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Calculs de marg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[$-fr-CA]$"/>
    <numFmt numFmtId="165" formatCode="0.0%"/>
    <numFmt numFmtId="166" formatCode="0.000%"/>
  </numFmts>
  <fonts count="5">
    <font>
      <name val="Calibri"/>
      <family val="2"/>
      <color theme="1"/>
      <sz val="11"/>
      <scheme val="minor"/>
    </font>
    <font>
      <name val="Aptos"/>
      <b val="1"/>
      <color rgb="00004B87"/>
      <sz val="16"/>
    </font>
    <font>
      <name val="Aptos"/>
      <i val="1"/>
      <color rgb="005B6573"/>
      <sz val="10"/>
    </font>
    <font>
      <name val="Aptos"/>
      <b val="1"/>
      <color rgb="00FFFFFF"/>
      <sz val="11"/>
    </font>
    <font>
      <name val="Aptos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F2F7FB"/>
      </patternFill>
    </fill>
    <fill>
      <patternFill patternType="solid">
        <fgColor rgb="00FFF4D6"/>
      </patternFill>
    </fill>
    <fill>
      <patternFill patternType="solid">
        <fgColor rgb="00147D64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left" vertical="center"/>
    </xf>
    <xf numFmtId="164" fontId="0" fillId="3" borderId="1" applyAlignment="1" pivotButton="0" quotePrefix="0" xfId="0">
      <alignment horizontal="right" vertical="center"/>
    </xf>
    <xf numFmtId="165" fontId="0" fillId="3" borderId="1" applyAlignment="1" pivotButton="0" quotePrefix="0" xfId="0">
      <alignment horizontal="right" vertical="center"/>
    </xf>
    <xf numFmtId="0" fontId="0" fillId="0" borderId="1" applyAlignment="1" pivotButton="0" quotePrefix="0" xfId="0">
      <alignment horizontal="left" vertical="center"/>
    </xf>
    <xf numFmtId="164" fontId="0" fillId="0" borderId="1" applyAlignment="1" pivotButton="0" quotePrefix="0" xfId="0">
      <alignment horizontal="right" vertical="center"/>
    </xf>
    <xf numFmtId="165" fontId="0" fillId="0" borderId="1" applyAlignment="1" pivotButton="0" quotePrefix="0" xfId="0">
      <alignment horizontal="right" vertical="center"/>
    </xf>
    <xf numFmtId="1" fontId="0" fillId="3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  <xf numFmtId="10" fontId="0" fillId="4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166" fontId="0" fillId="4" borderId="1" applyAlignment="1" pivotButton="0" quotePrefix="0" xfId="0">
      <alignment horizontal="left" vertical="center" wrapText="1"/>
    </xf>
    <xf numFmtId="165" fontId="0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left" vertical="center"/>
    </xf>
    <xf numFmtId="2" fontId="0" fillId="4" borderId="1" applyAlignment="1" pivotButton="0" quotePrefix="0" xfId="0">
      <alignment horizontal="right" vertical="center"/>
    </xf>
    <xf numFmtId="164" fontId="0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right" vertical="center"/>
    </xf>
    <xf numFmtId="2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4" fontId="0" fillId="3" borderId="1" applyAlignment="1" pivotButton="0" quotePrefix="0" xfId="0">
      <alignment horizontal="right" vertical="center"/>
    </xf>
    <xf numFmtId="164" fontId="0" fillId="0" borderId="1" applyAlignment="1" pivotButton="0" quotePrefix="0" xfId="0">
      <alignment horizontal="right" vertical="center"/>
    </xf>
    <xf numFmtId="166" fontId="0" fillId="4" borderId="1" applyAlignment="1" pivotButton="0" quotePrefix="0" xfId="0">
      <alignment horizontal="left" vertical="center" wrapText="1"/>
    </xf>
    <xf numFmtId="164" fontId="0" fillId="4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5">
    <dxf>
      <font>
        <name val="Aptos"/>
        <color rgb="00C73939"/>
        <sz val="10"/>
      </font>
      <fill>
        <patternFill patternType="solid">
          <fgColor rgb="00FCE4E4"/>
        </patternFill>
      </fill>
    </dxf>
    <dxf>
      <fill>
        <patternFill patternType="solid">
          <fgColor rgb="00D9EAD3"/>
        </patternFill>
      </fill>
    </dxf>
    <dxf>
      <font>
        <name val="Aptos"/>
        <color rgb="00D97706"/>
        <sz val="10"/>
      </font>
      <fill>
        <patternFill patternType="solid">
          <fgColor rgb="00FCE9D5"/>
        </patternFill>
      </fill>
    </dxf>
    <dxf>
      <fill>
        <patternFill patternType="solid">
          <fgColor rgb="00FFF4D6"/>
        </patternFill>
      </fill>
    </dxf>
    <dxf>
      <font>
        <name val="Aptos"/>
        <color rgb="005B6573"/>
        <sz val="10"/>
      </font>
      <fill>
        <patternFill patternType="solid">
          <fgColor rgb="00E7ED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Ventes et marge nette estimée par catégorie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bord'!B15</f>
            </strRef>
          </tx>
          <spPr>
            <a:solidFill xmlns:a="http://schemas.openxmlformats.org/drawingml/2006/main">
              <a:srgbClr val="2D6A9F"/>
            </a:solidFill>
            <a:ln xmlns:a="http://schemas.openxmlformats.org/drawingml/2006/main">
              <a:prstDash val="solid"/>
            </a:ln>
          </spPr>
          <cat>
            <numRef>
              <f>'Tableau de bord'!$A$16:$A$21</f>
            </numRef>
          </cat>
          <val>
            <numRef>
              <f>'Tableau de bord'!$B$16:$B$21</f>
            </numRef>
          </val>
        </ser>
        <ser>
          <idx val="1"/>
          <order val="1"/>
          <tx>
            <strRef>
              <f>'Tableau de bord'!C15</f>
            </strRef>
          </tx>
          <spPr>
            <a:solidFill xmlns:a="http://schemas.openxmlformats.org/drawingml/2006/main">
              <a:srgbClr val="147D64"/>
            </a:solidFill>
            <a:ln xmlns:a="http://schemas.openxmlformats.org/drawingml/2006/main">
              <a:prstDash val="solid"/>
            </a:ln>
          </spPr>
          <cat>
            <numRef>
              <f>'Tableau de bord'!$A$16:$A$21</f>
            </numRef>
          </cat>
          <val>
            <numRef>
              <f>'Tableau de bord'!$C$16:$C$21</f>
            </numRef>
          </val>
        </ser>
        <dLbls>
          <showVal val="0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Catégorie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($)</a:t>
                </a:r>
              </a:p>
            </rich>
          </tx>
        </title>
        <numFmt formatCode="#,##0.00 [$-fr-CA]$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864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Marge" displayName="tblMarge" ref="A6:Z16" headerRowCount="1">
  <autoFilter ref="A6:Z16"/>
  <tableColumns count="26">
    <tableColumn id="1" name="Code"/>
    <tableColumn id="2" name="Produit ou service"/>
    <tableColumn id="3" name="Catégorie"/>
    <tableColumn id="4" name="Statut"/>
    <tableColumn id="5" name="Unités vendues"/>
    <tableColumn id="6" name="Prix de vente unitaire avant taxes"/>
    <tableColumn id="7" name="Ventes avant taxes"/>
    <tableColumn id="8" name="Coût des matières ou achats par unité"/>
    <tableColumn id="9" name="Main-d’œuvre directe par unité"/>
    <tableColumn id="10" name="Sous-traitance par unité"/>
    <tableColumn id="11" name="Autres coûts variables par unité"/>
    <tableColumn id="12" name="Coût variable total par unité"/>
    <tableColumn id="13" name="Coûts variables totaux"/>
    <tableColumn id="14" name="Frais indirects attribués"/>
    <tableColumn id="15" name="Frais indirects par défaut"/>
    <tableColumn id="16" name="Frais indirects retenus"/>
    <tableColumn id="17" name="Coût total"/>
    <tableColumn id="18" name="Marge brute"/>
    <tableColumn id="19" name="Marge brute %"/>
    <tableColumn id="20" name="Marge nette estimée"/>
    <tableColumn id="21" name="Marge nette estimée %"/>
    <tableColumn id="22" name="Prix unitaire suggéré selon marge brute cible"/>
    <tableColumn id="23" name="Écart avec prix suggéré"/>
    <tableColumn id="24" name="TPS estimée"/>
    <tableColumn id="25" name="TVQ estimée"/>
    <tableColumn id="26" name="Prix unitaire taxes inclus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4" customWidth="1" min="3" max="3"/>
    <col width="31" customWidth="1" min="4" max="4"/>
    <col width="18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</cols>
  <sheetData>
    <row r="1" ht="28" customHeight="1">
      <c r="A1" s="1" t="inlineStr">
        <is>
          <t>Tableau de bord — Marge bénéficiaire</t>
        </is>
      </c>
    </row>
    <row r="2" ht="24" customHeight="1">
      <c r="A2" s="2" t="inlineStr">
        <is>
          <t>Résultats calculés à partir des produits et services au statut Actif. Montants avant taxes.</t>
        </is>
      </c>
    </row>
    <row r="3" ht="22" customHeight="1"/>
    <row r="4" ht="22" customHeight="1"/>
    <row r="5" ht="22" customHeight="1">
      <c r="A5" s="3" t="inlineStr">
        <is>
          <t>Indicateur</t>
        </is>
      </c>
      <c r="B5" s="3" t="inlineStr">
        <is>
          <t>Valeur</t>
        </is>
      </c>
      <c r="D5" s="3" t="inlineStr">
        <is>
          <t>Contrôle</t>
        </is>
      </c>
      <c r="E5" s="3" t="inlineStr">
        <is>
          <t>Résultat</t>
        </is>
      </c>
    </row>
    <row r="6" ht="22" customHeight="1">
      <c r="A6" s="4" t="inlineStr">
        <is>
          <t>Ventes actives avant taxes</t>
        </is>
      </c>
      <c r="B6" s="29">
        <f>IFERROR(SUMIFS('Calculs de marge'!$G$7:$G$206,'Calculs de marge'!$D$7:$D$206,"Actif"),0)</f>
        <v/>
      </c>
      <c r="D6" s="4" t="inlineStr">
        <is>
          <t>Marge brute cible</t>
        </is>
      </c>
      <c r="E6" s="6">
        <f>'Paramètres'!$B$8</f>
        <v/>
      </c>
    </row>
    <row r="7" ht="22" customHeight="1">
      <c r="A7" s="7" t="inlineStr">
        <is>
          <t>Coûts variables actifs</t>
        </is>
      </c>
      <c r="B7" s="30">
        <f>IFERROR(SUMIFS('Calculs de marge'!$M$7:$M$206,'Calculs de marge'!$D$7:$D$206,"Actif"),0)</f>
        <v/>
      </c>
      <c r="D7" s="7" t="inlineStr">
        <is>
          <t>Écart de marge brute</t>
        </is>
      </c>
      <c r="E7" s="9">
        <f>IFERROR(B10-E6,0)</f>
        <v/>
      </c>
    </row>
    <row r="8" ht="22" customHeight="1">
      <c r="A8" s="4" t="inlineStr">
        <is>
          <t>Frais indirects actifs</t>
        </is>
      </c>
      <c r="B8" s="29">
        <f>IFERROR(SUMIFS('Calculs de marge'!$P$7:$P$206,'Calculs de marge'!$D$7:$D$206,"Actif"),0)</f>
        <v/>
      </c>
      <c r="D8" s="4" t="inlineStr">
        <is>
          <t>Marge nette cible</t>
        </is>
      </c>
      <c r="E8" s="6">
        <f>'Paramètres'!$B$9</f>
        <v/>
      </c>
    </row>
    <row r="9" ht="22" customHeight="1">
      <c r="A9" s="7" t="inlineStr">
        <is>
          <t>Marge brute active</t>
        </is>
      </c>
      <c r="B9" s="30">
        <f>IFERROR(SUMIFS('Calculs de marge'!$R$7:$R$206,'Calculs de marge'!$D$7:$D$206,"Actif"),0)</f>
        <v/>
      </c>
      <c r="D9" s="7" t="inlineStr">
        <is>
          <t>Écart de marge nette</t>
        </is>
      </c>
      <c r="E9" s="9">
        <f>IFERROR(B12-E8,0)</f>
        <v/>
      </c>
    </row>
    <row r="10" ht="22" customHeight="1">
      <c r="A10" s="4" t="inlineStr">
        <is>
          <t>Marge brute active %</t>
        </is>
      </c>
      <c r="B10" s="6">
        <f>IFERROR(B9/B6,0)</f>
        <v/>
      </c>
      <c r="D10" s="4" t="inlineStr">
        <is>
          <t>Offres actives sous la marge brute cible</t>
        </is>
      </c>
      <c r="E10" s="10">
        <f>COUNTIFS('Calculs de marge'!$D$7:$D$206,"Actif",'Calculs de marge'!$S$7:$S$206,"&lt;"&amp;'Paramètres'!$B$8)</f>
        <v/>
      </c>
    </row>
    <row r="11" ht="22" customHeight="1">
      <c r="A11" s="7" t="inlineStr">
        <is>
          <t>Marge nette estimée active</t>
        </is>
      </c>
      <c r="B11" s="30">
        <f>IFERROR(SUMIFS('Calculs de marge'!$T$7:$T$206,'Calculs de marge'!$D$7:$D$206,"Actif"),0)</f>
        <v/>
      </c>
      <c r="E11">
        <f>""</f>
        <v/>
      </c>
    </row>
    <row r="12" ht="22" customHeight="1">
      <c r="A12" s="4" t="inlineStr">
        <is>
          <t>Marge nette estimée active %</t>
        </is>
      </c>
      <c r="B12" s="6">
        <f>IFERROR(B11/B6,0)</f>
        <v/>
      </c>
      <c r="E12">
        <f>""</f>
        <v/>
      </c>
    </row>
    <row r="13" ht="22" customHeight="1">
      <c r="E13">
        <f>""</f>
        <v/>
      </c>
    </row>
    <row r="14" ht="22" customHeight="1">
      <c r="E14">
        <f>""</f>
        <v/>
      </c>
    </row>
    <row r="15" ht="36" customHeight="1">
      <c r="A15" s="11" t="inlineStr">
        <is>
          <t>Catégorie</t>
        </is>
      </c>
      <c r="B15" s="11" t="inlineStr">
        <is>
          <t>Ventes actives avant taxes</t>
        </is>
      </c>
      <c r="C15" s="11" t="inlineStr">
        <is>
          <t>Marge nette estimée</t>
        </is>
      </c>
      <c r="D15" s="11" t="inlineStr">
        <is>
          <t>Marge nette estimée %</t>
        </is>
      </c>
      <c r="E15">
        <f>""</f>
        <v/>
      </c>
      <c r="F15" s="11" t="inlineStr">
        <is>
          <t>Produit ou service</t>
        </is>
      </c>
      <c r="G15" s="11" t="inlineStr">
        <is>
          <t>Prix unitaire actuel</t>
        </is>
      </c>
      <c r="H15" s="11" t="inlineStr">
        <is>
          <t>Prix suggéré</t>
        </is>
      </c>
      <c r="I15" s="11" t="inlineStr">
        <is>
          <t>Écart de prix</t>
        </is>
      </c>
      <c r="J15" s="11" t="inlineStr">
        <is>
          <t>Marge brute %</t>
        </is>
      </c>
    </row>
    <row r="16" ht="22" customHeight="1">
      <c r="A16" s="4" t="inlineStr">
        <is>
          <t>Produit</t>
        </is>
      </c>
      <c r="B16" s="29">
        <f>IFERROR(SUMIFS('Calculs de marge'!$G$7:$G$206,'Calculs de marge'!$C$7:$C$206,$A16,'Calculs de marge'!$D$7:$D$206,"Actif"),0)</f>
        <v/>
      </c>
      <c r="C16" s="29">
        <f>IFERROR(SUMIFS('Calculs de marge'!$T$7:$T$206,'Calculs de marge'!$C$7:$C$206,$A16,'Calculs de marge'!$D$7:$D$206,"Actif"),0)</f>
        <v/>
      </c>
      <c r="D16" s="6">
        <f>IFERROR(C16/B16,0)</f>
        <v/>
      </c>
      <c r="E16">
        <f>""</f>
        <v/>
      </c>
      <c r="F16" s="4" t="inlineStr">
        <is>
          <t>Gestion des médias sociaux</t>
        </is>
      </c>
      <c r="G16" s="29">
        <f>'Calculs de marge'!F11</f>
        <v/>
      </c>
      <c r="H16" s="29">
        <f>'Calculs de marge'!V11</f>
        <v/>
      </c>
      <c r="I16" s="29">
        <f>'Calculs de marge'!W11</f>
        <v/>
      </c>
      <c r="J16" s="6">
        <f>'Calculs de marge'!S11</f>
        <v/>
      </c>
    </row>
    <row r="17" ht="22" customHeight="1">
      <c r="A17" s="7" t="inlineStr">
        <is>
          <t>Service professionnel</t>
        </is>
      </c>
      <c r="B17" s="30">
        <f>IFERROR(SUMIFS('Calculs de marge'!$G$7:$G$206,'Calculs de marge'!$C$7:$C$206,$A17,'Calculs de marge'!$D$7:$D$206,"Actif"),0)</f>
        <v/>
      </c>
      <c r="C17" s="30">
        <f>IFERROR(SUMIFS('Calculs de marge'!$T$7:$T$206,'Calculs de marge'!$C$7:$C$206,$A17,'Calculs de marge'!$D$7:$D$206,"Actif"),0)</f>
        <v/>
      </c>
      <c r="D17" s="9">
        <f>IFERROR(C17/B17,0)</f>
        <v/>
      </c>
      <c r="E17">
        <f>""</f>
        <v/>
      </c>
      <c r="F17" s="7" t="inlineStr">
        <is>
          <t>Panier-cadeau local</t>
        </is>
      </c>
      <c r="G17" s="30">
        <f>'Calculs de marge'!F14</f>
        <v/>
      </c>
      <c r="H17" s="30">
        <f>'Calculs de marge'!V14</f>
        <v/>
      </c>
      <c r="I17" s="30">
        <f>'Calculs de marge'!W14</f>
        <v/>
      </c>
      <c r="J17" s="9">
        <f>'Calculs de marge'!S14</f>
        <v/>
      </c>
    </row>
    <row r="18" ht="22" customHeight="1">
      <c r="A18" s="4" t="inlineStr">
        <is>
          <t>Service sur le terrain</t>
        </is>
      </c>
      <c r="B18" s="29">
        <f>IFERROR(SUMIFS('Calculs de marge'!$G$7:$G$206,'Calculs de marge'!$C$7:$C$206,$A18,'Calculs de marge'!$D$7:$D$206,"Actif"),0)</f>
        <v/>
      </c>
      <c r="C18" s="29">
        <f>IFERROR(SUMIFS('Calculs de marge'!$T$7:$T$206,'Calculs de marge'!$C$7:$C$206,$A18,'Calculs de marge'!$D$7:$D$206,"Actif"),0)</f>
        <v/>
      </c>
      <c r="D18" s="6">
        <f>IFERROR(C18/B18,0)</f>
        <v/>
      </c>
      <c r="E18">
        <f>""</f>
        <v/>
      </c>
      <c r="F18" s="12" t="n"/>
      <c r="G18" s="12" t="n"/>
      <c r="H18" s="12" t="n"/>
      <c r="I18" s="12" t="n"/>
      <c r="J18" s="12" t="n"/>
    </row>
    <row r="19" ht="22" customHeight="1">
      <c r="A19" s="7" t="inlineStr">
        <is>
          <t>Forfait récurrent</t>
        </is>
      </c>
      <c r="B19" s="30">
        <f>IFERROR(SUMIFS('Calculs de marge'!$G$7:$G$206,'Calculs de marge'!$C$7:$C$206,$A19,'Calculs de marge'!$D$7:$D$206,"Actif"),0)</f>
        <v/>
      </c>
      <c r="C19" s="30">
        <f>IFERROR(SUMIFS('Calculs de marge'!$T$7:$T$206,'Calculs de marge'!$C$7:$C$206,$A19,'Calculs de marge'!$D$7:$D$206,"Actif"),0)</f>
        <v/>
      </c>
      <c r="D19" s="9">
        <f>IFERROR(C19/B19,0)</f>
        <v/>
      </c>
      <c r="E19">
        <f>""</f>
        <v/>
      </c>
      <c r="F19" s="13" t="n"/>
      <c r="G19" s="13" t="n"/>
      <c r="H19" s="13" t="n"/>
      <c r="I19" s="13" t="n"/>
      <c r="J19" s="13" t="n"/>
    </row>
    <row r="20" ht="22" customHeight="1">
      <c r="A20" s="4" t="inlineStr">
        <is>
          <t>Formation</t>
        </is>
      </c>
      <c r="B20" s="29">
        <f>IFERROR(SUMIFS('Calculs de marge'!$G$7:$G$206,'Calculs de marge'!$C$7:$C$206,$A20,'Calculs de marge'!$D$7:$D$206,"Actif"),0)</f>
        <v/>
      </c>
      <c r="C20" s="29">
        <f>IFERROR(SUMIFS('Calculs de marge'!$T$7:$T$206,'Calculs de marge'!$C$7:$C$206,$A20,'Calculs de marge'!$D$7:$D$206,"Actif"),0)</f>
        <v/>
      </c>
      <c r="D20" s="6">
        <f>IFERROR(C20/B20,0)</f>
        <v/>
      </c>
      <c r="E20">
        <f>""</f>
        <v/>
      </c>
      <c r="F20" s="12" t="n"/>
      <c r="G20" s="12" t="n"/>
      <c r="H20" s="12" t="n"/>
      <c r="I20" s="12" t="n"/>
      <c r="J20" s="12" t="n"/>
    </row>
    <row r="21" ht="22" customHeight="1">
      <c r="A21" s="7" t="inlineStr">
        <is>
          <t>Autre</t>
        </is>
      </c>
      <c r="B21" s="30">
        <f>IFERROR(SUMIFS('Calculs de marge'!$G$7:$G$206,'Calculs de marge'!$C$7:$C$206,$A21,'Calculs de marge'!$D$7:$D$206,"Actif"),0)</f>
        <v/>
      </c>
      <c r="C21" s="30">
        <f>IFERROR(SUMIFS('Calculs de marge'!$T$7:$T$206,'Calculs de marge'!$C$7:$C$206,$A21,'Calculs de marge'!$D$7:$D$206,"Actif"),0)</f>
        <v/>
      </c>
      <c r="D21" s="9">
        <f>IFERROR(C21/B21,0)</f>
        <v/>
      </c>
      <c r="E21">
        <f>""</f>
        <v/>
      </c>
      <c r="F21" s="13" t="n"/>
      <c r="G21" s="13" t="n"/>
      <c r="H21" s="13" t="n"/>
      <c r="I21" s="13" t="n"/>
      <c r="J21" s="13" t="n"/>
    </row>
    <row r="22" ht="22" customHeight="1">
      <c r="B22">
        <f>""</f>
        <v/>
      </c>
      <c r="C22">
        <f>""</f>
        <v/>
      </c>
      <c r="D22">
        <f>""</f>
        <v/>
      </c>
      <c r="E22">
        <f>""</f>
        <v/>
      </c>
      <c r="F22" s="12" t="n"/>
      <c r="G22" s="12" t="n"/>
      <c r="H22" s="12" t="n"/>
      <c r="I22" s="12" t="n"/>
      <c r="J22" s="12" t="n"/>
    </row>
    <row r="23" ht="22" customHeight="1">
      <c r="B23">
        <f>""</f>
        <v/>
      </c>
      <c r="C23">
        <f>""</f>
        <v/>
      </c>
      <c r="D23">
        <f>""</f>
        <v/>
      </c>
      <c r="E23">
        <f>""</f>
        <v/>
      </c>
      <c r="F23" s="13" t="n"/>
      <c r="G23" s="13" t="n"/>
      <c r="H23" s="13" t="n"/>
      <c r="I23" s="13" t="n"/>
      <c r="J23" s="13" t="n"/>
    </row>
    <row r="24" ht="22" customHeight="1">
      <c r="B24">
        <f>""</f>
        <v/>
      </c>
      <c r="C24">
        <f>""</f>
        <v/>
      </c>
      <c r="D24">
        <f>""</f>
        <v/>
      </c>
      <c r="E24">
        <f>""</f>
        <v/>
      </c>
      <c r="F24" s="12" t="n"/>
      <c r="G24" s="12" t="n"/>
      <c r="H24" s="12" t="n"/>
      <c r="I24" s="12" t="n"/>
      <c r="J24" s="12" t="n"/>
    </row>
    <row r="25" ht="22" customHeight="1">
      <c r="B25">
        <f>""</f>
        <v/>
      </c>
      <c r="C25">
        <f>""</f>
        <v/>
      </c>
      <c r="D25">
        <f>""</f>
        <v/>
      </c>
      <c r="E25">
        <f>""</f>
        <v/>
      </c>
      <c r="F25" s="13" t="n"/>
      <c r="G25" s="13" t="n"/>
      <c r="H25" s="13" t="n"/>
      <c r="I25" s="13" t="n"/>
      <c r="J25" s="13" t="n"/>
    </row>
    <row r="26" ht="22" customHeight="1">
      <c r="B26">
        <f>""</f>
        <v/>
      </c>
      <c r="C26">
        <f>""</f>
        <v/>
      </c>
      <c r="D26">
        <f>""</f>
        <v/>
      </c>
      <c r="E26">
        <f>""</f>
        <v/>
      </c>
    </row>
    <row r="27" ht="22" customHeight="1">
      <c r="B27">
        <f>""</f>
        <v/>
      </c>
      <c r="C27">
        <f>""</f>
        <v/>
      </c>
      <c r="D27">
        <f>""</f>
        <v/>
      </c>
      <c r="E27">
        <f>""</f>
        <v/>
      </c>
      <c r="F27" s="14" t="inlineStr">
        <is>
          <t>Les offres affichées ci-dessus doivent être révisées lorsque le prix actuel est inférieur au prix suggéré selon la marge brute cible.</t>
        </is>
      </c>
    </row>
    <row r="28" ht="22" customHeight="1">
      <c r="B28">
        <f>""</f>
        <v/>
      </c>
      <c r="C28">
        <f>""</f>
        <v/>
      </c>
      <c r="D28">
        <f>""</f>
        <v/>
      </c>
      <c r="E28">
        <f>""</f>
        <v/>
      </c>
    </row>
    <row r="29">
      <c r="B29">
        <f>""</f>
        <v/>
      </c>
      <c r="C29">
        <f>""</f>
        <v/>
      </c>
      <c r="D29">
        <f>""</f>
        <v/>
      </c>
      <c r="E29">
        <f>""</f>
        <v/>
      </c>
    </row>
    <row r="30">
      <c r="B30">
        <f>""</f>
        <v/>
      </c>
      <c r="C30">
        <f>""</f>
        <v/>
      </c>
      <c r="D30">
        <f>""</f>
        <v/>
      </c>
      <c r="E30">
        <f>""</f>
        <v/>
      </c>
    </row>
    <row r="31">
      <c r="B31">
        <f>""</f>
        <v/>
      </c>
      <c r="C31">
        <f>""</f>
        <v/>
      </c>
      <c r="D31">
        <f>""</f>
        <v/>
      </c>
      <c r="E31">
        <f>""</f>
        <v/>
      </c>
    </row>
    <row r="32">
      <c r="B32">
        <f>""</f>
        <v/>
      </c>
      <c r="C32">
        <f>""</f>
        <v/>
      </c>
      <c r="D32">
        <f>""</f>
        <v/>
      </c>
      <c r="E32">
        <f>""</f>
        <v/>
      </c>
    </row>
    <row r="33">
      <c r="B33">
        <f>""</f>
        <v/>
      </c>
      <c r="C33">
        <f>""</f>
        <v/>
      </c>
      <c r="D33">
        <f>""</f>
        <v/>
      </c>
      <c r="E33">
        <f>""</f>
        <v/>
      </c>
    </row>
    <row r="34">
      <c r="B34">
        <f>""</f>
        <v/>
      </c>
      <c r="C34">
        <f>""</f>
        <v/>
      </c>
      <c r="D34">
        <f>""</f>
        <v/>
      </c>
      <c r="E34">
        <f>""</f>
        <v/>
      </c>
    </row>
    <row r="35">
      <c r="B35">
        <f>""</f>
        <v/>
      </c>
      <c r="C35">
        <f>""</f>
        <v/>
      </c>
      <c r="D35">
        <f>""</f>
        <v/>
      </c>
      <c r="E35">
        <f>""</f>
        <v/>
      </c>
    </row>
    <row r="36">
      <c r="B36">
        <f>""</f>
        <v/>
      </c>
      <c r="C36">
        <f>""</f>
        <v/>
      </c>
      <c r="D36">
        <f>""</f>
        <v/>
      </c>
      <c r="E36">
        <f>""</f>
        <v/>
      </c>
    </row>
    <row r="37">
      <c r="B37">
        <f>""</f>
        <v/>
      </c>
      <c r="C37">
        <f>""</f>
        <v/>
      </c>
      <c r="D37">
        <f>""</f>
        <v/>
      </c>
      <c r="E37">
        <f>""</f>
        <v/>
      </c>
    </row>
    <row r="38">
      <c r="B38">
        <f>""</f>
        <v/>
      </c>
      <c r="C38">
        <f>""</f>
        <v/>
      </c>
      <c r="D38">
        <f>""</f>
        <v/>
      </c>
      <c r="E38">
        <f>""</f>
        <v/>
      </c>
    </row>
    <row r="39">
      <c r="B39">
        <f>""</f>
        <v/>
      </c>
      <c r="C39">
        <f>""</f>
        <v/>
      </c>
      <c r="D39">
        <f>""</f>
        <v/>
      </c>
      <c r="E39">
        <f>""</f>
        <v/>
      </c>
    </row>
    <row r="40">
      <c r="B40">
        <f>""</f>
        <v/>
      </c>
      <c r="C40">
        <f>""</f>
        <v/>
      </c>
      <c r="D40">
        <f>""</f>
        <v/>
      </c>
      <c r="E40">
        <f>""</f>
        <v/>
      </c>
    </row>
    <row r="41">
      <c r="B41">
        <f>""</f>
        <v/>
      </c>
      <c r="C41">
        <f>""</f>
        <v/>
      </c>
      <c r="D41">
        <f>""</f>
        <v/>
      </c>
      <c r="E41">
        <f>""</f>
        <v/>
      </c>
    </row>
    <row r="42">
      <c r="B42">
        <f>""</f>
        <v/>
      </c>
      <c r="C42">
        <f>""</f>
        <v/>
      </c>
      <c r="D42">
        <f>""</f>
        <v/>
      </c>
      <c r="E42">
        <f>""</f>
        <v/>
      </c>
    </row>
    <row r="43">
      <c r="B43">
        <f>""</f>
        <v/>
      </c>
      <c r="C43">
        <f>""</f>
        <v/>
      </c>
      <c r="D43">
        <f>""</f>
        <v/>
      </c>
      <c r="E43">
        <f>""</f>
        <v/>
      </c>
    </row>
    <row r="44">
      <c r="B44">
        <f>""</f>
        <v/>
      </c>
      <c r="C44">
        <f>""</f>
        <v/>
      </c>
      <c r="D44">
        <f>""</f>
        <v/>
      </c>
      <c r="E44">
        <f>""</f>
        <v/>
      </c>
    </row>
    <row r="45">
      <c r="B45">
        <f>""</f>
        <v/>
      </c>
      <c r="C45">
        <f>""</f>
        <v/>
      </c>
      <c r="D45">
        <f>""</f>
        <v/>
      </c>
      <c r="E45">
        <f>""</f>
        <v/>
      </c>
    </row>
    <row r="46">
      <c r="B46">
        <f>""</f>
        <v/>
      </c>
      <c r="C46">
        <f>""</f>
        <v/>
      </c>
      <c r="D46">
        <f>""</f>
        <v/>
      </c>
      <c r="E46">
        <f>""</f>
        <v/>
      </c>
    </row>
    <row r="47">
      <c r="B47">
        <f>""</f>
        <v/>
      </c>
      <c r="C47">
        <f>""</f>
        <v/>
      </c>
      <c r="D47">
        <f>""</f>
        <v/>
      </c>
      <c r="E47">
        <f>""</f>
        <v/>
      </c>
    </row>
    <row r="48">
      <c r="B48">
        <f>""</f>
        <v/>
      </c>
      <c r="C48">
        <f>""</f>
        <v/>
      </c>
      <c r="D48">
        <f>""</f>
        <v/>
      </c>
      <c r="E48">
        <f>""</f>
        <v/>
      </c>
    </row>
    <row r="49">
      <c r="B49">
        <f>""</f>
        <v/>
      </c>
      <c r="C49">
        <f>""</f>
        <v/>
      </c>
      <c r="D49">
        <f>""</f>
        <v/>
      </c>
      <c r="E49">
        <f>""</f>
        <v/>
      </c>
    </row>
    <row r="50">
      <c r="B50">
        <f>""</f>
        <v/>
      </c>
      <c r="C50">
        <f>""</f>
        <v/>
      </c>
      <c r="D50">
        <f>""</f>
        <v/>
      </c>
      <c r="E50">
        <f>""</f>
        <v/>
      </c>
    </row>
    <row r="51">
      <c r="B51">
        <f>""</f>
        <v/>
      </c>
      <c r="C51">
        <f>""</f>
        <v/>
      </c>
      <c r="D51">
        <f>""</f>
        <v/>
      </c>
      <c r="E51">
        <f>""</f>
        <v/>
      </c>
    </row>
    <row r="52">
      <c r="B52">
        <f>""</f>
        <v/>
      </c>
      <c r="C52">
        <f>""</f>
        <v/>
      </c>
      <c r="D52">
        <f>""</f>
        <v/>
      </c>
      <c r="E52">
        <f>""</f>
        <v/>
      </c>
    </row>
    <row r="53">
      <c r="B53">
        <f>""</f>
        <v/>
      </c>
      <c r="C53">
        <f>""</f>
        <v/>
      </c>
      <c r="D53">
        <f>""</f>
        <v/>
      </c>
      <c r="E53">
        <f>""</f>
        <v/>
      </c>
    </row>
    <row r="54">
      <c r="B54">
        <f>""</f>
        <v/>
      </c>
      <c r="C54">
        <f>""</f>
        <v/>
      </c>
      <c r="D54">
        <f>""</f>
        <v/>
      </c>
      <c r="E54">
        <f>""</f>
        <v/>
      </c>
    </row>
    <row r="55">
      <c r="B55">
        <f>""</f>
        <v/>
      </c>
      <c r="C55">
        <f>""</f>
        <v/>
      </c>
      <c r="D55">
        <f>""</f>
        <v/>
      </c>
      <c r="E55">
        <f>""</f>
        <v/>
      </c>
    </row>
    <row r="56">
      <c r="B56">
        <f>""</f>
        <v/>
      </c>
      <c r="C56">
        <f>""</f>
        <v/>
      </c>
      <c r="D56">
        <f>""</f>
        <v/>
      </c>
      <c r="E56">
        <f>""</f>
        <v/>
      </c>
    </row>
    <row r="57">
      <c r="B57">
        <f>""</f>
        <v/>
      </c>
      <c r="C57">
        <f>""</f>
        <v/>
      </c>
      <c r="D57">
        <f>""</f>
        <v/>
      </c>
      <c r="E57">
        <f>""</f>
        <v/>
      </c>
    </row>
    <row r="58">
      <c r="B58">
        <f>""</f>
        <v/>
      </c>
      <c r="C58">
        <f>""</f>
        <v/>
      </c>
      <c r="D58">
        <f>""</f>
        <v/>
      </c>
      <c r="E58">
        <f>""</f>
        <v/>
      </c>
    </row>
    <row r="59">
      <c r="B59">
        <f>""</f>
        <v/>
      </c>
      <c r="C59">
        <f>""</f>
        <v/>
      </c>
      <c r="D59">
        <f>""</f>
        <v/>
      </c>
      <c r="E59">
        <f>""</f>
        <v/>
      </c>
    </row>
    <row r="60">
      <c r="B60">
        <f>""</f>
        <v/>
      </c>
      <c r="C60">
        <f>""</f>
        <v/>
      </c>
      <c r="D60">
        <f>""</f>
        <v/>
      </c>
      <c r="E60">
        <f>""</f>
        <v/>
      </c>
    </row>
    <row r="61">
      <c r="B61">
        <f>""</f>
        <v/>
      </c>
      <c r="C61">
        <f>""</f>
        <v/>
      </c>
      <c r="D61">
        <f>""</f>
        <v/>
      </c>
      <c r="E61">
        <f>""</f>
        <v/>
      </c>
    </row>
    <row r="62">
      <c r="B62">
        <f>""</f>
        <v/>
      </c>
      <c r="C62">
        <f>""</f>
        <v/>
      </c>
      <c r="D62">
        <f>""</f>
        <v/>
      </c>
      <c r="E62">
        <f>""</f>
        <v/>
      </c>
    </row>
    <row r="63">
      <c r="B63">
        <f>""</f>
        <v/>
      </c>
      <c r="C63">
        <f>""</f>
        <v/>
      </c>
      <c r="D63">
        <f>""</f>
        <v/>
      </c>
      <c r="E63">
        <f>""</f>
        <v/>
      </c>
    </row>
    <row r="64">
      <c r="B64">
        <f>""</f>
        <v/>
      </c>
      <c r="C64">
        <f>""</f>
        <v/>
      </c>
      <c r="D64">
        <f>""</f>
        <v/>
      </c>
      <c r="E64">
        <f>""</f>
        <v/>
      </c>
    </row>
    <row r="65">
      <c r="B65">
        <f>""</f>
        <v/>
      </c>
      <c r="C65">
        <f>""</f>
        <v/>
      </c>
      <c r="D65">
        <f>""</f>
        <v/>
      </c>
      <c r="E65">
        <f>""</f>
        <v/>
      </c>
    </row>
    <row r="66">
      <c r="B66">
        <f>""</f>
        <v/>
      </c>
      <c r="C66">
        <f>""</f>
        <v/>
      </c>
      <c r="D66">
        <f>""</f>
        <v/>
      </c>
      <c r="E66">
        <f>""</f>
        <v/>
      </c>
    </row>
    <row r="67">
      <c r="B67">
        <f>""</f>
        <v/>
      </c>
      <c r="C67">
        <f>""</f>
        <v/>
      </c>
      <c r="D67">
        <f>""</f>
        <v/>
      </c>
      <c r="E67">
        <f>""</f>
        <v/>
      </c>
    </row>
    <row r="68">
      <c r="B68">
        <f>""</f>
        <v/>
      </c>
      <c r="C68">
        <f>""</f>
        <v/>
      </c>
      <c r="D68">
        <f>""</f>
        <v/>
      </c>
      <c r="E68">
        <f>""</f>
        <v/>
      </c>
    </row>
    <row r="69">
      <c r="B69">
        <f>""</f>
        <v/>
      </c>
      <c r="C69">
        <f>""</f>
        <v/>
      </c>
      <c r="D69">
        <f>""</f>
        <v/>
      </c>
      <c r="E69">
        <f>""</f>
        <v/>
      </c>
    </row>
    <row r="70">
      <c r="B70">
        <f>""</f>
        <v/>
      </c>
      <c r="C70">
        <f>""</f>
        <v/>
      </c>
      <c r="D70">
        <f>""</f>
        <v/>
      </c>
      <c r="E70">
        <f>""</f>
        <v/>
      </c>
    </row>
    <row r="71">
      <c r="B71">
        <f>""</f>
        <v/>
      </c>
      <c r="C71">
        <f>""</f>
        <v/>
      </c>
      <c r="D71">
        <f>""</f>
        <v/>
      </c>
      <c r="E71">
        <f>""</f>
        <v/>
      </c>
    </row>
    <row r="72">
      <c r="B72">
        <f>""</f>
        <v/>
      </c>
      <c r="C72">
        <f>""</f>
        <v/>
      </c>
      <c r="D72">
        <f>""</f>
        <v/>
      </c>
      <c r="E72">
        <f>""</f>
        <v/>
      </c>
    </row>
    <row r="73">
      <c r="B73">
        <f>""</f>
        <v/>
      </c>
      <c r="C73">
        <f>""</f>
        <v/>
      </c>
      <c r="D73">
        <f>""</f>
        <v/>
      </c>
      <c r="E73">
        <f>""</f>
        <v/>
      </c>
    </row>
    <row r="74">
      <c r="B74">
        <f>""</f>
        <v/>
      </c>
      <c r="C74">
        <f>""</f>
        <v/>
      </c>
      <c r="D74">
        <f>""</f>
        <v/>
      </c>
      <c r="E74">
        <f>""</f>
        <v/>
      </c>
    </row>
    <row r="75">
      <c r="B75">
        <f>""</f>
        <v/>
      </c>
      <c r="C75">
        <f>""</f>
        <v/>
      </c>
      <c r="D75">
        <f>""</f>
        <v/>
      </c>
      <c r="E75">
        <f>""</f>
        <v/>
      </c>
    </row>
    <row r="76">
      <c r="B76">
        <f>""</f>
        <v/>
      </c>
      <c r="C76">
        <f>""</f>
        <v/>
      </c>
      <c r="D76">
        <f>""</f>
        <v/>
      </c>
      <c r="E76">
        <f>""</f>
        <v/>
      </c>
    </row>
    <row r="77">
      <c r="B77">
        <f>""</f>
        <v/>
      </c>
      <c r="C77">
        <f>""</f>
        <v/>
      </c>
      <c r="D77">
        <f>""</f>
        <v/>
      </c>
      <c r="E77">
        <f>""</f>
        <v/>
      </c>
    </row>
    <row r="78">
      <c r="B78">
        <f>""</f>
        <v/>
      </c>
      <c r="C78">
        <f>""</f>
        <v/>
      </c>
      <c r="D78">
        <f>""</f>
        <v/>
      </c>
      <c r="E78">
        <f>""</f>
        <v/>
      </c>
    </row>
    <row r="79">
      <c r="B79">
        <f>""</f>
        <v/>
      </c>
      <c r="C79">
        <f>""</f>
        <v/>
      </c>
      <c r="D79">
        <f>""</f>
        <v/>
      </c>
      <c r="E79">
        <f>""</f>
        <v/>
      </c>
    </row>
    <row r="80">
      <c r="B80">
        <f>""</f>
        <v/>
      </c>
      <c r="C80">
        <f>""</f>
        <v/>
      </c>
      <c r="D80">
        <f>""</f>
        <v/>
      </c>
      <c r="E80">
        <f>""</f>
        <v/>
      </c>
    </row>
    <row r="81">
      <c r="B81">
        <f>""</f>
        <v/>
      </c>
      <c r="C81">
        <f>""</f>
        <v/>
      </c>
      <c r="D81">
        <f>""</f>
        <v/>
      </c>
      <c r="E81">
        <f>""</f>
        <v/>
      </c>
    </row>
    <row r="82">
      <c r="B82">
        <f>""</f>
        <v/>
      </c>
      <c r="C82">
        <f>""</f>
        <v/>
      </c>
      <c r="D82">
        <f>""</f>
        <v/>
      </c>
      <c r="E82">
        <f>""</f>
        <v/>
      </c>
    </row>
    <row r="83">
      <c r="B83">
        <f>""</f>
        <v/>
      </c>
      <c r="C83">
        <f>""</f>
        <v/>
      </c>
      <c r="D83">
        <f>""</f>
        <v/>
      </c>
      <c r="E83">
        <f>""</f>
        <v/>
      </c>
    </row>
    <row r="84">
      <c r="B84">
        <f>""</f>
        <v/>
      </c>
      <c r="C84">
        <f>""</f>
        <v/>
      </c>
      <c r="D84">
        <f>""</f>
        <v/>
      </c>
      <c r="E84">
        <f>""</f>
        <v/>
      </c>
    </row>
    <row r="85">
      <c r="B85">
        <f>""</f>
        <v/>
      </c>
      <c r="C85">
        <f>""</f>
        <v/>
      </c>
      <c r="D85">
        <f>""</f>
        <v/>
      </c>
      <c r="E85">
        <f>""</f>
        <v/>
      </c>
    </row>
    <row r="86">
      <c r="B86">
        <f>""</f>
        <v/>
      </c>
      <c r="C86">
        <f>""</f>
        <v/>
      </c>
      <c r="D86">
        <f>""</f>
        <v/>
      </c>
      <c r="E86">
        <f>""</f>
        <v/>
      </c>
    </row>
    <row r="87">
      <c r="B87">
        <f>""</f>
        <v/>
      </c>
      <c r="C87">
        <f>""</f>
        <v/>
      </c>
      <c r="D87">
        <f>""</f>
        <v/>
      </c>
      <c r="E87">
        <f>""</f>
        <v/>
      </c>
    </row>
    <row r="88">
      <c r="B88">
        <f>""</f>
        <v/>
      </c>
      <c r="C88">
        <f>""</f>
        <v/>
      </c>
      <c r="D88">
        <f>""</f>
        <v/>
      </c>
      <c r="E88">
        <f>""</f>
        <v/>
      </c>
    </row>
    <row r="89">
      <c r="B89">
        <f>""</f>
        <v/>
      </c>
      <c r="C89">
        <f>""</f>
        <v/>
      </c>
      <c r="D89">
        <f>""</f>
        <v/>
      </c>
      <c r="E89">
        <f>""</f>
        <v/>
      </c>
    </row>
    <row r="90">
      <c r="B90">
        <f>""</f>
        <v/>
      </c>
      <c r="C90">
        <f>""</f>
        <v/>
      </c>
      <c r="D90">
        <f>""</f>
        <v/>
      </c>
      <c r="E90">
        <f>""</f>
        <v/>
      </c>
    </row>
    <row r="91">
      <c r="B91">
        <f>""</f>
        <v/>
      </c>
      <c r="C91">
        <f>""</f>
        <v/>
      </c>
      <c r="D91">
        <f>""</f>
        <v/>
      </c>
      <c r="E91">
        <f>""</f>
        <v/>
      </c>
    </row>
    <row r="92">
      <c r="B92">
        <f>""</f>
        <v/>
      </c>
      <c r="C92">
        <f>""</f>
        <v/>
      </c>
      <c r="D92">
        <f>""</f>
        <v/>
      </c>
      <c r="E92">
        <f>""</f>
        <v/>
      </c>
    </row>
    <row r="93">
      <c r="B93">
        <f>""</f>
        <v/>
      </c>
      <c r="C93">
        <f>""</f>
        <v/>
      </c>
      <c r="D93">
        <f>""</f>
        <v/>
      </c>
      <c r="E93">
        <f>""</f>
        <v/>
      </c>
    </row>
    <row r="94">
      <c r="B94">
        <f>""</f>
        <v/>
      </c>
      <c r="C94">
        <f>""</f>
        <v/>
      </c>
      <c r="D94">
        <f>""</f>
        <v/>
      </c>
      <c r="E94">
        <f>""</f>
        <v/>
      </c>
    </row>
    <row r="95">
      <c r="B95">
        <f>""</f>
        <v/>
      </c>
      <c r="C95">
        <f>""</f>
        <v/>
      </c>
      <c r="D95">
        <f>""</f>
        <v/>
      </c>
      <c r="E95">
        <f>""</f>
        <v/>
      </c>
    </row>
    <row r="96">
      <c r="B96">
        <f>""</f>
        <v/>
      </c>
      <c r="C96">
        <f>""</f>
        <v/>
      </c>
      <c r="D96">
        <f>""</f>
        <v/>
      </c>
      <c r="E96">
        <f>""</f>
        <v/>
      </c>
    </row>
    <row r="97">
      <c r="B97">
        <f>""</f>
        <v/>
      </c>
      <c r="C97">
        <f>""</f>
        <v/>
      </c>
      <c r="D97">
        <f>""</f>
        <v/>
      </c>
      <c r="E97">
        <f>""</f>
        <v/>
      </c>
    </row>
    <row r="98">
      <c r="B98">
        <f>""</f>
        <v/>
      </c>
      <c r="C98">
        <f>""</f>
        <v/>
      </c>
      <c r="D98">
        <f>""</f>
        <v/>
      </c>
      <c r="E98">
        <f>""</f>
        <v/>
      </c>
    </row>
    <row r="99">
      <c r="B99">
        <f>""</f>
        <v/>
      </c>
      <c r="C99">
        <f>""</f>
        <v/>
      </c>
      <c r="D99">
        <f>""</f>
        <v/>
      </c>
      <c r="E99">
        <f>""</f>
        <v/>
      </c>
    </row>
    <row r="100">
      <c r="B100">
        <f>""</f>
        <v/>
      </c>
      <c r="C100">
        <f>""</f>
        <v/>
      </c>
      <c r="D100">
        <f>""</f>
        <v/>
      </c>
      <c r="E100">
        <f>""</f>
        <v/>
      </c>
    </row>
    <row r="101">
      <c r="B101">
        <f>""</f>
        <v/>
      </c>
      <c r="C101">
        <f>""</f>
        <v/>
      </c>
      <c r="D101">
        <f>""</f>
        <v/>
      </c>
      <c r="E101">
        <f>""</f>
        <v/>
      </c>
    </row>
  </sheetData>
  <mergeCells count="3">
    <mergeCell ref="A1:N1"/>
    <mergeCell ref="A2:N2"/>
    <mergeCell ref="F27:J28"/>
  </mergeCells>
  <conditionalFormatting sqref="E7">
    <cfRule type="cellIs" priority="1" operator="lessThan" dxfId="0">
      <formula>0</formula>
    </cfRule>
    <cfRule type="cellIs" priority="2" operator="greaterThanOrEqual" dxfId="1">
      <formula>0</formula>
    </cfRule>
  </conditionalFormatting>
  <conditionalFormatting sqref="E9">
    <cfRule type="cellIs" priority="3" operator="lessThan" dxfId="0">
      <formula>0</formula>
    </cfRule>
    <cfRule type="cellIs" priority="4" operator="greaterThanOrEqual" dxfId="1">
      <formula>0</formula>
    </cfRule>
  </conditionalFormatting>
  <conditionalFormatting sqref="E10">
    <cfRule type="cellIs" priority="5" operator="greaterThan" dxfId="0">
      <formula>0</formula>
    </cfRule>
    <cfRule type="cellIs" priority="6" operator="equal" dxfId="1">
      <formula>0</formula>
    </cfRule>
  </conditionalFormatting>
  <conditionalFormatting sqref="I16:I25">
    <cfRule type="cellIs" priority="7" operator="lessThan" dxfId="0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55" customWidth="1" min="3" max="3"/>
    <col width="28" customWidth="1" min="5" max="5"/>
    <col width="5" customWidth="1" min="6" max="6"/>
    <col width="22" customWidth="1" min="7" max="7"/>
  </cols>
  <sheetData>
    <row r="1" ht="28" customHeight="1">
      <c r="A1" s="1" t="inlineStr">
        <is>
          <t>Paramètres du modèle de marge bénéficiaire</t>
        </is>
      </c>
    </row>
    <row r="2" ht="32" customHeight="1">
      <c r="A2" s="14" t="inlineStr">
        <is>
          <t>Modifiez uniquement les cellules jaunes. Les montants de vente et de coûts sont calculés avant TPS et TVQ.</t>
        </is>
      </c>
    </row>
    <row r="3" ht="22" customHeight="1"/>
    <row r="4" ht="22" customHeight="1"/>
    <row r="5" ht="22" customHeight="1">
      <c r="A5" s="3" t="inlineStr">
        <is>
          <t>Paramètre</t>
        </is>
      </c>
      <c r="B5" s="3" t="inlineStr">
        <is>
          <t>Valeur</t>
        </is>
      </c>
      <c r="C5" s="3" t="inlineStr">
        <is>
          <t>Description</t>
        </is>
      </c>
      <c r="E5" s="3" t="inlineStr">
        <is>
          <t>Catégories de produits et services</t>
        </is>
      </c>
      <c r="G5" s="3" t="inlineStr">
        <is>
          <t>Statuts</t>
        </is>
      </c>
    </row>
    <row r="6" ht="22" customHeight="1">
      <c r="A6" s="15" t="inlineStr">
        <is>
          <t>Taux TPS</t>
        </is>
      </c>
      <c r="B6" s="16" t="n">
        <v>0.05</v>
      </c>
      <c r="C6" s="15" t="inlineStr">
        <is>
          <t>Taxe sur les produits et services applicable au Québec.</t>
        </is>
      </c>
      <c r="E6" s="4" t="inlineStr">
        <is>
          <t>Produit</t>
        </is>
      </c>
      <c r="G6" s="4" t="inlineStr">
        <is>
          <t>Actif</t>
        </is>
      </c>
    </row>
    <row r="7" ht="22" customHeight="1">
      <c r="A7" s="17" t="inlineStr">
        <is>
          <t>Taux TVQ</t>
        </is>
      </c>
      <c r="B7" s="31" t="n">
        <v>0.09975000000000001</v>
      </c>
      <c r="C7" s="17" t="inlineStr">
        <is>
          <t>Taxe de vente du Québec applicable au Québec.</t>
        </is>
      </c>
      <c r="E7" s="7" t="inlineStr">
        <is>
          <t>Service professionnel</t>
        </is>
      </c>
      <c r="G7" s="7" t="inlineStr">
        <is>
          <t>À réviser</t>
        </is>
      </c>
    </row>
    <row r="8" ht="22" customHeight="1">
      <c r="A8" s="15" t="inlineStr">
        <is>
          <t>Marge brute cible</t>
        </is>
      </c>
      <c r="B8" s="19" t="n">
        <v>0.4</v>
      </c>
      <c r="C8" s="15" t="inlineStr">
        <is>
          <t>Objectif minimal de marge brute sur les ventes.</t>
        </is>
      </c>
      <c r="E8" s="4" t="inlineStr">
        <is>
          <t>Service sur le terrain</t>
        </is>
      </c>
      <c r="G8" s="4" t="inlineStr">
        <is>
          <t>Inactif</t>
        </is>
      </c>
    </row>
    <row r="9" ht="22" customHeight="1">
      <c r="A9" s="17" t="inlineStr">
        <is>
          <t>Marge nette cible</t>
        </is>
      </c>
      <c r="B9" s="19" t="n">
        <v>0.2</v>
      </c>
      <c r="C9" s="17" t="inlineStr">
        <is>
          <t>Objectif minimal de marge nette estimée sur les ventes.</t>
        </is>
      </c>
      <c r="E9" s="7" t="inlineStr">
        <is>
          <t>Forfait récurrent</t>
        </is>
      </c>
    </row>
    <row r="10" ht="22" customHeight="1">
      <c r="A10" s="15" t="inlineStr">
        <is>
          <t>Taux de frais indirects par défaut</t>
        </is>
      </c>
      <c r="B10" s="19" t="n">
        <v>0.1</v>
      </c>
      <c r="C10" s="15" t="inlineStr">
        <is>
          <t>Pourcentage des ventes attribué aux frais indirects lorsqu’aucun montant précis n’est saisi.</t>
        </is>
      </c>
      <c r="E10" s="4" t="inlineStr">
        <is>
          <t>Formation</t>
        </is>
      </c>
    </row>
    <row r="11" ht="22" customHeight="1">
      <c r="A11" s="17" t="inlineStr">
        <is>
          <t>Devise</t>
        </is>
      </c>
      <c r="B11" s="20" t="inlineStr">
        <is>
          <t>CAD</t>
        </is>
      </c>
      <c r="C11" s="17" t="inlineStr">
        <is>
          <t>Tous les montants sont affichés en dollars canadiens.</t>
        </is>
      </c>
      <c r="E11" s="7" t="inlineStr">
        <is>
          <t>Autre</t>
        </is>
      </c>
    </row>
    <row r="12" ht="22" customHeight="1">
      <c r="A12" s="15" t="inlineStr">
        <is>
          <t>Méthode de calcul</t>
        </is>
      </c>
      <c r="B12" s="15" t="inlineStr">
        <is>
          <t>Montants avant taxes</t>
        </is>
      </c>
      <c r="C12" s="15" t="inlineStr">
        <is>
          <t>Les taxes ne sont pas incluses dans la marge si elles sont récupérables.</t>
        </is>
      </c>
    </row>
  </sheetData>
  <mergeCells count="2">
    <mergeCell ref="A1:C1"/>
    <mergeCell ref="A2:C2"/>
  </mergeCells>
  <dataValidations count="3">
    <dataValidation sqref="B6:B7" showErrorMessage="1" showInputMessage="1" allowBlank="0" type="decimal" operator="between">
      <formula1>0</formula1>
      <formula2>0.25</formula2>
    </dataValidation>
    <dataValidation sqref="B8:B10" showErrorMessage="1" showInputMessage="1" allowBlank="0" type="decimal" operator="between">
      <formula1>0</formula1>
      <formula2>1</formula2>
    </dataValidation>
    <dataValidation sqref="B11" showErrorMessage="1" showInputMessage="1" allowBlank="0" type="list">
      <formula1>"CAD"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2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23" customWidth="1" min="3" max="3"/>
    <col width="14" customWidth="1" min="4" max="4"/>
    <col width="14" customWidth="1" min="5" max="5"/>
    <col width="18" customWidth="1" min="6" max="6"/>
    <col width="16" customWidth="1" min="7" max="7"/>
    <col width="18" customWidth="1" min="8" max="8"/>
    <col width="18" customWidth="1" min="9" max="9"/>
    <col width="16" customWidth="1" min="10" max="10"/>
    <col width="18" customWidth="1" min="11" max="11"/>
    <col width="18" customWidth="1" min="12" max="12"/>
    <col width="17" customWidth="1" min="13" max="13"/>
    <col width="17" customWidth="1" min="14" max="14"/>
    <col width="17" customWidth="1" min="15" max="15"/>
    <col width="17" customWidth="1" min="16" max="16"/>
    <col width="16" customWidth="1" min="17" max="17"/>
    <col width="16" customWidth="1" min="18" max="18"/>
    <col width="13" customWidth="1" min="19" max="19"/>
    <col width="18" customWidth="1" min="20" max="20"/>
    <col width="17" customWidth="1" min="21" max="21"/>
    <col width="22" customWidth="1" min="22" max="22"/>
    <col width="18" customWidth="1" min="23" max="23"/>
    <col width="14" customWidth="1" min="24" max="24"/>
    <col width="14" customWidth="1" min="25" max="25"/>
    <col width="19" customWidth="1" min="26" max="26"/>
  </cols>
  <sheetData>
    <row r="1" ht="28" customHeight="1">
      <c r="A1" s="1" t="inlineStr">
        <is>
          <t>Calculs de marge bénéficiaire</t>
        </is>
      </c>
    </row>
    <row r="2" ht="26" customHeight="1">
      <c r="A2" s="14" t="inlineStr">
        <is>
          <t>Saisissez les données dans les colonnes jaunes. Les ventes et coûts doivent être inscrits avant TPS et TVQ.</t>
        </is>
      </c>
    </row>
    <row r="3" ht="28" customHeight="1">
      <c r="A3" s="14" t="inlineStr">
        <is>
          <t>Les taxes sont présentées à titre informatif seulement et ne doivent pas être intégrées aux revenus ou coûts si elles sont récupérables.</t>
        </is>
      </c>
    </row>
    <row r="4" ht="24" customHeight="1"/>
    <row r="5" ht="24" customHeight="1"/>
    <row r="6" ht="52" customHeight="1">
      <c r="A6" s="11" t="inlineStr">
        <is>
          <t>Code</t>
        </is>
      </c>
      <c r="B6" s="11" t="inlineStr">
        <is>
          <t>Produit ou service</t>
        </is>
      </c>
      <c r="C6" s="11" t="inlineStr">
        <is>
          <t>Catégorie</t>
        </is>
      </c>
      <c r="D6" s="11" t="inlineStr">
        <is>
          <t>Statut</t>
        </is>
      </c>
      <c r="E6" s="11" t="inlineStr">
        <is>
          <t>Unités vendues</t>
        </is>
      </c>
      <c r="F6" s="11" t="inlineStr">
        <is>
          <t>Prix de vente unitaire avant taxes</t>
        </is>
      </c>
      <c r="G6" s="11" t="inlineStr">
        <is>
          <t>Ventes avant taxes</t>
        </is>
      </c>
      <c r="H6" s="11" t="inlineStr">
        <is>
          <t>Coût des matières ou achats par unité</t>
        </is>
      </c>
      <c r="I6" s="11" t="inlineStr">
        <is>
          <t>Main-d’œuvre directe par unité</t>
        </is>
      </c>
      <c r="J6" s="11" t="inlineStr">
        <is>
          <t>Sous-traitance par unité</t>
        </is>
      </c>
      <c r="K6" s="11" t="inlineStr">
        <is>
          <t>Autres coûts variables par unité</t>
        </is>
      </c>
      <c r="L6" s="11" t="inlineStr">
        <is>
          <t>Coût variable total par unité</t>
        </is>
      </c>
      <c r="M6" s="11" t="inlineStr">
        <is>
          <t>Coûts variables totaux</t>
        </is>
      </c>
      <c r="N6" s="11" t="inlineStr">
        <is>
          <t>Frais indirects attribués</t>
        </is>
      </c>
      <c r="O6" s="11" t="inlineStr">
        <is>
          <t>Frais indirects par défaut</t>
        </is>
      </c>
      <c r="P6" s="11" t="inlineStr">
        <is>
          <t>Frais indirects retenus</t>
        </is>
      </c>
      <c r="Q6" s="11" t="inlineStr">
        <is>
          <t>Coût total</t>
        </is>
      </c>
      <c r="R6" s="11" t="inlineStr">
        <is>
          <t>Marge brute</t>
        </is>
      </c>
      <c r="S6" s="11" t="inlineStr">
        <is>
          <t>Marge brute %</t>
        </is>
      </c>
      <c r="T6" s="11" t="inlineStr">
        <is>
          <t>Marge nette estimée</t>
        </is>
      </c>
      <c r="U6" s="11" t="inlineStr">
        <is>
          <t>Marge nette estimée %</t>
        </is>
      </c>
      <c r="V6" s="11" t="inlineStr">
        <is>
          <t>Prix unitaire suggéré selon marge brute cible</t>
        </is>
      </c>
      <c r="W6" s="11" t="inlineStr">
        <is>
          <t>Écart avec prix suggéré</t>
        </is>
      </c>
      <c r="X6" s="11" t="inlineStr">
        <is>
          <t>TPS estimée</t>
        </is>
      </c>
      <c r="Y6" s="11" t="inlineStr">
        <is>
          <t>TVQ estimée</t>
        </is>
      </c>
      <c r="Z6" s="11" t="inlineStr">
        <is>
          <t>Prix unitaire taxes incluses</t>
        </is>
      </c>
    </row>
    <row r="7" ht="24" customHeight="1">
      <c r="A7" s="21" t="inlineStr">
        <is>
          <t>PRD-001</t>
        </is>
      </c>
      <c r="B7" s="21" t="inlineStr">
        <is>
          <t>T-shirt corporatif brodé</t>
        </is>
      </c>
      <c r="C7" s="21" t="inlineStr">
        <is>
          <t>Produit</t>
        </is>
      </c>
      <c r="D7" s="21" t="inlineStr">
        <is>
          <t>Actif</t>
        </is>
      </c>
      <c r="E7" s="22" t="n">
        <v>120</v>
      </c>
      <c r="F7" s="32" t="n">
        <v>32</v>
      </c>
      <c r="G7" s="30">
        <f>IF(COUNTA(A7:F7,H7:K7,N7)=0,"",IFERROR(E7*F7,0))</f>
        <v/>
      </c>
      <c r="H7" s="32" t="n">
        <v>11.5</v>
      </c>
      <c r="I7" s="32" t="n">
        <v>4.25</v>
      </c>
      <c r="J7" s="32" t="n">
        <v>0</v>
      </c>
      <c r="K7" s="32" t="n">
        <v>1.1</v>
      </c>
      <c r="L7" s="30">
        <f>IF(COUNTA(A7:F7,H7:K7,N7)=0,"",IFERROR(H7+I7+J7+K7,0))</f>
        <v/>
      </c>
      <c r="M7" s="30">
        <f>IF(COUNTA(A7:F7,H7:K7,N7)=0,"",IFERROR(E7*L7,0))</f>
        <v/>
      </c>
      <c r="N7" s="32" t="n">
        <v>280</v>
      </c>
      <c r="O7" s="30">
        <f>IF(COUNTA(A7:F7,H7:K7,N7)=0,"",IFERROR(G7*'Paramètres'!$B$10,0))</f>
        <v/>
      </c>
      <c r="P7" s="30">
        <f>IF(COUNTA(A7:F7,H7:K7,N7)=0,"",IF(N7&gt;0,N7,O7))</f>
        <v/>
      </c>
      <c r="Q7" s="30">
        <f>IF(COUNTA(A7:F7,H7:K7,N7)=0,"",IFERROR(M7+P7,0))</f>
        <v/>
      </c>
      <c r="R7" s="30">
        <f>IF(COUNTA(A7:F7,H7:K7,N7)=0,"",IFERROR(G7-M7,0))</f>
        <v/>
      </c>
      <c r="S7" s="9">
        <f>IF(COUNTA(A7:F7,H7:K7,N7)=0,"",IFERROR(R7/G7,0))</f>
        <v/>
      </c>
      <c r="T7" s="30">
        <f>IF(COUNTA(A7:F7,H7:K7,N7)=0,"",IFERROR(G7-Q7,0))</f>
        <v/>
      </c>
      <c r="U7" s="9">
        <f>IF(COUNTA(A7:F7,H7:K7,N7)=0,"",IFERROR(T7/G7,0))</f>
        <v/>
      </c>
      <c r="V7" s="30">
        <f>IF(COUNTA(A7:F7,H7:K7,N7)=0,"",IFERROR((L7+(P7/E7))/(1-'Paramètres'!$B$8),0))</f>
        <v/>
      </c>
      <c r="W7" s="30">
        <f>IF(COUNTA(A7:F7,H7:K7,N7)=0,"",IFERROR(F7-V7,0))</f>
        <v/>
      </c>
      <c r="X7" s="30">
        <f>IF(COUNTA(A7:F7,H7:K7,N7)=0,"",IFERROR(F7*'Paramètres'!$B$6,0))</f>
        <v/>
      </c>
      <c r="Y7" s="30">
        <f>IF(COUNTA(A7:F7,H7:K7,N7)=0,"",IFERROR(F7*'Paramètres'!$B$7,0))</f>
        <v/>
      </c>
      <c r="Z7" s="30">
        <f>IF(COUNTA(A7:F7,H7:K7,N7)=0,"",IFERROR(F7+X7+Y7,0))</f>
        <v/>
      </c>
    </row>
    <row r="8" ht="24" customHeight="1">
      <c r="A8" s="21" t="inlineStr">
        <is>
          <t>PRD-002</t>
        </is>
      </c>
      <c r="B8" s="21" t="inlineStr">
        <is>
          <t>Ensemble de papeterie personnalisée</t>
        </is>
      </c>
      <c r="C8" s="21" t="inlineStr">
        <is>
          <t>Produit</t>
        </is>
      </c>
      <c r="D8" s="21" t="inlineStr">
        <is>
          <t>Actif</t>
        </is>
      </c>
      <c r="E8" s="22" t="n">
        <v>75</v>
      </c>
      <c r="F8" s="32" t="n">
        <v>48</v>
      </c>
      <c r="G8" s="29">
        <f>IF(COUNTA(A8:F8,H8:K8,N8)=0,"",IFERROR(E8*F8,0))</f>
        <v/>
      </c>
      <c r="H8" s="32" t="n">
        <v>18.75</v>
      </c>
      <c r="I8" s="32" t="n">
        <v>6.5</v>
      </c>
      <c r="J8" s="32" t="n">
        <v>0</v>
      </c>
      <c r="K8" s="32" t="n">
        <v>2.15</v>
      </c>
      <c r="L8" s="29">
        <f>IF(COUNTA(A8:F8,H8:K8,N8)=0,"",IFERROR(H8+I8+J8+K8,0))</f>
        <v/>
      </c>
      <c r="M8" s="29">
        <f>IF(COUNTA(A8:F8,H8:K8,N8)=0,"",IFERROR(E8*L8,0))</f>
        <v/>
      </c>
      <c r="N8" s="32" t="n">
        <v>360</v>
      </c>
      <c r="O8" s="29">
        <f>IF(COUNTA(A8:F8,H8:K8,N8)=0,"",IFERROR(G8*'Paramètres'!$B$10,0))</f>
        <v/>
      </c>
      <c r="P8" s="29">
        <f>IF(COUNTA(A8:F8,H8:K8,N8)=0,"",IF(N8&gt;0,N8,O8))</f>
        <v/>
      </c>
      <c r="Q8" s="29">
        <f>IF(COUNTA(A8:F8,H8:K8,N8)=0,"",IFERROR(M8+P8,0))</f>
        <v/>
      </c>
      <c r="R8" s="29">
        <f>IF(COUNTA(A8:F8,H8:K8,N8)=0,"",IFERROR(G8-M8,0))</f>
        <v/>
      </c>
      <c r="S8" s="6">
        <f>IF(COUNTA(A8:F8,H8:K8,N8)=0,"",IFERROR(R8/G8,0))</f>
        <v/>
      </c>
      <c r="T8" s="29">
        <f>IF(COUNTA(A8:F8,H8:K8,N8)=0,"",IFERROR(G8-Q8,0))</f>
        <v/>
      </c>
      <c r="U8" s="6">
        <f>IF(COUNTA(A8:F8,H8:K8,N8)=0,"",IFERROR(T8/G8,0))</f>
        <v/>
      </c>
      <c r="V8" s="29">
        <f>IF(COUNTA(A8:F8,H8:K8,N8)=0,"",IFERROR((L8+(P8/E8))/(1-'Paramètres'!$B$8),0))</f>
        <v/>
      </c>
      <c r="W8" s="29">
        <f>IF(COUNTA(A8:F8,H8:K8,N8)=0,"",IFERROR(F8-V8,0))</f>
        <v/>
      </c>
      <c r="X8" s="29">
        <f>IF(COUNTA(A8:F8,H8:K8,N8)=0,"",IFERROR(F8*'Paramètres'!$B$6,0))</f>
        <v/>
      </c>
      <c r="Y8" s="29">
        <f>IF(COUNTA(A8:F8,H8:K8,N8)=0,"",IFERROR(F8*'Paramètres'!$B$7,0))</f>
        <v/>
      </c>
      <c r="Z8" s="29">
        <f>IF(COUNTA(A8:F8,H8:K8,N8)=0,"",IFERROR(F8+X8+Y8,0))</f>
        <v/>
      </c>
    </row>
    <row r="9" ht="24" customHeight="1">
      <c r="A9" s="21" t="inlineStr">
        <is>
          <t>SVC-001</t>
        </is>
      </c>
      <c r="B9" s="21" t="inlineStr">
        <is>
          <t>Consultation administrative</t>
        </is>
      </c>
      <c r="C9" s="21" t="inlineStr">
        <is>
          <t>Service professionnel</t>
        </is>
      </c>
      <c r="D9" s="21" t="inlineStr">
        <is>
          <t>Actif</t>
        </is>
      </c>
      <c r="E9" s="22" t="n">
        <v>18</v>
      </c>
      <c r="F9" s="32" t="n">
        <v>95</v>
      </c>
      <c r="G9" s="30">
        <f>IF(COUNTA(A9:F9,H9:K9,N9)=0,"",IFERROR(E9*F9,0))</f>
        <v/>
      </c>
      <c r="H9" s="32" t="n">
        <v>0</v>
      </c>
      <c r="I9" s="32" t="n">
        <v>38</v>
      </c>
      <c r="J9" s="32" t="n">
        <v>0</v>
      </c>
      <c r="K9" s="32" t="n">
        <v>3.5</v>
      </c>
      <c r="L9" s="30">
        <f>IF(COUNTA(A9:F9,H9:K9,N9)=0,"",IFERROR(H9+I9+J9+K9,0))</f>
        <v/>
      </c>
      <c r="M9" s="30">
        <f>IF(COUNTA(A9:F9,H9:K9,N9)=0,"",IFERROR(E9*L9,0))</f>
        <v/>
      </c>
      <c r="N9" s="32" t="n">
        <v>175</v>
      </c>
      <c r="O9" s="30">
        <f>IF(COUNTA(A9:F9,H9:K9,N9)=0,"",IFERROR(G9*'Paramètres'!$B$10,0))</f>
        <v/>
      </c>
      <c r="P9" s="30">
        <f>IF(COUNTA(A9:F9,H9:K9,N9)=0,"",IF(N9&gt;0,N9,O9))</f>
        <v/>
      </c>
      <c r="Q9" s="30">
        <f>IF(COUNTA(A9:F9,H9:K9,N9)=0,"",IFERROR(M9+P9,0))</f>
        <v/>
      </c>
      <c r="R9" s="30">
        <f>IF(COUNTA(A9:F9,H9:K9,N9)=0,"",IFERROR(G9-M9,0))</f>
        <v/>
      </c>
      <c r="S9" s="9">
        <f>IF(COUNTA(A9:F9,H9:K9,N9)=0,"",IFERROR(R9/G9,0))</f>
        <v/>
      </c>
      <c r="T9" s="30">
        <f>IF(COUNTA(A9:F9,H9:K9,N9)=0,"",IFERROR(G9-Q9,0))</f>
        <v/>
      </c>
      <c r="U9" s="9">
        <f>IF(COUNTA(A9:F9,H9:K9,N9)=0,"",IFERROR(T9/G9,0))</f>
        <v/>
      </c>
      <c r="V9" s="30">
        <f>IF(COUNTA(A9:F9,H9:K9,N9)=0,"",IFERROR((L9+(P9/E9))/(1-'Paramètres'!$B$8),0))</f>
        <v/>
      </c>
      <c r="W9" s="30">
        <f>IF(COUNTA(A9:F9,H9:K9,N9)=0,"",IFERROR(F9-V9,0))</f>
        <v/>
      </c>
      <c r="X9" s="30">
        <f>IF(COUNTA(A9:F9,H9:K9,N9)=0,"",IFERROR(F9*'Paramètres'!$B$6,0))</f>
        <v/>
      </c>
      <c r="Y9" s="30">
        <f>IF(COUNTA(A9:F9,H9:K9,N9)=0,"",IFERROR(F9*'Paramètres'!$B$7,0))</f>
        <v/>
      </c>
      <c r="Z9" s="30">
        <f>IF(COUNTA(A9:F9,H9:K9,N9)=0,"",IFERROR(F9+X9+Y9,0))</f>
        <v/>
      </c>
    </row>
    <row r="10" ht="24" customHeight="1">
      <c r="A10" s="21" t="inlineStr">
        <is>
          <t>SVC-002</t>
        </is>
      </c>
      <c r="B10" s="21" t="inlineStr">
        <is>
          <t>Tenue de livres mensuelle</t>
        </is>
      </c>
      <c r="C10" s="21" t="inlineStr">
        <is>
          <t>Forfait récurrent</t>
        </is>
      </c>
      <c r="D10" s="21" t="inlineStr">
        <is>
          <t>Actif</t>
        </is>
      </c>
      <c r="E10" s="22" t="n">
        <v>24</v>
      </c>
      <c r="F10" s="32" t="n">
        <v>285</v>
      </c>
      <c r="G10" s="29">
        <f>IF(COUNTA(A10:F10,H10:K10,N10)=0,"",IFERROR(E10*F10,0))</f>
        <v/>
      </c>
      <c r="H10" s="32" t="n">
        <v>0</v>
      </c>
      <c r="I10" s="32" t="n">
        <v>112</v>
      </c>
      <c r="J10" s="32" t="n">
        <v>0</v>
      </c>
      <c r="K10" s="32" t="n">
        <v>8</v>
      </c>
      <c r="L10" s="29">
        <f>IF(COUNTA(A10:F10,H10:K10,N10)=0,"",IFERROR(H10+I10+J10+K10,0))</f>
        <v/>
      </c>
      <c r="M10" s="29">
        <f>IF(COUNTA(A10:F10,H10:K10,N10)=0,"",IFERROR(E10*L10,0))</f>
        <v/>
      </c>
      <c r="N10" s="32" t="n">
        <v>950</v>
      </c>
      <c r="O10" s="29">
        <f>IF(COUNTA(A10:F10,H10:K10,N10)=0,"",IFERROR(G10*'Paramètres'!$B$10,0))</f>
        <v/>
      </c>
      <c r="P10" s="29">
        <f>IF(COUNTA(A10:F10,H10:K10,N10)=0,"",IF(N10&gt;0,N10,O10))</f>
        <v/>
      </c>
      <c r="Q10" s="29">
        <f>IF(COUNTA(A10:F10,H10:K10,N10)=0,"",IFERROR(M10+P10,0))</f>
        <v/>
      </c>
      <c r="R10" s="29">
        <f>IF(COUNTA(A10:F10,H10:K10,N10)=0,"",IFERROR(G10-M10,0))</f>
        <v/>
      </c>
      <c r="S10" s="6">
        <f>IF(COUNTA(A10:F10,H10:K10,N10)=0,"",IFERROR(R10/G10,0))</f>
        <v/>
      </c>
      <c r="T10" s="29">
        <f>IF(COUNTA(A10:F10,H10:K10,N10)=0,"",IFERROR(G10-Q10,0))</f>
        <v/>
      </c>
      <c r="U10" s="6">
        <f>IF(COUNTA(A10:F10,H10:K10,N10)=0,"",IFERROR(T10/G10,0))</f>
        <v/>
      </c>
      <c r="V10" s="29">
        <f>IF(COUNTA(A10:F10,H10:K10,N10)=0,"",IFERROR((L10+(P10/E10))/(1-'Paramètres'!$B$8),0))</f>
        <v/>
      </c>
      <c r="W10" s="29">
        <f>IF(COUNTA(A10:F10,H10:K10,N10)=0,"",IFERROR(F10-V10,0))</f>
        <v/>
      </c>
      <c r="X10" s="29">
        <f>IF(COUNTA(A10:F10,H10:K10,N10)=0,"",IFERROR(F10*'Paramètres'!$B$6,0))</f>
        <v/>
      </c>
      <c r="Y10" s="29">
        <f>IF(COUNTA(A10:F10,H10:K10,N10)=0,"",IFERROR(F10*'Paramètres'!$B$7,0))</f>
        <v/>
      </c>
      <c r="Z10" s="29">
        <f>IF(COUNTA(A10:F10,H10:K10,N10)=0,"",IFERROR(F10+X10+Y10,0))</f>
        <v/>
      </c>
    </row>
    <row r="11" ht="24" customHeight="1">
      <c r="A11" s="21" t="inlineStr">
        <is>
          <t>SVC-003</t>
        </is>
      </c>
      <c r="B11" s="21" t="inlineStr">
        <is>
          <t>Gestion des médias sociaux</t>
        </is>
      </c>
      <c r="C11" s="21" t="inlineStr">
        <is>
          <t>Forfait récurrent</t>
        </is>
      </c>
      <c r="D11" s="21" t="inlineStr">
        <is>
          <t>À réviser</t>
        </is>
      </c>
      <c r="E11" s="22" t="n">
        <v>12</v>
      </c>
      <c r="F11" s="32" t="n">
        <v>650</v>
      </c>
      <c r="G11" s="30">
        <f>IF(COUNTA(A11:F11,H11:K11,N11)=0,"",IFERROR(E11*F11,0))</f>
        <v/>
      </c>
      <c r="H11" s="32" t="n">
        <v>35</v>
      </c>
      <c r="I11" s="32" t="n">
        <v>270</v>
      </c>
      <c r="J11" s="32" t="n">
        <v>95</v>
      </c>
      <c r="K11" s="32" t="n">
        <v>18</v>
      </c>
      <c r="L11" s="30">
        <f>IF(COUNTA(A11:F11,H11:K11,N11)=0,"",IFERROR(H11+I11+J11+K11,0))</f>
        <v/>
      </c>
      <c r="M11" s="30">
        <f>IF(COUNTA(A11:F11,H11:K11,N11)=0,"",IFERROR(E11*L11,0))</f>
        <v/>
      </c>
      <c r="N11" s="32" t="n">
        <v>1080</v>
      </c>
      <c r="O11" s="30">
        <f>IF(COUNTA(A11:F11,H11:K11,N11)=0,"",IFERROR(G11*'Paramètres'!$B$10,0))</f>
        <v/>
      </c>
      <c r="P11" s="30">
        <f>IF(COUNTA(A11:F11,H11:K11,N11)=0,"",IF(N11&gt;0,N11,O11))</f>
        <v/>
      </c>
      <c r="Q11" s="30">
        <f>IF(COUNTA(A11:F11,H11:K11,N11)=0,"",IFERROR(M11+P11,0))</f>
        <v/>
      </c>
      <c r="R11" s="30">
        <f>IF(COUNTA(A11:F11,H11:K11,N11)=0,"",IFERROR(G11-M11,0))</f>
        <v/>
      </c>
      <c r="S11" s="9">
        <f>IF(COUNTA(A11:F11,H11:K11,N11)=0,"",IFERROR(R11/G11,0))</f>
        <v/>
      </c>
      <c r="T11" s="30">
        <f>IF(COUNTA(A11:F11,H11:K11,N11)=0,"",IFERROR(G11-Q11,0))</f>
        <v/>
      </c>
      <c r="U11" s="9">
        <f>IF(COUNTA(A11:F11,H11:K11,N11)=0,"",IFERROR(T11/G11,0))</f>
        <v/>
      </c>
      <c r="V11" s="30">
        <f>IF(COUNTA(A11:F11,H11:K11,N11)=0,"",IFERROR((L11+(P11/E11))/(1-'Paramètres'!$B$8),0))</f>
        <v/>
      </c>
      <c r="W11" s="30">
        <f>IF(COUNTA(A11:F11,H11:K11,N11)=0,"",IFERROR(F11-V11,0))</f>
        <v/>
      </c>
      <c r="X11" s="30">
        <f>IF(COUNTA(A11:F11,H11:K11,N11)=0,"",IFERROR(F11*'Paramètres'!$B$6,0))</f>
        <v/>
      </c>
      <c r="Y11" s="30">
        <f>IF(COUNTA(A11:F11,H11:K11,N11)=0,"",IFERROR(F11*'Paramètres'!$B$7,0))</f>
        <v/>
      </c>
      <c r="Z11" s="30">
        <f>IF(COUNTA(A11:F11,H11:K11,N11)=0,"",IFERROR(F11+X11+Y11,0))</f>
        <v/>
      </c>
    </row>
    <row r="12" ht="24" customHeight="1">
      <c r="A12" s="21" t="inlineStr">
        <is>
          <t>SVC-004</t>
        </is>
      </c>
      <c r="B12" s="21" t="inlineStr">
        <is>
          <t>Réparation informatique sur place</t>
        </is>
      </c>
      <c r="C12" s="21" t="inlineStr">
        <is>
          <t>Service sur le terrain</t>
        </is>
      </c>
      <c r="D12" s="21" t="inlineStr">
        <is>
          <t>Actif</t>
        </is>
      </c>
      <c r="E12" s="22" t="n">
        <v>16</v>
      </c>
      <c r="F12" s="32" t="n">
        <v>145</v>
      </c>
      <c r="G12" s="29">
        <f>IF(COUNTA(A12:F12,H12:K12,N12)=0,"",IFERROR(E12*F12,0))</f>
        <v/>
      </c>
      <c r="H12" s="32" t="n">
        <v>22</v>
      </c>
      <c r="I12" s="32" t="n">
        <v>52</v>
      </c>
      <c r="J12" s="32" t="n">
        <v>0</v>
      </c>
      <c r="K12" s="32" t="n">
        <v>12</v>
      </c>
      <c r="L12" s="29">
        <f>IF(COUNTA(A12:F12,H12:K12,N12)=0,"",IFERROR(H12+I12+J12+K12,0))</f>
        <v/>
      </c>
      <c r="M12" s="29">
        <f>IF(COUNTA(A12:F12,H12:K12,N12)=0,"",IFERROR(E12*L12,0))</f>
        <v/>
      </c>
      <c r="N12" s="32" t="n">
        <v>320</v>
      </c>
      <c r="O12" s="29">
        <f>IF(COUNTA(A12:F12,H12:K12,N12)=0,"",IFERROR(G12*'Paramètres'!$B$10,0))</f>
        <v/>
      </c>
      <c r="P12" s="29">
        <f>IF(COUNTA(A12:F12,H12:K12,N12)=0,"",IF(N12&gt;0,N12,O12))</f>
        <v/>
      </c>
      <c r="Q12" s="29">
        <f>IF(COUNTA(A12:F12,H12:K12,N12)=0,"",IFERROR(M12+P12,0))</f>
        <v/>
      </c>
      <c r="R12" s="29">
        <f>IF(COUNTA(A12:F12,H12:K12,N12)=0,"",IFERROR(G12-M12,0))</f>
        <v/>
      </c>
      <c r="S12" s="6">
        <f>IF(COUNTA(A12:F12,H12:K12,N12)=0,"",IFERROR(R12/G12,0))</f>
        <v/>
      </c>
      <c r="T12" s="29">
        <f>IF(COUNTA(A12:F12,H12:K12,N12)=0,"",IFERROR(G12-Q12,0))</f>
        <v/>
      </c>
      <c r="U12" s="6">
        <f>IF(COUNTA(A12:F12,H12:K12,N12)=0,"",IFERROR(T12/G12,0))</f>
        <v/>
      </c>
      <c r="V12" s="29">
        <f>IF(COUNTA(A12:F12,H12:K12,N12)=0,"",IFERROR((L12+(P12/E12))/(1-'Paramètres'!$B$8),0))</f>
        <v/>
      </c>
      <c r="W12" s="29">
        <f>IF(COUNTA(A12:F12,H12:K12,N12)=0,"",IFERROR(F12-V12,0))</f>
        <v/>
      </c>
      <c r="X12" s="29">
        <f>IF(COUNTA(A12:F12,H12:K12,N12)=0,"",IFERROR(F12*'Paramètres'!$B$6,0))</f>
        <v/>
      </c>
      <c r="Y12" s="29">
        <f>IF(COUNTA(A12:F12,H12:K12,N12)=0,"",IFERROR(F12*'Paramètres'!$B$7,0))</f>
        <v/>
      </c>
      <c r="Z12" s="29">
        <f>IF(COUNTA(A12:F12,H12:K12,N12)=0,"",IFERROR(F12+X12+Y12,0))</f>
        <v/>
      </c>
    </row>
    <row r="13" ht="24" customHeight="1">
      <c r="A13" s="21" t="inlineStr">
        <is>
          <t>SVC-005</t>
        </is>
      </c>
      <c r="B13" s="21" t="inlineStr">
        <is>
          <t>Formation Excel en entreprise</t>
        </is>
      </c>
      <c r="C13" s="21" t="inlineStr">
        <is>
          <t>Formation</t>
        </is>
      </c>
      <c r="D13" s="21" t="inlineStr">
        <is>
          <t>Actif</t>
        </is>
      </c>
      <c r="E13" s="22" t="n">
        <v>6</v>
      </c>
      <c r="F13" s="32" t="n">
        <v>1250</v>
      </c>
      <c r="G13" s="30">
        <f>IF(COUNTA(A13:F13,H13:K13,N13)=0,"",IFERROR(E13*F13,0))</f>
        <v/>
      </c>
      <c r="H13" s="32" t="n">
        <v>45</v>
      </c>
      <c r="I13" s="32" t="n">
        <v>475</v>
      </c>
      <c r="J13" s="32" t="n">
        <v>0</v>
      </c>
      <c r="K13" s="32" t="n">
        <v>30</v>
      </c>
      <c r="L13" s="30">
        <f>IF(COUNTA(A13:F13,H13:K13,N13)=0,"",IFERROR(H13+I13+J13+K13,0))</f>
        <v/>
      </c>
      <c r="M13" s="30">
        <f>IF(COUNTA(A13:F13,H13:K13,N13)=0,"",IFERROR(E13*L13,0))</f>
        <v/>
      </c>
      <c r="N13" s="32" t="n">
        <v>620</v>
      </c>
      <c r="O13" s="30">
        <f>IF(COUNTA(A13:F13,H13:K13,N13)=0,"",IFERROR(G13*'Paramètres'!$B$10,0))</f>
        <v/>
      </c>
      <c r="P13" s="30">
        <f>IF(COUNTA(A13:F13,H13:K13,N13)=0,"",IF(N13&gt;0,N13,O13))</f>
        <v/>
      </c>
      <c r="Q13" s="30">
        <f>IF(COUNTA(A13:F13,H13:K13,N13)=0,"",IFERROR(M13+P13,0))</f>
        <v/>
      </c>
      <c r="R13" s="30">
        <f>IF(COUNTA(A13:F13,H13:K13,N13)=0,"",IFERROR(G13-M13,0))</f>
        <v/>
      </c>
      <c r="S13" s="9">
        <f>IF(COUNTA(A13:F13,H13:K13,N13)=0,"",IFERROR(R13/G13,0))</f>
        <v/>
      </c>
      <c r="T13" s="30">
        <f>IF(COUNTA(A13:F13,H13:K13,N13)=0,"",IFERROR(G13-Q13,0))</f>
        <v/>
      </c>
      <c r="U13" s="9">
        <f>IF(COUNTA(A13:F13,H13:K13,N13)=0,"",IFERROR(T13/G13,0))</f>
        <v/>
      </c>
      <c r="V13" s="30">
        <f>IF(COUNTA(A13:F13,H13:K13,N13)=0,"",IFERROR((L13+(P13/E13))/(1-'Paramètres'!$B$8),0))</f>
        <v/>
      </c>
      <c r="W13" s="30">
        <f>IF(COUNTA(A13:F13,H13:K13,N13)=0,"",IFERROR(F13-V13,0))</f>
        <v/>
      </c>
      <c r="X13" s="30">
        <f>IF(COUNTA(A13:F13,H13:K13,N13)=0,"",IFERROR(F13*'Paramètres'!$B$6,0))</f>
        <v/>
      </c>
      <c r="Y13" s="30">
        <f>IF(COUNTA(A13:F13,H13:K13,N13)=0,"",IFERROR(F13*'Paramètres'!$B$7,0))</f>
        <v/>
      </c>
      <c r="Z13" s="30">
        <f>IF(COUNTA(A13:F13,H13:K13,N13)=0,"",IFERROR(F13+X13+Y13,0))</f>
        <v/>
      </c>
    </row>
    <row r="14" ht="24" customHeight="1">
      <c r="A14" s="21" t="inlineStr">
        <is>
          <t>PRD-003</t>
        </is>
      </c>
      <c r="B14" s="21" t="inlineStr">
        <is>
          <t>Panier-cadeau local</t>
        </is>
      </c>
      <c r="C14" s="21" t="inlineStr">
        <is>
          <t>Produit</t>
        </is>
      </c>
      <c r="D14" s="21" t="inlineStr">
        <is>
          <t>À réviser</t>
        </is>
      </c>
      <c r="E14" s="22" t="n">
        <v>40</v>
      </c>
      <c r="F14" s="32" t="n">
        <v>78</v>
      </c>
      <c r="G14" s="29">
        <f>IF(COUNTA(A14:F14,H14:K14,N14)=0,"",IFERROR(E14*F14,0))</f>
        <v/>
      </c>
      <c r="H14" s="32" t="n">
        <v>43</v>
      </c>
      <c r="I14" s="32" t="n">
        <v>7.5</v>
      </c>
      <c r="J14" s="32" t="n">
        <v>0</v>
      </c>
      <c r="K14" s="32" t="n">
        <v>3.25</v>
      </c>
      <c r="L14" s="29">
        <f>IF(COUNTA(A14:F14,H14:K14,N14)=0,"",IFERROR(H14+I14+J14+K14,0))</f>
        <v/>
      </c>
      <c r="M14" s="29">
        <f>IF(COUNTA(A14:F14,H14:K14,N14)=0,"",IFERROR(E14*L14,0))</f>
        <v/>
      </c>
      <c r="N14" s="32" t="n">
        <v>250</v>
      </c>
      <c r="O14" s="29">
        <f>IF(COUNTA(A14:F14,H14:K14,N14)=0,"",IFERROR(G14*'Paramètres'!$B$10,0))</f>
        <v/>
      </c>
      <c r="P14" s="29">
        <f>IF(COUNTA(A14:F14,H14:K14,N14)=0,"",IF(N14&gt;0,N14,O14))</f>
        <v/>
      </c>
      <c r="Q14" s="29">
        <f>IF(COUNTA(A14:F14,H14:K14,N14)=0,"",IFERROR(M14+P14,0))</f>
        <v/>
      </c>
      <c r="R14" s="29">
        <f>IF(COUNTA(A14:F14,H14:K14,N14)=0,"",IFERROR(G14-M14,0))</f>
        <v/>
      </c>
      <c r="S14" s="6">
        <f>IF(COUNTA(A14:F14,H14:K14,N14)=0,"",IFERROR(R14/G14,0))</f>
        <v/>
      </c>
      <c r="T14" s="29">
        <f>IF(COUNTA(A14:F14,H14:K14,N14)=0,"",IFERROR(G14-Q14,0))</f>
        <v/>
      </c>
      <c r="U14" s="6">
        <f>IF(COUNTA(A14:F14,H14:K14,N14)=0,"",IFERROR(T14/G14,0))</f>
        <v/>
      </c>
      <c r="V14" s="29">
        <f>IF(COUNTA(A14:F14,H14:K14,N14)=0,"",IFERROR((L14+(P14/E14))/(1-'Paramètres'!$B$8),0))</f>
        <v/>
      </c>
      <c r="W14" s="29">
        <f>IF(COUNTA(A14:F14,H14:K14,N14)=0,"",IFERROR(F14-V14,0))</f>
        <v/>
      </c>
      <c r="X14" s="29">
        <f>IF(COUNTA(A14:F14,H14:K14,N14)=0,"",IFERROR(F14*'Paramètres'!$B$6,0))</f>
        <v/>
      </c>
      <c r="Y14" s="29">
        <f>IF(COUNTA(A14:F14,H14:K14,N14)=0,"",IFERROR(F14*'Paramètres'!$B$7,0))</f>
        <v/>
      </c>
      <c r="Z14" s="29">
        <f>IF(COUNTA(A14:F14,H14:K14,N14)=0,"",IFERROR(F14+X14+Y14,0))</f>
        <v/>
      </c>
    </row>
    <row r="15" ht="24" customHeight="1">
      <c r="A15" s="21" t="inlineStr">
        <is>
          <t>SVC-006</t>
        </is>
      </c>
      <c r="B15" s="21" t="inlineStr">
        <is>
          <t>Entretien de site Web mensuel</t>
        </is>
      </c>
      <c r="C15" s="21" t="inlineStr">
        <is>
          <t>Forfait récurrent</t>
        </is>
      </c>
      <c r="D15" s="21" t="inlineStr">
        <is>
          <t>Actif</t>
        </is>
      </c>
      <c r="E15" s="22" t="n">
        <v>20</v>
      </c>
      <c r="F15" s="32" t="n">
        <v>180</v>
      </c>
      <c r="G15" s="30">
        <f>IF(COUNTA(A15:F15,H15:K15,N15)=0,"",IFERROR(E15*F15,0))</f>
        <v/>
      </c>
      <c r="H15" s="32" t="n">
        <v>8</v>
      </c>
      <c r="I15" s="32" t="n">
        <v>62</v>
      </c>
      <c r="J15" s="32" t="n">
        <v>20</v>
      </c>
      <c r="K15" s="32" t="n">
        <v>5</v>
      </c>
      <c r="L15" s="30">
        <f>IF(COUNTA(A15:F15,H15:K15,N15)=0,"",IFERROR(H15+I15+J15+K15,0))</f>
        <v/>
      </c>
      <c r="M15" s="30">
        <f>IF(COUNTA(A15:F15,H15:K15,N15)=0,"",IFERROR(E15*L15,0))</f>
        <v/>
      </c>
      <c r="N15" s="32" t="n">
        <v>400</v>
      </c>
      <c r="O15" s="30">
        <f>IF(COUNTA(A15:F15,H15:K15,N15)=0,"",IFERROR(G15*'Paramètres'!$B$10,0))</f>
        <v/>
      </c>
      <c r="P15" s="30">
        <f>IF(COUNTA(A15:F15,H15:K15,N15)=0,"",IF(N15&gt;0,N15,O15))</f>
        <v/>
      </c>
      <c r="Q15" s="30">
        <f>IF(COUNTA(A15:F15,H15:K15,N15)=0,"",IFERROR(M15+P15,0))</f>
        <v/>
      </c>
      <c r="R15" s="30">
        <f>IF(COUNTA(A15:F15,H15:K15,N15)=0,"",IFERROR(G15-M15,0))</f>
        <v/>
      </c>
      <c r="S15" s="9">
        <f>IF(COUNTA(A15:F15,H15:K15,N15)=0,"",IFERROR(R15/G15,0))</f>
        <v/>
      </c>
      <c r="T15" s="30">
        <f>IF(COUNTA(A15:F15,H15:K15,N15)=0,"",IFERROR(G15-Q15,0))</f>
        <v/>
      </c>
      <c r="U15" s="9">
        <f>IF(COUNTA(A15:F15,H15:K15,N15)=0,"",IFERROR(T15/G15,0))</f>
        <v/>
      </c>
      <c r="V15" s="30">
        <f>IF(COUNTA(A15:F15,H15:K15,N15)=0,"",IFERROR((L15+(P15/E15))/(1-'Paramètres'!$B$8),0))</f>
        <v/>
      </c>
      <c r="W15" s="30">
        <f>IF(COUNTA(A15:F15,H15:K15,N15)=0,"",IFERROR(F15-V15,0))</f>
        <v/>
      </c>
      <c r="X15" s="30">
        <f>IF(COUNTA(A15:F15,H15:K15,N15)=0,"",IFERROR(F15*'Paramètres'!$B$6,0))</f>
        <v/>
      </c>
      <c r="Y15" s="30">
        <f>IF(COUNTA(A15:F15,H15:K15,N15)=0,"",IFERROR(F15*'Paramètres'!$B$7,0))</f>
        <v/>
      </c>
      <c r="Z15" s="30">
        <f>IF(COUNTA(A15:F15,H15:K15,N15)=0,"",IFERROR(F15+X15+Y15,0))</f>
        <v/>
      </c>
    </row>
    <row r="16" ht="24" customHeight="1">
      <c r="A16" s="21" t="inlineStr">
        <is>
          <t>SVC-007</t>
        </is>
      </c>
      <c r="B16" s="21" t="inlineStr">
        <is>
          <t>Accompagnement au démarrage</t>
        </is>
      </c>
      <c r="C16" s="21" t="inlineStr">
        <is>
          <t>Service professionnel</t>
        </is>
      </c>
      <c r="D16" s="21" t="inlineStr">
        <is>
          <t>Inactif</t>
        </is>
      </c>
      <c r="E16" s="22" t="n">
        <v>4</v>
      </c>
      <c r="F16" s="32" t="n">
        <v>875</v>
      </c>
      <c r="G16" s="29">
        <f>IF(COUNTA(A16:F16,H16:K16,N16)=0,"",IFERROR(E16*F16,0))</f>
        <v/>
      </c>
      <c r="H16" s="32" t="n">
        <v>0</v>
      </c>
      <c r="I16" s="32" t="n">
        <v>360</v>
      </c>
      <c r="J16" s="32" t="n">
        <v>0</v>
      </c>
      <c r="K16" s="32" t="n">
        <v>15</v>
      </c>
      <c r="L16" s="29">
        <f>IF(COUNTA(A16:F16,H16:K16,N16)=0,"",IFERROR(H16+I16+J16+K16,0))</f>
        <v/>
      </c>
      <c r="M16" s="29">
        <f>IF(COUNTA(A16:F16,H16:K16,N16)=0,"",IFERROR(E16*L16,0))</f>
        <v/>
      </c>
      <c r="N16" s="32" t="n">
        <v>280</v>
      </c>
      <c r="O16" s="29">
        <f>IF(COUNTA(A16:F16,H16:K16,N16)=0,"",IFERROR(G16*'Paramètres'!$B$10,0))</f>
        <v/>
      </c>
      <c r="P16" s="29">
        <f>IF(COUNTA(A16:F16,H16:K16,N16)=0,"",IF(N16&gt;0,N16,O16))</f>
        <v/>
      </c>
      <c r="Q16" s="29">
        <f>IF(COUNTA(A16:F16,H16:K16,N16)=0,"",IFERROR(M16+P16,0))</f>
        <v/>
      </c>
      <c r="R16" s="29">
        <f>IF(COUNTA(A16:F16,H16:K16,N16)=0,"",IFERROR(G16-M16,0))</f>
        <v/>
      </c>
      <c r="S16" s="6">
        <f>IF(COUNTA(A16:F16,H16:K16,N16)=0,"",IFERROR(R16/G16,0))</f>
        <v/>
      </c>
      <c r="T16" s="29">
        <f>IF(COUNTA(A16:F16,H16:K16,N16)=0,"",IFERROR(G16-Q16,0))</f>
        <v/>
      </c>
      <c r="U16" s="6">
        <f>IF(COUNTA(A16:F16,H16:K16,N16)=0,"",IFERROR(T16/G16,0))</f>
        <v/>
      </c>
      <c r="V16" s="29">
        <f>IF(COUNTA(A16:F16,H16:K16,N16)=0,"",IFERROR((L16+(P16/E16))/(1-'Paramètres'!$B$8),0))</f>
        <v/>
      </c>
      <c r="W16" s="29">
        <f>IF(COUNTA(A16:F16,H16:K16,N16)=0,"",IFERROR(F16-V16,0))</f>
        <v/>
      </c>
      <c r="X16" s="29">
        <f>IF(COUNTA(A16:F16,H16:K16,N16)=0,"",IFERROR(F16*'Paramètres'!$B$6,0))</f>
        <v/>
      </c>
      <c r="Y16" s="29">
        <f>IF(COUNTA(A16:F16,H16:K16,N16)=0,"",IFERROR(F16*'Paramètres'!$B$7,0))</f>
        <v/>
      </c>
      <c r="Z16" s="29">
        <f>IF(COUNTA(A16:F16,H16:K16,N16)=0,"",IFERROR(F16+X16+Y16,0))</f>
        <v/>
      </c>
    </row>
    <row r="17" ht="24" customHeight="1">
      <c r="A17" s="21" t="n"/>
      <c r="B17" s="21" t="n"/>
      <c r="C17" s="21" t="n"/>
      <c r="D17" s="21" t="n"/>
      <c r="E17" s="22" t="n"/>
      <c r="F17" s="32" t="n"/>
      <c r="G17" s="30">
        <f>IF(COUNTA(A17:F17,H17:K17,N17)=0,"",IFERROR(E17*F17,0))</f>
        <v/>
      </c>
      <c r="H17" s="32" t="n"/>
      <c r="I17" s="32" t="n"/>
      <c r="J17" s="32" t="n"/>
      <c r="K17" s="32" t="n"/>
      <c r="L17" s="30">
        <f>IF(COUNTA(A17:F17,H17:K17,N17)=0,"",IFERROR(H17+I17+J17+K17,0))</f>
        <v/>
      </c>
      <c r="M17" s="30">
        <f>IF(COUNTA(A17:F17,H17:K17,N17)=0,"",IFERROR(E17*L17,0))</f>
        <v/>
      </c>
      <c r="N17" s="32" t="n"/>
      <c r="O17" s="30">
        <f>IF(COUNTA(A17:F17,H17:K17,N17)=0,"",IFERROR(G17*'Paramètres'!$B$10,0))</f>
        <v/>
      </c>
      <c r="P17" s="30">
        <f>IF(COUNTA(A17:F17,H17:K17,N17)=0,"",IF(N17&gt;0,N17,O17))</f>
        <v/>
      </c>
      <c r="Q17" s="30">
        <f>IF(COUNTA(A17:F17,H17:K17,N17)=0,"",IFERROR(M17+P17,0))</f>
        <v/>
      </c>
      <c r="R17" s="30">
        <f>IF(COUNTA(A17:F17,H17:K17,N17)=0,"",IFERROR(G17-M17,0))</f>
        <v/>
      </c>
      <c r="S17" s="9">
        <f>IF(COUNTA(A17:F17,H17:K17,N17)=0,"",IFERROR(R17/G17,0))</f>
        <v/>
      </c>
      <c r="T17" s="30">
        <f>IF(COUNTA(A17:F17,H17:K17,N17)=0,"",IFERROR(G17-Q17,0))</f>
        <v/>
      </c>
      <c r="U17" s="9">
        <f>IF(COUNTA(A17:F17,H17:K17,N17)=0,"",IFERROR(T17/G17,0))</f>
        <v/>
      </c>
      <c r="V17" s="30">
        <f>IF(COUNTA(A17:F17,H17:K17,N17)=0,"",IFERROR((L17+(P17/E17))/(1-'Paramètres'!$B$8),0))</f>
        <v/>
      </c>
      <c r="W17" s="30">
        <f>IF(COUNTA(A17:F17,H17:K17,N17)=0,"",IFERROR(F17-V17,0))</f>
        <v/>
      </c>
      <c r="X17" s="30">
        <f>IF(COUNTA(A17:F17,H17:K17,N17)=0,"",IFERROR(F17*'Paramètres'!$B$6,0))</f>
        <v/>
      </c>
      <c r="Y17" s="30">
        <f>IF(COUNTA(A17:F17,H17:K17,N17)=0,"",IFERROR(F17*'Paramètres'!$B$7,0))</f>
        <v/>
      </c>
      <c r="Z17" s="30">
        <f>IF(COUNTA(A17:F17,H17:K17,N17)=0,"",IFERROR(F17+X17+Y17,0))</f>
        <v/>
      </c>
    </row>
    <row r="18" ht="24" customHeight="1">
      <c r="A18" s="24" t="inlineStr">
        <is>
          <t>CONTRÔLE DES TOTAUX</t>
        </is>
      </c>
      <c r="B18" s="25" t="n"/>
      <c r="C18" s="25" t="n"/>
      <c r="D18" s="25" t="n"/>
      <c r="E18" s="26" t="n"/>
      <c r="F18" s="33" t="n"/>
      <c r="G18" s="33">
        <f>IFERROR(SUM(G7:G16),0)</f>
        <v/>
      </c>
      <c r="H18" s="33" t="n"/>
      <c r="I18" s="33" t="n"/>
      <c r="J18" s="33" t="n"/>
      <c r="K18" s="33" t="n"/>
      <c r="L18" s="33">
        <f>IF(COUNTA(A18:F18,H18:K18,N18)=0,"",IFERROR(H18+I18+J18+K18,0))</f>
        <v/>
      </c>
      <c r="M18" s="33">
        <f>IFERROR(SUM(M7:M16),0)</f>
        <v/>
      </c>
      <c r="N18" s="33" t="n"/>
      <c r="O18" s="33">
        <f>IF(COUNTA(A18:F18,H18:K18,N18)=0,"",IFERROR(G18*'Paramètres'!$B$10,0))</f>
        <v/>
      </c>
      <c r="P18" s="33">
        <f>IFERROR(SUM(P7:P16),0)</f>
        <v/>
      </c>
      <c r="Q18" s="33">
        <f>IFERROR(SUM(Q7:Q16),0)</f>
        <v/>
      </c>
      <c r="R18" s="33">
        <f>IFERROR(SUM(R7:R16),0)</f>
        <v/>
      </c>
      <c r="S18" s="28">
        <f>IFERROR(R18/G18,0)</f>
        <v/>
      </c>
      <c r="T18" s="33">
        <f>IFERROR(SUM(T7:T16),0)</f>
        <v/>
      </c>
      <c r="U18" s="28">
        <f>IFERROR(T18/G18,0)</f>
        <v/>
      </c>
      <c r="V18" s="33">
        <f>IF(COUNTA(A18:F18,H18:K18,N18)=0,"",IFERROR((L18+(P18/E18))/(1-'Paramètres'!$B$8),0))</f>
        <v/>
      </c>
      <c r="W18" s="33">
        <f>IF(COUNTA(A18:F18,H18:K18,N18)=0,"",IFERROR(F18-V18,0))</f>
        <v/>
      </c>
      <c r="X18" s="33">
        <f>IFERROR(SUM(X7:X16),0)</f>
        <v/>
      </c>
      <c r="Y18" s="33">
        <f>IFERROR(SUM(Y7:Y16),0)</f>
        <v/>
      </c>
      <c r="Z18" s="33">
        <f>IF(COUNTA(A18:F18,H18:K18,N18)=0,"",IFERROR(F18+X18+Y18,0))</f>
        <v/>
      </c>
    </row>
    <row r="19">
      <c r="A19" s="21" t="n"/>
      <c r="B19" s="21" t="n"/>
      <c r="C19" s="21" t="n"/>
      <c r="D19" s="21" t="n"/>
      <c r="E19" s="22" t="n"/>
      <c r="F19" s="32" t="n"/>
      <c r="G19" s="30">
        <f>IF(COUNTA(A19:F19,H19:K19,N19)=0,"",IFERROR(E19*F19,0))</f>
        <v/>
      </c>
      <c r="H19" s="32" t="n"/>
      <c r="I19" s="32" t="n"/>
      <c r="J19" s="32" t="n"/>
      <c r="K19" s="32" t="n"/>
      <c r="L19" s="30">
        <f>IF(COUNTA(A19:F19,H19:K19,N19)=0,"",IFERROR(H19+I19+J19+K19,0))</f>
        <v/>
      </c>
      <c r="M19" s="30">
        <f>IF(COUNTA(A19:F19,H19:K19,N19)=0,"",IFERROR(E19*L19,0))</f>
        <v/>
      </c>
      <c r="N19" s="32" t="n"/>
      <c r="O19" s="30">
        <f>IF(COUNTA(A19:F19,H19:K19,N19)=0,"",IFERROR(G19*'Paramètres'!$B$10,0))</f>
        <v/>
      </c>
      <c r="P19" s="30">
        <f>IF(COUNTA(A19:F19,H19:K19,N19)=0,"",IF(N19&gt;0,N19,O19))</f>
        <v/>
      </c>
      <c r="Q19" s="30">
        <f>IF(COUNTA(A19:F19,H19:K19,N19)=0,"",IFERROR(M19+P19,0))</f>
        <v/>
      </c>
      <c r="R19" s="30">
        <f>IF(COUNTA(A19:F19,H19:K19,N19)=0,"",IFERROR(G19-M19,0))</f>
        <v/>
      </c>
      <c r="S19" s="9">
        <f>IF(COUNTA(A19:F19,H19:K19,N19)=0,"",IFERROR(R19/G19,0))</f>
        <v/>
      </c>
      <c r="T19" s="30">
        <f>IF(COUNTA(A19:F19,H19:K19,N19)=0,"",IFERROR(G19-Q19,0))</f>
        <v/>
      </c>
      <c r="U19" s="9">
        <f>IF(COUNTA(A19:F19,H19:K19,N19)=0,"",IFERROR(T19/G19,0))</f>
        <v/>
      </c>
      <c r="V19" s="30">
        <f>IF(COUNTA(A19:F19,H19:K19,N19)=0,"",IFERROR((L19+(P19/E19))/(1-'Paramètres'!$B$8),0))</f>
        <v/>
      </c>
      <c r="W19" s="30">
        <f>IF(COUNTA(A19:F19,H19:K19,N19)=0,"",IFERROR(F19-V19,0))</f>
        <v/>
      </c>
      <c r="X19" s="30">
        <f>IF(COUNTA(A19:F19,H19:K19,N19)=0,"",IFERROR(F19*'Paramètres'!$B$6,0))</f>
        <v/>
      </c>
      <c r="Y19" s="30">
        <f>IF(COUNTA(A19:F19,H19:K19,N19)=0,"",IFERROR(F19*'Paramètres'!$B$7,0))</f>
        <v/>
      </c>
      <c r="Z19" s="30">
        <f>IF(COUNTA(A19:F19,H19:K19,N19)=0,"",IFERROR(F19+X19+Y19,0))</f>
        <v/>
      </c>
    </row>
    <row r="20">
      <c r="A20" s="21" t="n"/>
      <c r="B20" s="21" t="n"/>
      <c r="C20" s="21" t="n"/>
      <c r="D20" s="21" t="n"/>
      <c r="E20" s="22" t="n"/>
      <c r="F20" s="32" t="n"/>
      <c r="G20" s="29">
        <f>IF(COUNTA(A20:F20,H20:K20,N20)=0,"",IFERROR(E20*F20,0))</f>
        <v/>
      </c>
      <c r="H20" s="32" t="n"/>
      <c r="I20" s="32" t="n"/>
      <c r="J20" s="32" t="n"/>
      <c r="K20" s="32" t="n"/>
      <c r="L20" s="29">
        <f>IF(COUNTA(A20:F20,H20:K20,N20)=0,"",IFERROR(H20+I20+J20+K20,0))</f>
        <v/>
      </c>
      <c r="M20" s="29">
        <f>IF(COUNTA(A20:F20,H20:K20,N20)=0,"",IFERROR(E20*L20,0))</f>
        <v/>
      </c>
      <c r="N20" s="32" t="n"/>
      <c r="O20" s="29">
        <f>IF(COUNTA(A20:F20,H20:K20,N20)=0,"",IFERROR(G20*'Paramètres'!$B$10,0))</f>
        <v/>
      </c>
      <c r="P20" s="29">
        <f>IF(COUNTA(A20:F20,H20:K20,N20)=0,"",IF(N20&gt;0,N20,O20))</f>
        <v/>
      </c>
      <c r="Q20" s="29">
        <f>IF(COUNTA(A20:F20,H20:K20,N20)=0,"",IFERROR(M20+P20,0))</f>
        <v/>
      </c>
      <c r="R20" s="29">
        <f>IF(COUNTA(A20:F20,H20:K20,N20)=0,"",IFERROR(G20-M20,0))</f>
        <v/>
      </c>
      <c r="S20" s="6">
        <f>IF(COUNTA(A20:F20,H20:K20,N20)=0,"",IFERROR(R20/G20,0))</f>
        <v/>
      </c>
      <c r="T20" s="29">
        <f>IF(COUNTA(A20:F20,H20:K20,N20)=0,"",IFERROR(G20-Q20,0))</f>
        <v/>
      </c>
      <c r="U20" s="6">
        <f>IF(COUNTA(A20:F20,H20:K20,N20)=0,"",IFERROR(T20/G20,0))</f>
        <v/>
      </c>
      <c r="V20" s="29">
        <f>IF(COUNTA(A20:F20,H20:K20,N20)=0,"",IFERROR((L20+(P20/E20))/(1-'Paramètres'!$B$8),0))</f>
        <v/>
      </c>
      <c r="W20" s="29">
        <f>IF(COUNTA(A20:F20,H20:K20,N20)=0,"",IFERROR(F20-V20,0))</f>
        <v/>
      </c>
      <c r="X20" s="29">
        <f>IF(COUNTA(A20:F20,H20:K20,N20)=0,"",IFERROR(F20*'Paramètres'!$B$6,0))</f>
        <v/>
      </c>
      <c r="Y20" s="29">
        <f>IF(COUNTA(A20:F20,H20:K20,N20)=0,"",IFERROR(F20*'Paramètres'!$B$7,0))</f>
        <v/>
      </c>
      <c r="Z20" s="29">
        <f>IF(COUNTA(A20:F20,H20:K20,N20)=0,"",IFERROR(F20+X20+Y20,0))</f>
        <v/>
      </c>
    </row>
    <row r="21">
      <c r="A21" s="21" t="n"/>
      <c r="B21" s="21" t="n"/>
      <c r="C21" s="21" t="n"/>
      <c r="D21" s="21" t="n"/>
      <c r="E21" s="22" t="n"/>
      <c r="F21" s="32" t="n"/>
      <c r="G21" s="30">
        <f>IF(COUNTA(A21:F21,H21:K21,N21)=0,"",IFERROR(E21*F21,0))</f>
        <v/>
      </c>
      <c r="H21" s="32" t="n"/>
      <c r="I21" s="32" t="n"/>
      <c r="J21" s="32" t="n"/>
      <c r="K21" s="32" t="n"/>
      <c r="L21" s="30">
        <f>IF(COUNTA(A21:F21,H21:K21,N21)=0,"",IFERROR(H21+I21+J21+K21,0))</f>
        <v/>
      </c>
      <c r="M21" s="30">
        <f>IF(COUNTA(A21:F21,H21:K21,N21)=0,"",IFERROR(E21*L21,0))</f>
        <v/>
      </c>
      <c r="N21" s="32" t="n"/>
      <c r="O21" s="30">
        <f>IF(COUNTA(A21:F21,H21:K21,N21)=0,"",IFERROR(G21*'Paramètres'!$B$10,0))</f>
        <v/>
      </c>
      <c r="P21" s="30">
        <f>IF(COUNTA(A21:F21,H21:K21,N21)=0,"",IF(N21&gt;0,N21,O21))</f>
        <v/>
      </c>
      <c r="Q21" s="30">
        <f>IF(COUNTA(A21:F21,H21:K21,N21)=0,"",IFERROR(M21+P21,0))</f>
        <v/>
      </c>
      <c r="R21" s="30">
        <f>IF(COUNTA(A21:F21,H21:K21,N21)=0,"",IFERROR(G21-M21,0))</f>
        <v/>
      </c>
      <c r="S21" s="9">
        <f>IF(COUNTA(A21:F21,H21:K21,N21)=0,"",IFERROR(R21/G21,0))</f>
        <v/>
      </c>
      <c r="T21" s="30">
        <f>IF(COUNTA(A21:F21,H21:K21,N21)=0,"",IFERROR(G21-Q21,0))</f>
        <v/>
      </c>
      <c r="U21" s="9">
        <f>IF(COUNTA(A21:F21,H21:K21,N21)=0,"",IFERROR(T21/G21,0))</f>
        <v/>
      </c>
      <c r="V21" s="30">
        <f>IF(COUNTA(A21:F21,H21:K21,N21)=0,"",IFERROR((L21+(P21/E21))/(1-'Paramètres'!$B$8),0))</f>
        <v/>
      </c>
      <c r="W21" s="30">
        <f>IF(COUNTA(A21:F21,H21:K21,N21)=0,"",IFERROR(F21-V21,0))</f>
        <v/>
      </c>
      <c r="X21" s="30">
        <f>IF(COUNTA(A21:F21,H21:K21,N21)=0,"",IFERROR(F21*'Paramètres'!$B$6,0))</f>
        <v/>
      </c>
      <c r="Y21" s="30">
        <f>IF(COUNTA(A21:F21,H21:K21,N21)=0,"",IFERROR(F21*'Paramètres'!$B$7,0))</f>
        <v/>
      </c>
      <c r="Z21" s="30">
        <f>IF(COUNTA(A21:F21,H21:K21,N21)=0,"",IFERROR(F21+X21+Y21,0))</f>
        <v/>
      </c>
    </row>
    <row r="22">
      <c r="A22" s="21" t="n"/>
      <c r="B22" s="21" t="n"/>
      <c r="C22" s="21" t="n"/>
      <c r="D22" s="21" t="n"/>
      <c r="E22" s="22" t="n"/>
      <c r="F22" s="32" t="n"/>
      <c r="G22" s="29">
        <f>IF(COUNTA(A22:F22,H22:K22,N22)=0,"",IFERROR(E22*F22,0))</f>
        <v/>
      </c>
      <c r="H22" s="32" t="n"/>
      <c r="I22" s="32" t="n"/>
      <c r="J22" s="32" t="n"/>
      <c r="K22" s="32" t="n"/>
      <c r="L22" s="29">
        <f>IF(COUNTA(A22:F22,H22:K22,N22)=0,"",IFERROR(H22+I22+J22+K22,0))</f>
        <v/>
      </c>
      <c r="M22" s="29">
        <f>IF(COUNTA(A22:F22,H22:K22,N22)=0,"",IFERROR(E22*L22,0))</f>
        <v/>
      </c>
      <c r="N22" s="32" t="n"/>
      <c r="O22" s="29">
        <f>IF(COUNTA(A22:F22,H22:K22,N22)=0,"",IFERROR(G22*'Paramètres'!$B$10,0))</f>
        <v/>
      </c>
      <c r="P22" s="29">
        <f>IF(COUNTA(A22:F22,H22:K22,N22)=0,"",IF(N22&gt;0,N22,O22))</f>
        <v/>
      </c>
      <c r="Q22" s="29">
        <f>IF(COUNTA(A22:F22,H22:K22,N22)=0,"",IFERROR(M22+P22,0))</f>
        <v/>
      </c>
      <c r="R22" s="29">
        <f>IF(COUNTA(A22:F22,H22:K22,N22)=0,"",IFERROR(G22-M22,0))</f>
        <v/>
      </c>
      <c r="S22" s="6">
        <f>IF(COUNTA(A22:F22,H22:K22,N22)=0,"",IFERROR(R22/G22,0))</f>
        <v/>
      </c>
      <c r="T22" s="29">
        <f>IF(COUNTA(A22:F22,H22:K22,N22)=0,"",IFERROR(G22-Q22,0))</f>
        <v/>
      </c>
      <c r="U22" s="6">
        <f>IF(COUNTA(A22:F22,H22:K22,N22)=0,"",IFERROR(T22/G22,0))</f>
        <v/>
      </c>
      <c r="V22" s="29">
        <f>IF(COUNTA(A22:F22,H22:K22,N22)=0,"",IFERROR((L22+(P22/E22))/(1-'Paramètres'!$B$8),0))</f>
        <v/>
      </c>
      <c r="W22" s="29">
        <f>IF(COUNTA(A22:F22,H22:K22,N22)=0,"",IFERROR(F22-V22,0))</f>
        <v/>
      </c>
      <c r="X22" s="29">
        <f>IF(COUNTA(A22:F22,H22:K22,N22)=0,"",IFERROR(F22*'Paramètres'!$B$6,0))</f>
        <v/>
      </c>
      <c r="Y22" s="29">
        <f>IF(COUNTA(A22:F22,H22:K22,N22)=0,"",IFERROR(F22*'Paramètres'!$B$7,0))</f>
        <v/>
      </c>
      <c r="Z22" s="29">
        <f>IF(COUNTA(A22:F22,H22:K22,N22)=0,"",IFERROR(F22+X22+Y22,0))</f>
        <v/>
      </c>
    </row>
    <row r="23">
      <c r="A23" s="21" t="n"/>
      <c r="B23" s="21" t="n"/>
      <c r="C23" s="21" t="n"/>
      <c r="D23" s="21" t="n"/>
      <c r="E23" s="22" t="n"/>
      <c r="F23" s="32" t="n"/>
      <c r="G23" s="30">
        <f>IF(COUNTA(A23:F23,H23:K23,N23)=0,"",IFERROR(E23*F23,0))</f>
        <v/>
      </c>
      <c r="H23" s="32" t="n"/>
      <c r="I23" s="32" t="n"/>
      <c r="J23" s="32" t="n"/>
      <c r="K23" s="32" t="n"/>
      <c r="L23" s="30">
        <f>IF(COUNTA(A23:F23,H23:K23,N23)=0,"",IFERROR(H23+I23+J23+K23,0))</f>
        <v/>
      </c>
      <c r="M23" s="30">
        <f>IF(COUNTA(A23:F23,H23:K23,N23)=0,"",IFERROR(E23*L23,0))</f>
        <v/>
      </c>
      <c r="N23" s="32" t="n"/>
      <c r="O23" s="30">
        <f>IF(COUNTA(A23:F23,H23:K23,N23)=0,"",IFERROR(G23*'Paramètres'!$B$10,0))</f>
        <v/>
      </c>
      <c r="P23" s="30">
        <f>IF(COUNTA(A23:F23,H23:K23,N23)=0,"",IF(N23&gt;0,N23,O23))</f>
        <v/>
      </c>
      <c r="Q23" s="30">
        <f>IF(COUNTA(A23:F23,H23:K23,N23)=0,"",IFERROR(M23+P23,0))</f>
        <v/>
      </c>
      <c r="R23" s="30">
        <f>IF(COUNTA(A23:F23,H23:K23,N23)=0,"",IFERROR(G23-M23,0))</f>
        <v/>
      </c>
      <c r="S23" s="9">
        <f>IF(COUNTA(A23:F23,H23:K23,N23)=0,"",IFERROR(R23/G23,0))</f>
        <v/>
      </c>
      <c r="T23" s="30">
        <f>IF(COUNTA(A23:F23,H23:K23,N23)=0,"",IFERROR(G23-Q23,0))</f>
        <v/>
      </c>
      <c r="U23" s="9">
        <f>IF(COUNTA(A23:F23,H23:K23,N23)=0,"",IFERROR(T23/G23,0))</f>
        <v/>
      </c>
      <c r="V23" s="30">
        <f>IF(COUNTA(A23:F23,H23:K23,N23)=0,"",IFERROR((L23+(P23/E23))/(1-'Paramètres'!$B$8),0))</f>
        <v/>
      </c>
      <c r="W23" s="30">
        <f>IF(COUNTA(A23:F23,H23:K23,N23)=0,"",IFERROR(F23-V23,0))</f>
        <v/>
      </c>
      <c r="X23" s="30">
        <f>IF(COUNTA(A23:F23,H23:K23,N23)=0,"",IFERROR(F23*'Paramètres'!$B$6,0))</f>
        <v/>
      </c>
      <c r="Y23" s="30">
        <f>IF(COUNTA(A23:F23,H23:K23,N23)=0,"",IFERROR(F23*'Paramètres'!$B$7,0))</f>
        <v/>
      </c>
      <c r="Z23" s="30">
        <f>IF(COUNTA(A23:F23,H23:K23,N23)=0,"",IFERROR(F23+X23+Y23,0))</f>
        <v/>
      </c>
    </row>
    <row r="24">
      <c r="A24" s="21" t="n"/>
      <c r="B24" s="21" t="n"/>
      <c r="C24" s="21" t="n"/>
      <c r="D24" s="21" t="n"/>
      <c r="E24" s="22" t="n"/>
      <c r="F24" s="32" t="n"/>
      <c r="G24" s="29">
        <f>IF(COUNTA(A24:F24,H24:K24,N24)=0,"",IFERROR(E24*F24,0))</f>
        <v/>
      </c>
      <c r="H24" s="32" t="n"/>
      <c r="I24" s="32" t="n"/>
      <c r="J24" s="32" t="n"/>
      <c r="K24" s="32" t="n"/>
      <c r="L24" s="29">
        <f>IF(COUNTA(A24:F24,H24:K24,N24)=0,"",IFERROR(H24+I24+J24+K24,0))</f>
        <v/>
      </c>
      <c r="M24" s="29">
        <f>IF(COUNTA(A24:F24,H24:K24,N24)=0,"",IFERROR(E24*L24,0))</f>
        <v/>
      </c>
      <c r="N24" s="32" t="n"/>
      <c r="O24" s="29">
        <f>IF(COUNTA(A24:F24,H24:K24,N24)=0,"",IFERROR(G24*'Paramètres'!$B$10,0))</f>
        <v/>
      </c>
      <c r="P24" s="29">
        <f>IF(COUNTA(A24:F24,H24:K24,N24)=0,"",IF(N24&gt;0,N24,O24))</f>
        <v/>
      </c>
      <c r="Q24" s="29">
        <f>IF(COUNTA(A24:F24,H24:K24,N24)=0,"",IFERROR(M24+P24,0))</f>
        <v/>
      </c>
      <c r="R24" s="29">
        <f>IF(COUNTA(A24:F24,H24:K24,N24)=0,"",IFERROR(G24-M24,0))</f>
        <v/>
      </c>
      <c r="S24" s="6">
        <f>IF(COUNTA(A24:F24,H24:K24,N24)=0,"",IFERROR(R24/G24,0))</f>
        <v/>
      </c>
      <c r="T24" s="29">
        <f>IF(COUNTA(A24:F24,H24:K24,N24)=0,"",IFERROR(G24-Q24,0))</f>
        <v/>
      </c>
      <c r="U24" s="6">
        <f>IF(COUNTA(A24:F24,H24:K24,N24)=0,"",IFERROR(T24/G24,0))</f>
        <v/>
      </c>
      <c r="V24" s="29">
        <f>IF(COUNTA(A24:F24,H24:K24,N24)=0,"",IFERROR((L24+(P24/E24))/(1-'Paramètres'!$B$8),0))</f>
        <v/>
      </c>
      <c r="W24" s="29">
        <f>IF(COUNTA(A24:F24,H24:K24,N24)=0,"",IFERROR(F24-V24,0))</f>
        <v/>
      </c>
      <c r="X24" s="29">
        <f>IF(COUNTA(A24:F24,H24:K24,N24)=0,"",IFERROR(F24*'Paramètres'!$B$6,0))</f>
        <v/>
      </c>
      <c r="Y24" s="29">
        <f>IF(COUNTA(A24:F24,H24:K24,N24)=0,"",IFERROR(F24*'Paramètres'!$B$7,0))</f>
        <v/>
      </c>
      <c r="Z24" s="29">
        <f>IF(COUNTA(A24:F24,H24:K24,N24)=0,"",IFERROR(F24+X24+Y24,0))</f>
        <v/>
      </c>
    </row>
    <row r="25">
      <c r="A25" s="21" t="n"/>
      <c r="B25" s="21" t="n"/>
      <c r="C25" s="21" t="n"/>
      <c r="D25" s="21" t="n"/>
      <c r="E25" s="22" t="n"/>
      <c r="F25" s="32" t="n"/>
      <c r="G25" s="30">
        <f>IF(COUNTA(A25:F25,H25:K25,N25)=0,"",IFERROR(E25*F25,0))</f>
        <v/>
      </c>
      <c r="H25" s="32" t="n"/>
      <c r="I25" s="32" t="n"/>
      <c r="J25" s="32" t="n"/>
      <c r="K25" s="32" t="n"/>
      <c r="L25" s="30">
        <f>IF(COUNTA(A25:F25,H25:K25,N25)=0,"",IFERROR(H25+I25+J25+K25,0))</f>
        <v/>
      </c>
      <c r="M25" s="30">
        <f>IF(COUNTA(A25:F25,H25:K25,N25)=0,"",IFERROR(E25*L25,0))</f>
        <v/>
      </c>
      <c r="N25" s="32" t="n"/>
      <c r="O25" s="30">
        <f>IF(COUNTA(A25:F25,H25:K25,N25)=0,"",IFERROR(G25*'Paramètres'!$B$10,0))</f>
        <v/>
      </c>
      <c r="P25" s="30">
        <f>IF(COUNTA(A25:F25,H25:K25,N25)=0,"",IF(N25&gt;0,N25,O25))</f>
        <v/>
      </c>
      <c r="Q25" s="30">
        <f>IF(COUNTA(A25:F25,H25:K25,N25)=0,"",IFERROR(M25+P25,0))</f>
        <v/>
      </c>
      <c r="R25" s="30">
        <f>IF(COUNTA(A25:F25,H25:K25,N25)=0,"",IFERROR(G25-M25,0))</f>
        <v/>
      </c>
      <c r="S25" s="9">
        <f>IF(COUNTA(A25:F25,H25:K25,N25)=0,"",IFERROR(R25/G25,0))</f>
        <v/>
      </c>
      <c r="T25" s="30">
        <f>IF(COUNTA(A25:F25,H25:K25,N25)=0,"",IFERROR(G25-Q25,0))</f>
        <v/>
      </c>
      <c r="U25" s="9">
        <f>IF(COUNTA(A25:F25,H25:K25,N25)=0,"",IFERROR(T25/G25,0))</f>
        <v/>
      </c>
      <c r="V25" s="30">
        <f>IF(COUNTA(A25:F25,H25:K25,N25)=0,"",IFERROR((L25+(P25/E25))/(1-'Paramètres'!$B$8),0))</f>
        <v/>
      </c>
      <c r="W25" s="30">
        <f>IF(COUNTA(A25:F25,H25:K25,N25)=0,"",IFERROR(F25-V25,0))</f>
        <v/>
      </c>
      <c r="X25" s="30">
        <f>IF(COUNTA(A25:F25,H25:K25,N25)=0,"",IFERROR(F25*'Paramètres'!$B$6,0))</f>
        <v/>
      </c>
      <c r="Y25" s="30">
        <f>IF(COUNTA(A25:F25,H25:K25,N25)=0,"",IFERROR(F25*'Paramètres'!$B$7,0))</f>
        <v/>
      </c>
      <c r="Z25" s="30">
        <f>IF(COUNTA(A25:F25,H25:K25,N25)=0,"",IFERROR(F25+X25+Y25,0))</f>
        <v/>
      </c>
    </row>
    <row r="26">
      <c r="A26" s="21" t="n"/>
      <c r="B26" s="21" t="n"/>
      <c r="C26" s="21" t="n"/>
      <c r="D26" s="21" t="n"/>
      <c r="E26" s="22" t="n"/>
      <c r="F26" s="32" t="n"/>
      <c r="G26" s="29">
        <f>IF(COUNTA(A26:F26,H26:K26,N26)=0,"",IFERROR(E26*F26,0))</f>
        <v/>
      </c>
      <c r="H26" s="32" t="n"/>
      <c r="I26" s="32" t="n"/>
      <c r="J26" s="32" t="n"/>
      <c r="K26" s="32" t="n"/>
      <c r="L26" s="29">
        <f>IF(COUNTA(A26:F26,H26:K26,N26)=0,"",IFERROR(H26+I26+J26+K26,0))</f>
        <v/>
      </c>
      <c r="M26" s="29">
        <f>IF(COUNTA(A26:F26,H26:K26,N26)=0,"",IFERROR(E26*L26,0))</f>
        <v/>
      </c>
      <c r="N26" s="32" t="n"/>
      <c r="O26" s="29">
        <f>IF(COUNTA(A26:F26,H26:K26,N26)=0,"",IFERROR(G26*'Paramètres'!$B$10,0))</f>
        <v/>
      </c>
      <c r="P26" s="29">
        <f>IF(COUNTA(A26:F26,H26:K26,N26)=0,"",IF(N26&gt;0,N26,O26))</f>
        <v/>
      </c>
      <c r="Q26" s="29">
        <f>IF(COUNTA(A26:F26,H26:K26,N26)=0,"",IFERROR(M26+P26,0))</f>
        <v/>
      </c>
      <c r="R26" s="29">
        <f>IF(COUNTA(A26:F26,H26:K26,N26)=0,"",IFERROR(G26-M26,0))</f>
        <v/>
      </c>
      <c r="S26" s="6">
        <f>IF(COUNTA(A26:F26,H26:K26,N26)=0,"",IFERROR(R26/G26,0))</f>
        <v/>
      </c>
      <c r="T26" s="29">
        <f>IF(COUNTA(A26:F26,H26:K26,N26)=0,"",IFERROR(G26-Q26,0))</f>
        <v/>
      </c>
      <c r="U26" s="6">
        <f>IF(COUNTA(A26:F26,H26:K26,N26)=0,"",IFERROR(T26/G26,0))</f>
        <v/>
      </c>
      <c r="V26" s="29">
        <f>IF(COUNTA(A26:F26,H26:K26,N26)=0,"",IFERROR((L26+(P26/E26))/(1-'Paramètres'!$B$8),0))</f>
        <v/>
      </c>
      <c r="W26" s="29">
        <f>IF(COUNTA(A26:F26,H26:K26,N26)=0,"",IFERROR(F26-V26,0))</f>
        <v/>
      </c>
      <c r="X26" s="29">
        <f>IF(COUNTA(A26:F26,H26:K26,N26)=0,"",IFERROR(F26*'Paramètres'!$B$6,0))</f>
        <v/>
      </c>
      <c r="Y26" s="29">
        <f>IF(COUNTA(A26:F26,H26:K26,N26)=0,"",IFERROR(F26*'Paramètres'!$B$7,0))</f>
        <v/>
      </c>
      <c r="Z26" s="29">
        <f>IF(COUNTA(A26:F26,H26:K26,N26)=0,"",IFERROR(F26+X26+Y26,0))</f>
        <v/>
      </c>
    </row>
    <row r="27">
      <c r="A27" s="21" t="n"/>
      <c r="B27" s="21" t="n"/>
      <c r="C27" s="21" t="n"/>
      <c r="D27" s="21" t="n"/>
      <c r="E27" s="22" t="n"/>
      <c r="F27" s="32" t="n"/>
      <c r="G27" s="30">
        <f>IF(COUNTA(A27:F27,H27:K27,N27)=0,"",IFERROR(E27*F27,0))</f>
        <v/>
      </c>
      <c r="H27" s="32" t="n"/>
      <c r="I27" s="32" t="n"/>
      <c r="J27" s="32" t="n"/>
      <c r="K27" s="32" t="n"/>
      <c r="L27" s="30">
        <f>IF(COUNTA(A27:F27,H27:K27,N27)=0,"",IFERROR(H27+I27+J27+K27,0))</f>
        <v/>
      </c>
      <c r="M27" s="30">
        <f>IF(COUNTA(A27:F27,H27:K27,N27)=0,"",IFERROR(E27*L27,0))</f>
        <v/>
      </c>
      <c r="N27" s="32" t="n"/>
      <c r="O27" s="30">
        <f>IF(COUNTA(A27:F27,H27:K27,N27)=0,"",IFERROR(G27*'Paramètres'!$B$10,0))</f>
        <v/>
      </c>
      <c r="P27" s="30">
        <f>IF(COUNTA(A27:F27,H27:K27,N27)=0,"",IF(N27&gt;0,N27,O27))</f>
        <v/>
      </c>
      <c r="Q27" s="30">
        <f>IF(COUNTA(A27:F27,H27:K27,N27)=0,"",IFERROR(M27+P27,0))</f>
        <v/>
      </c>
      <c r="R27" s="30">
        <f>IF(COUNTA(A27:F27,H27:K27,N27)=0,"",IFERROR(G27-M27,0))</f>
        <v/>
      </c>
      <c r="S27" s="9">
        <f>IF(COUNTA(A27:F27,H27:K27,N27)=0,"",IFERROR(R27/G27,0))</f>
        <v/>
      </c>
      <c r="T27" s="30">
        <f>IF(COUNTA(A27:F27,H27:K27,N27)=0,"",IFERROR(G27-Q27,0))</f>
        <v/>
      </c>
      <c r="U27" s="9">
        <f>IF(COUNTA(A27:F27,H27:K27,N27)=0,"",IFERROR(T27/G27,0))</f>
        <v/>
      </c>
      <c r="V27" s="30">
        <f>IF(COUNTA(A27:F27,H27:K27,N27)=0,"",IFERROR((L27+(P27/E27))/(1-'Paramètres'!$B$8),0))</f>
        <v/>
      </c>
      <c r="W27" s="30">
        <f>IF(COUNTA(A27:F27,H27:K27,N27)=0,"",IFERROR(F27-V27,0))</f>
        <v/>
      </c>
      <c r="X27" s="30">
        <f>IF(COUNTA(A27:F27,H27:K27,N27)=0,"",IFERROR(F27*'Paramètres'!$B$6,0))</f>
        <v/>
      </c>
      <c r="Y27" s="30">
        <f>IF(COUNTA(A27:F27,H27:K27,N27)=0,"",IFERROR(F27*'Paramètres'!$B$7,0))</f>
        <v/>
      </c>
      <c r="Z27" s="30">
        <f>IF(COUNTA(A27:F27,H27:K27,N27)=0,"",IFERROR(F27+X27+Y27,0))</f>
        <v/>
      </c>
    </row>
    <row r="28">
      <c r="A28" s="21" t="n"/>
      <c r="B28" s="21" t="n"/>
      <c r="C28" s="21" t="n"/>
      <c r="D28" s="21" t="n"/>
      <c r="E28" s="22" t="n"/>
      <c r="F28" s="32" t="n"/>
      <c r="G28" s="29">
        <f>IF(COUNTA(A28:F28,H28:K28,N28)=0,"",IFERROR(E28*F28,0))</f>
        <v/>
      </c>
      <c r="H28" s="32" t="n"/>
      <c r="I28" s="32" t="n"/>
      <c r="J28" s="32" t="n"/>
      <c r="K28" s="32" t="n"/>
      <c r="L28" s="29">
        <f>IF(COUNTA(A28:F28,H28:K28,N28)=0,"",IFERROR(H28+I28+J28+K28,0))</f>
        <v/>
      </c>
      <c r="M28" s="29">
        <f>IF(COUNTA(A28:F28,H28:K28,N28)=0,"",IFERROR(E28*L28,0))</f>
        <v/>
      </c>
      <c r="N28" s="32" t="n"/>
      <c r="O28" s="29">
        <f>IF(COUNTA(A28:F28,H28:K28,N28)=0,"",IFERROR(G28*'Paramètres'!$B$10,0))</f>
        <v/>
      </c>
      <c r="P28" s="29">
        <f>IF(COUNTA(A28:F28,H28:K28,N28)=0,"",IF(N28&gt;0,N28,O28))</f>
        <v/>
      </c>
      <c r="Q28" s="29">
        <f>IF(COUNTA(A28:F28,H28:K28,N28)=0,"",IFERROR(M28+P28,0))</f>
        <v/>
      </c>
      <c r="R28" s="29">
        <f>IF(COUNTA(A28:F28,H28:K28,N28)=0,"",IFERROR(G28-M28,0))</f>
        <v/>
      </c>
      <c r="S28" s="6">
        <f>IF(COUNTA(A28:F28,H28:K28,N28)=0,"",IFERROR(R28/G28,0))</f>
        <v/>
      </c>
      <c r="T28" s="29">
        <f>IF(COUNTA(A28:F28,H28:K28,N28)=0,"",IFERROR(G28-Q28,0))</f>
        <v/>
      </c>
      <c r="U28" s="6">
        <f>IF(COUNTA(A28:F28,H28:K28,N28)=0,"",IFERROR(T28/G28,0))</f>
        <v/>
      </c>
      <c r="V28" s="29">
        <f>IF(COUNTA(A28:F28,H28:K28,N28)=0,"",IFERROR((L28+(P28/E28))/(1-'Paramètres'!$B$8),0))</f>
        <v/>
      </c>
      <c r="W28" s="29">
        <f>IF(COUNTA(A28:F28,H28:K28,N28)=0,"",IFERROR(F28-V28,0))</f>
        <v/>
      </c>
      <c r="X28" s="29">
        <f>IF(COUNTA(A28:F28,H28:K28,N28)=0,"",IFERROR(F28*'Paramètres'!$B$6,0))</f>
        <v/>
      </c>
      <c r="Y28" s="29">
        <f>IF(COUNTA(A28:F28,H28:K28,N28)=0,"",IFERROR(F28*'Paramètres'!$B$7,0))</f>
        <v/>
      </c>
      <c r="Z28" s="29">
        <f>IF(COUNTA(A28:F28,H28:K28,N28)=0,"",IFERROR(F28+X28+Y28,0))</f>
        <v/>
      </c>
    </row>
    <row r="29">
      <c r="A29" s="21" t="n"/>
      <c r="B29" s="21" t="n"/>
      <c r="C29" s="21" t="n"/>
      <c r="D29" s="21" t="n"/>
      <c r="E29" s="22" t="n"/>
      <c r="F29" s="32" t="n"/>
      <c r="G29" s="30">
        <f>IF(COUNTA(A29:F29,H29:K29,N29)=0,"",IFERROR(E29*F29,0))</f>
        <v/>
      </c>
      <c r="H29" s="32" t="n"/>
      <c r="I29" s="32" t="n"/>
      <c r="J29" s="32" t="n"/>
      <c r="K29" s="32" t="n"/>
      <c r="L29" s="30">
        <f>IF(COUNTA(A29:F29,H29:K29,N29)=0,"",IFERROR(H29+I29+J29+K29,0))</f>
        <v/>
      </c>
      <c r="M29" s="30">
        <f>IF(COUNTA(A29:F29,H29:K29,N29)=0,"",IFERROR(E29*L29,0))</f>
        <v/>
      </c>
      <c r="N29" s="32" t="n"/>
      <c r="O29" s="30">
        <f>IF(COUNTA(A29:F29,H29:K29,N29)=0,"",IFERROR(G29*'Paramètres'!$B$10,0))</f>
        <v/>
      </c>
      <c r="P29" s="30">
        <f>IF(COUNTA(A29:F29,H29:K29,N29)=0,"",IF(N29&gt;0,N29,O29))</f>
        <v/>
      </c>
      <c r="Q29" s="30">
        <f>IF(COUNTA(A29:F29,H29:K29,N29)=0,"",IFERROR(M29+P29,0))</f>
        <v/>
      </c>
      <c r="R29" s="30">
        <f>IF(COUNTA(A29:F29,H29:K29,N29)=0,"",IFERROR(G29-M29,0))</f>
        <v/>
      </c>
      <c r="S29" s="9">
        <f>IF(COUNTA(A29:F29,H29:K29,N29)=0,"",IFERROR(R29/G29,0))</f>
        <v/>
      </c>
      <c r="T29" s="30">
        <f>IF(COUNTA(A29:F29,H29:K29,N29)=0,"",IFERROR(G29-Q29,0))</f>
        <v/>
      </c>
      <c r="U29" s="9">
        <f>IF(COUNTA(A29:F29,H29:K29,N29)=0,"",IFERROR(T29/G29,0))</f>
        <v/>
      </c>
      <c r="V29" s="30">
        <f>IF(COUNTA(A29:F29,H29:K29,N29)=0,"",IFERROR((L29+(P29/E29))/(1-'Paramètres'!$B$8),0))</f>
        <v/>
      </c>
      <c r="W29" s="30">
        <f>IF(COUNTA(A29:F29,H29:K29,N29)=0,"",IFERROR(F29-V29,0))</f>
        <v/>
      </c>
      <c r="X29" s="30">
        <f>IF(COUNTA(A29:F29,H29:K29,N29)=0,"",IFERROR(F29*'Paramètres'!$B$6,0))</f>
        <v/>
      </c>
      <c r="Y29" s="30">
        <f>IF(COUNTA(A29:F29,H29:K29,N29)=0,"",IFERROR(F29*'Paramètres'!$B$7,0))</f>
        <v/>
      </c>
      <c r="Z29" s="30">
        <f>IF(COUNTA(A29:F29,H29:K29,N29)=0,"",IFERROR(F29+X29+Y29,0))</f>
        <v/>
      </c>
    </row>
    <row r="30">
      <c r="A30" s="21" t="n"/>
      <c r="B30" s="21" t="n"/>
      <c r="C30" s="21" t="n"/>
      <c r="D30" s="21" t="n"/>
      <c r="E30" s="22" t="n"/>
      <c r="F30" s="32" t="n"/>
      <c r="G30" s="29">
        <f>IF(COUNTA(A30:F30,H30:K30,N30)=0,"",IFERROR(E30*F30,0))</f>
        <v/>
      </c>
      <c r="H30" s="32" t="n"/>
      <c r="I30" s="32" t="n"/>
      <c r="J30" s="32" t="n"/>
      <c r="K30" s="32" t="n"/>
      <c r="L30" s="29">
        <f>IF(COUNTA(A30:F30,H30:K30,N30)=0,"",IFERROR(H30+I30+J30+K30,0))</f>
        <v/>
      </c>
      <c r="M30" s="29">
        <f>IF(COUNTA(A30:F30,H30:K30,N30)=0,"",IFERROR(E30*L30,0))</f>
        <v/>
      </c>
      <c r="N30" s="32" t="n"/>
      <c r="O30" s="29">
        <f>IF(COUNTA(A30:F30,H30:K30,N30)=0,"",IFERROR(G30*'Paramètres'!$B$10,0))</f>
        <v/>
      </c>
      <c r="P30" s="29">
        <f>IF(COUNTA(A30:F30,H30:K30,N30)=0,"",IF(N30&gt;0,N30,O30))</f>
        <v/>
      </c>
      <c r="Q30" s="29">
        <f>IF(COUNTA(A30:F30,H30:K30,N30)=0,"",IFERROR(M30+P30,0))</f>
        <v/>
      </c>
      <c r="R30" s="29">
        <f>IF(COUNTA(A30:F30,H30:K30,N30)=0,"",IFERROR(G30-M30,0))</f>
        <v/>
      </c>
      <c r="S30" s="6">
        <f>IF(COUNTA(A30:F30,H30:K30,N30)=0,"",IFERROR(R30/G30,0))</f>
        <v/>
      </c>
      <c r="T30" s="29">
        <f>IF(COUNTA(A30:F30,H30:K30,N30)=0,"",IFERROR(G30-Q30,0))</f>
        <v/>
      </c>
      <c r="U30" s="6">
        <f>IF(COUNTA(A30:F30,H30:K30,N30)=0,"",IFERROR(T30/G30,0))</f>
        <v/>
      </c>
      <c r="V30" s="29">
        <f>IF(COUNTA(A30:F30,H30:K30,N30)=0,"",IFERROR((L30+(P30/E30))/(1-'Paramètres'!$B$8),0))</f>
        <v/>
      </c>
      <c r="W30" s="29">
        <f>IF(COUNTA(A30:F30,H30:K30,N30)=0,"",IFERROR(F30-V30,0))</f>
        <v/>
      </c>
      <c r="X30" s="29">
        <f>IF(COUNTA(A30:F30,H30:K30,N30)=0,"",IFERROR(F30*'Paramètres'!$B$6,0))</f>
        <v/>
      </c>
      <c r="Y30" s="29">
        <f>IF(COUNTA(A30:F30,H30:K30,N30)=0,"",IFERROR(F30*'Paramètres'!$B$7,0))</f>
        <v/>
      </c>
      <c r="Z30" s="29">
        <f>IF(COUNTA(A30:F30,H30:K30,N30)=0,"",IFERROR(F30+X30+Y30,0))</f>
        <v/>
      </c>
    </row>
    <row r="31">
      <c r="A31" s="21" t="n"/>
      <c r="B31" s="21" t="n"/>
      <c r="C31" s="21" t="n"/>
      <c r="D31" s="21" t="n"/>
      <c r="E31" s="22" t="n"/>
      <c r="F31" s="32" t="n"/>
      <c r="G31" s="30">
        <f>IF(COUNTA(A31:F31,H31:K31,N31)=0,"",IFERROR(E31*F31,0))</f>
        <v/>
      </c>
      <c r="H31" s="32" t="n"/>
      <c r="I31" s="32" t="n"/>
      <c r="J31" s="32" t="n"/>
      <c r="K31" s="32" t="n"/>
      <c r="L31" s="30">
        <f>IF(COUNTA(A31:F31,H31:K31,N31)=0,"",IFERROR(H31+I31+J31+K31,0))</f>
        <v/>
      </c>
      <c r="M31" s="30">
        <f>IF(COUNTA(A31:F31,H31:K31,N31)=0,"",IFERROR(E31*L31,0))</f>
        <v/>
      </c>
      <c r="N31" s="32" t="n"/>
      <c r="O31" s="30">
        <f>IF(COUNTA(A31:F31,H31:K31,N31)=0,"",IFERROR(G31*'Paramètres'!$B$10,0))</f>
        <v/>
      </c>
      <c r="P31" s="30">
        <f>IF(COUNTA(A31:F31,H31:K31,N31)=0,"",IF(N31&gt;0,N31,O31))</f>
        <v/>
      </c>
      <c r="Q31" s="30">
        <f>IF(COUNTA(A31:F31,H31:K31,N31)=0,"",IFERROR(M31+P31,0))</f>
        <v/>
      </c>
      <c r="R31" s="30">
        <f>IF(COUNTA(A31:F31,H31:K31,N31)=0,"",IFERROR(G31-M31,0))</f>
        <v/>
      </c>
      <c r="S31" s="9">
        <f>IF(COUNTA(A31:F31,H31:K31,N31)=0,"",IFERROR(R31/G31,0))</f>
        <v/>
      </c>
      <c r="T31" s="30">
        <f>IF(COUNTA(A31:F31,H31:K31,N31)=0,"",IFERROR(G31-Q31,0))</f>
        <v/>
      </c>
      <c r="U31" s="9">
        <f>IF(COUNTA(A31:F31,H31:K31,N31)=0,"",IFERROR(T31/G31,0))</f>
        <v/>
      </c>
      <c r="V31" s="30">
        <f>IF(COUNTA(A31:F31,H31:K31,N31)=0,"",IFERROR((L31+(P31/E31))/(1-'Paramètres'!$B$8),0))</f>
        <v/>
      </c>
      <c r="W31" s="30">
        <f>IF(COUNTA(A31:F31,H31:K31,N31)=0,"",IFERROR(F31-V31,0))</f>
        <v/>
      </c>
      <c r="X31" s="30">
        <f>IF(COUNTA(A31:F31,H31:K31,N31)=0,"",IFERROR(F31*'Paramètres'!$B$6,0))</f>
        <v/>
      </c>
      <c r="Y31" s="30">
        <f>IF(COUNTA(A31:F31,H31:K31,N31)=0,"",IFERROR(F31*'Paramètres'!$B$7,0))</f>
        <v/>
      </c>
      <c r="Z31" s="30">
        <f>IF(COUNTA(A31:F31,H31:K31,N31)=0,"",IFERROR(F31+X31+Y31,0))</f>
        <v/>
      </c>
    </row>
    <row r="32">
      <c r="A32" s="21" t="n"/>
      <c r="B32" s="21" t="n"/>
      <c r="C32" s="21" t="n"/>
      <c r="D32" s="21" t="n"/>
      <c r="E32" s="22" t="n"/>
      <c r="F32" s="32" t="n"/>
      <c r="G32" s="29">
        <f>IF(COUNTA(A32:F32,H32:K32,N32)=0,"",IFERROR(E32*F32,0))</f>
        <v/>
      </c>
      <c r="H32" s="32" t="n"/>
      <c r="I32" s="32" t="n"/>
      <c r="J32" s="32" t="n"/>
      <c r="K32" s="32" t="n"/>
      <c r="L32" s="29">
        <f>IF(COUNTA(A32:F32,H32:K32,N32)=0,"",IFERROR(H32+I32+J32+K32,0))</f>
        <v/>
      </c>
      <c r="M32" s="29">
        <f>IF(COUNTA(A32:F32,H32:K32,N32)=0,"",IFERROR(E32*L32,0))</f>
        <v/>
      </c>
      <c r="N32" s="32" t="n"/>
      <c r="O32" s="29">
        <f>IF(COUNTA(A32:F32,H32:K32,N32)=0,"",IFERROR(G32*'Paramètres'!$B$10,0))</f>
        <v/>
      </c>
      <c r="P32" s="29">
        <f>IF(COUNTA(A32:F32,H32:K32,N32)=0,"",IF(N32&gt;0,N32,O32))</f>
        <v/>
      </c>
      <c r="Q32" s="29">
        <f>IF(COUNTA(A32:F32,H32:K32,N32)=0,"",IFERROR(M32+P32,0))</f>
        <v/>
      </c>
      <c r="R32" s="29">
        <f>IF(COUNTA(A32:F32,H32:K32,N32)=0,"",IFERROR(G32-M32,0))</f>
        <v/>
      </c>
      <c r="S32" s="6">
        <f>IF(COUNTA(A32:F32,H32:K32,N32)=0,"",IFERROR(R32/G32,0))</f>
        <v/>
      </c>
      <c r="T32" s="29">
        <f>IF(COUNTA(A32:F32,H32:K32,N32)=0,"",IFERROR(G32-Q32,0))</f>
        <v/>
      </c>
      <c r="U32" s="6">
        <f>IF(COUNTA(A32:F32,H32:K32,N32)=0,"",IFERROR(T32/G32,0))</f>
        <v/>
      </c>
      <c r="V32" s="29">
        <f>IF(COUNTA(A32:F32,H32:K32,N32)=0,"",IFERROR((L32+(P32/E32))/(1-'Paramètres'!$B$8),0))</f>
        <v/>
      </c>
      <c r="W32" s="29">
        <f>IF(COUNTA(A32:F32,H32:K32,N32)=0,"",IFERROR(F32-V32,0))</f>
        <v/>
      </c>
      <c r="X32" s="29">
        <f>IF(COUNTA(A32:F32,H32:K32,N32)=0,"",IFERROR(F32*'Paramètres'!$B$6,0))</f>
        <v/>
      </c>
      <c r="Y32" s="29">
        <f>IF(COUNTA(A32:F32,H32:K32,N32)=0,"",IFERROR(F32*'Paramètres'!$B$7,0))</f>
        <v/>
      </c>
      <c r="Z32" s="29">
        <f>IF(COUNTA(A32:F32,H32:K32,N32)=0,"",IFERROR(F32+X32+Y32,0))</f>
        <v/>
      </c>
    </row>
    <row r="33">
      <c r="A33" s="21" t="n"/>
      <c r="B33" s="21" t="n"/>
      <c r="C33" s="21" t="n"/>
      <c r="D33" s="21" t="n"/>
      <c r="E33" s="22" t="n"/>
      <c r="F33" s="32" t="n"/>
      <c r="G33" s="30">
        <f>IF(COUNTA(A33:F33,H33:K33,N33)=0,"",IFERROR(E33*F33,0))</f>
        <v/>
      </c>
      <c r="H33" s="32" t="n"/>
      <c r="I33" s="32" t="n"/>
      <c r="J33" s="32" t="n"/>
      <c r="K33" s="32" t="n"/>
      <c r="L33" s="30">
        <f>IF(COUNTA(A33:F33,H33:K33,N33)=0,"",IFERROR(H33+I33+J33+K33,0))</f>
        <v/>
      </c>
      <c r="M33" s="30">
        <f>IF(COUNTA(A33:F33,H33:K33,N33)=0,"",IFERROR(E33*L33,0))</f>
        <v/>
      </c>
      <c r="N33" s="32" t="n"/>
      <c r="O33" s="30">
        <f>IF(COUNTA(A33:F33,H33:K33,N33)=0,"",IFERROR(G33*'Paramètres'!$B$10,0))</f>
        <v/>
      </c>
      <c r="P33" s="30">
        <f>IF(COUNTA(A33:F33,H33:K33,N33)=0,"",IF(N33&gt;0,N33,O33))</f>
        <v/>
      </c>
      <c r="Q33" s="30">
        <f>IF(COUNTA(A33:F33,H33:K33,N33)=0,"",IFERROR(M33+P33,0))</f>
        <v/>
      </c>
      <c r="R33" s="30">
        <f>IF(COUNTA(A33:F33,H33:K33,N33)=0,"",IFERROR(G33-M33,0))</f>
        <v/>
      </c>
      <c r="S33" s="9">
        <f>IF(COUNTA(A33:F33,H33:K33,N33)=0,"",IFERROR(R33/G33,0))</f>
        <v/>
      </c>
      <c r="T33" s="30">
        <f>IF(COUNTA(A33:F33,H33:K33,N33)=0,"",IFERROR(G33-Q33,0))</f>
        <v/>
      </c>
      <c r="U33" s="9">
        <f>IF(COUNTA(A33:F33,H33:K33,N33)=0,"",IFERROR(T33/G33,0))</f>
        <v/>
      </c>
      <c r="V33" s="30">
        <f>IF(COUNTA(A33:F33,H33:K33,N33)=0,"",IFERROR((L33+(P33/E33))/(1-'Paramètres'!$B$8),0))</f>
        <v/>
      </c>
      <c r="W33" s="30">
        <f>IF(COUNTA(A33:F33,H33:K33,N33)=0,"",IFERROR(F33-V33,0))</f>
        <v/>
      </c>
      <c r="X33" s="30">
        <f>IF(COUNTA(A33:F33,H33:K33,N33)=0,"",IFERROR(F33*'Paramètres'!$B$6,0))</f>
        <v/>
      </c>
      <c r="Y33" s="30">
        <f>IF(COUNTA(A33:F33,H33:K33,N33)=0,"",IFERROR(F33*'Paramètres'!$B$7,0))</f>
        <v/>
      </c>
      <c r="Z33" s="30">
        <f>IF(COUNTA(A33:F33,H33:K33,N33)=0,"",IFERROR(F33+X33+Y33,0))</f>
        <v/>
      </c>
    </row>
    <row r="34">
      <c r="A34" s="21" t="n"/>
      <c r="B34" s="21" t="n"/>
      <c r="C34" s="21" t="n"/>
      <c r="D34" s="21" t="n"/>
      <c r="E34" s="22" t="n"/>
      <c r="F34" s="32" t="n"/>
      <c r="G34" s="29">
        <f>IF(COUNTA(A34:F34,H34:K34,N34)=0,"",IFERROR(E34*F34,0))</f>
        <v/>
      </c>
      <c r="H34" s="32" t="n"/>
      <c r="I34" s="32" t="n"/>
      <c r="J34" s="32" t="n"/>
      <c r="K34" s="32" t="n"/>
      <c r="L34" s="29">
        <f>IF(COUNTA(A34:F34,H34:K34,N34)=0,"",IFERROR(H34+I34+J34+K34,0))</f>
        <v/>
      </c>
      <c r="M34" s="29">
        <f>IF(COUNTA(A34:F34,H34:K34,N34)=0,"",IFERROR(E34*L34,0))</f>
        <v/>
      </c>
      <c r="N34" s="32" t="n"/>
      <c r="O34" s="29">
        <f>IF(COUNTA(A34:F34,H34:K34,N34)=0,"",IFERROR(G34*'Paramètres'!$B$10,0))</f>
        <v/>
      </c>
      <c r="P34" s="29">
        <f>IF(COUNTA(A34:F34,H34:K34,N34)=0,"",IF(N34&gt;0,N34,O34))</f>
        <v/>
      </c>
      <c r="Q34" s="29">
        <f>IF(COUNTA(A34:F34,H34:K34,N34)=0,"",IFERROR(M34+P34,0))</f>
        <v/>
      </c>
      <c r="R34" s="29">
        <f>IF(COUNTA(A34:F34,H34:K34,N34)=0,"",IFERROR(G34-M34,0))</f>
        <v/>
      </c>
      <c r="S34" s="6">
        <f>IF(COUNTA(A34:F34,H34:K34,N34)=0,"",IFERROR(R34/G34,0))</f>
        <v/>
      </c>
      <c r="T34" s="29">
        <f>IF(COUNTA(A34:F34,H34:K34,N34)=0,"",IFERROR(G34-Q34,0))</f>
        <v/>
      </c>
      <c r="U34" s="6">
        <f>IF(COUNTA(A34:F34,H34:K34,N34)=0,"",IFERROR(T34/G34,0))</f>
        <v/>
      </c>
      <c r="V34" s="29">
        <f>IF(COUNTA(A34:F34,H34:K34,N34)=0,"",IFERROR((L34+(P34/E34))/(1-'Paramètres'!$B$8),0))</f>
        <v/>
      </c>
      <c r="W34" s="29">
        <f>IF(COUNTA(A34:F34,H34:K34,N34)=0,"",IFERROR(F34-V34,0))</f>
        <v/>
      </c>
      <c r="X34" s="29">
        <f>IF(COUNTA(A34:F34,H34:K34,N34)=0,"",IFERROR(F34*'Paramètres'!$B$6,0))</f>
        <v/>
      </c>
      <c r="Y34" s="29">
        <f>IF(COUNTA(A34:F34,H34:K34,N34)=0,"",IFERROR(F34*'Paramètres'!$B$7,0))</f>
        <v/>
      </c>
      <c r="Z34" s="29">
        <f>IF(COUNTA(A34:F34,H34:K34,N34)=0,"",IFERROR(F34+X34+Y34,0))</f>
        <v/>
      </c>
    </row>
    <row r="35">
      <c r="A35" s="21" t="n"/>
      <c r="B35" s="21" t="n"/>
      <c r="C35" s="21" t="n"/>
      <c r="D35" s="21" t="n"/>
      <c r="E35" s="22" t="n"/>
      <c r="F35" s="32" t="n"/>
      <c r="G35" s="30">
        <f>IF(COUNTA(A35:F35,H35:K35,N35)=0,"",IFERROR(E35*F35,0))</f>
        <v/>
      </c>
      <c r="H35" s="32" t="n"/>
      <c r="I35" s="32" t="n"/>
      <c r="J35" s="32" t="n"/>
      <c r="K35" s="32" t="n"/>
      <c r="L35" s="30">
        <f>IF(COUNTA(A35:F35,H35:K35,N35)=0,"",IFERROR(H35+I35+J35+K35,0))</f>
        <v/>
      </c>
      <c r="M35" s="30">
        <f>IF(COUNTA(A35:F35,H35:K35,N35)=0,"",IFERROR(E35*L35,0))</f>
        <v/>
      </c>
      <c r="N35" s="32" t="n"/>
      <c r="O35" s="30">
        <f>IF(COUNTA(A35:F35,H35:K35,N35)=0,"",IFERROR(G35*'Paramètres'!$B$10,0))</f>
        <v/>
      </c>
      <c r="P35" s="30">
        <f>IF(COUNTA(A35:F35,H35:K35,N35)=0,"",IF(N35&gt;0,N35,O35))</f>
        <v/>
      </c>
      <c r="Q35" s="30">
        <f>IF(COUNTA(A35:F35,H35:K35,N35)=0,"",IFERROR(M35+P35,0))</f>
        <v/>
      </c>
      <c r="R35" s="30">
        <f>IF(COUNTA(A35:F35,H35:K35,N35)=0,"",IFERROR(G35-M35,0))</f>
        <v/>
      </c>
      <c r="S35" s="9">
        <f>IF(COUNTA(A35:F35,H35:K35,N35)=0,"",IFERROR(R35/G35,0))</f>
        <v/>
      </c>
      <c r="T35" s="30">
        <f>IF(COUNTA(A35:F35,H35:K35,N35)=0,"",IFERROR(G35-Q35,0))</f>
        <v/>
      </c>
      <c r="U35" s="9">
        <f>IF(COUNTA(A35:F35,H35:K35,N35)=0,"",IFERROR(T35/G35,0))</f>
        <v/>
      </c>
      <c r="V35" s="30">
        <f>IF(COUNTA(A35:F35,H35:K35,N35)=0,"",IFERROR((L35+(P35/E35))/(1-'Paramètres'!$B$8),0))</f>
        <v/>
      </c>
      <c r="W35" s="30">
        <f>IF(COUNTA(A35:F35,H35:K35,N35)=0,"",IFERROR(F35-V35,0))</f>
        <v/>
      </c>
      <c r="X35" s="30">
        <f>IF(COUNTA(A35:F35,H35:K35,N35)=0,"",IFERROR(F35*'Paramètres'!$B$6,0))</f>
        <v/>
      </c>
      <c r="Y35" s="30">
        <f>IF(COUNTA(A35:F35,H35:K35,N35)=0,"",IFERROR(F35*'Paramètres'!$B$7,0))</f>
        <v/>
      </c>
      <c r="Z35" s="30">
        <f>IF(COUNTA(A35:F35,H35:K35,N35)=0,"",IFERROR(F35+X35+Y35,0))</f>
        <v/>
      </c>
    </row>
    <row r="36">
      <c r="A36" s="21" t="n"/>
      <c r="B36" s="21" t="n"/>
      <c r="C36" s="21" t="n"/>
      <c r="D36" s="21" t="n"/>
      <c r="E36" s="22" t="n"/>
      <c r="F36" s="32" t="n"/>
      <c r="G36" s="29">
        <f>IF(COUNTA(A36:F36,H36:K36,N36)=0,"",IFERROR(E36*F36,0))</f>
        <v/>
      </c>
      <c r="H36" s="32" t="n"/>
      <c r="I36" s="32" t="n"/>
      <c r="J36" s="32" t="n"/>
      <c r="K36" s="32" t="n"/>
      <c r="L36" s="29">
        <f>IF(COUNTA(A36:F36,H36:K36,N36)=0,"",IFERROR(H36+I36+J36+K36,0))</f>
        <v/>
      </c>
      <c r="M36" s="29">
        <f>IF(COUNTA(A36:F36,H36:K36,N36)=0,"",IFERROR(E36*L36,0))</f>
        <v/>
      </c>
      <c r="N36" s="32" t="n"/>
      <c r="O36" s="29">
        <f>IF(COUNTA(A36:F36,H36:K36,N36)=0,"",IFERROR(G36*'Paramètres'!$B$10,0))</f>
        <v/>
      </c>
      <c r="P36" s="29">
        <f>IF(COUNTA(A36:F36,H36:K36,N36)=0,"",IF(N36&gt;0,N36,O36))</f>
        <v/>
      </c>
      <c r="Q36" s="29">
        <f>IF(COUNTA(A36:F36,H36:K36,N36)=0,"",IFERROR(M36+P36,0))</f>
        <v/>
      </c>
      <c r="R36" s="29">
        <f>IF(COUNTA(A36:F36,H36:K36,N36)=0,"",IFERROR(G36-M36,0))</f>
        <v/>
      </c>
      <c r="S36" s="6">
        <f>IF(COUNTA(A36:F36,H36:K36,N36)=0,"",IFERROR(R36/G36,0))</f>
        <v/>
      </c>
      <c r="T36" s="29">
        <f>IF(COUNTA(A36:F36,H36:K36,N36)=0,"",IFERROR(G36-Q36,0))</f>
        <v/>
      </c>
      <c r="U36" s="6">
        <f>IF(COUNTA(A36:F36,H36:K36,N36)=0,"",IFERROR(T36/G36,0))</f>
        <v/>
      </c>
      <c r="V36" s="29">
        <f>IF(COUNTA(A36:F36,H36:K36,N36)=0,"",IFERROR((L36+(P36/E36))/(1-'Paramètres'!$B$8),0))</f>
        <v/>
      </c>
      <c r="W36" s="29">
        <f>IF(COUNTA(A36:F36,H36:K36,N36)=0,"",IFERROR(F36-V36,0))</f>
        <v/>
      </c>
      <c r="X36" s="29">
        <f>IF(COUNTA(A36:F36,H36:K36,N36)=0,"",IFERROR(F36*'Paramètres'!$B$6,0))</f>
        <v/>
      </c>
      <c r="Y36" s="29">
        <f>IF(COUNTA(A36:F36,H36:K36,N36)=0,"",IFERROR(F36*'Paramètres'!$B$7,0))</f>
        <v/>
      </c>
      <c r="Z36" s="29">
        <f>IF(COUNTA(A36:F36,H36:K36,N36)=0,"",IFERROR(F36+X36+Y36,0))</f>
        <v/>
      </c>
    </row>
    <row r="37">
      <c r="A37" s="21" t="n"/>
      <c r="B37" s="21" t="n"/>
      <c r="C37" s="21" t="n"/>
      <c r="D37" s="21" t="n"/>
      <c r="E37" s="22" t="n"/>
      <c r="F37" s="32" t="n"/>
      <c r="G37" s="30">
        <f>IF(COUNTA(A37:F37,H37:K37,N37)=0,"",IFERROR(E37*F37,0))</f>
        <v/>
      </c>
      <c r="H37" s="32" t="n"/>
      <c r="I37" s="32" t="n"/>
      <c r="J37" s="32" t="n"/>
      <c r="K37" s="32" t="n"/>
      <c r="L37" s="30">
        <f>IF(COUNTA(A37:F37,H37:K37,N37)=0,"",IFERROR(H37+I37+J37+K37,0))</f>
        <v/>
      </c>
      <c r="M37" s="30">
        <f>IF(COUNTA(A37:F37,H37:K37,N37)=0,"",IFERROR(E37*L37,0))</f>
        <v/>
      </c>
      <c r="N37" s="32" t="n"/>
      <c r="O37" s="30">
        <f>IF(COUNTA(A37:F37,H37:K37,N37)=0,"",IFERROR(G37*'Paramètres'!$B$10,0))</f>
        <v/>
      </c>
      <c r="P37" s="30">
        <f>IF(COUNTA(A37:F37,H37:K37,N37)=0,"",IF(N37&gt;0,N37,O37))</f>
        <v/>
      </c>
      <c r="Q37" s="30">
        <f>IF(COUNTA(A37:F37,H37:K37,N37)=0,"",IFERROR(M37+P37,0))</f>
        <v/>
      </c>
      <c r="R37" s="30">
        <f>IF(COUNTA(A37:F37,H37:K37,N37)=0,"",IFERROR(G37-M37,0))</f>
        <v/>
      </c>
      <c r="S37" s="9">
        <f>IF(COUNTA(A37:F37,H37:K37,N37)=0,"",IFERROR(R37/G37,0))</f>
        <v/>
      </c>
      <c r="T37" s="30">
        <f>IF(COUNTA(A37:F37,H37:K37,N37)=0,"",IFERROR(G37-Q37,0))</f>
        <v/>
      </c>
      <c r="U37" s="9">
        <f>IF(COUNTA(A37:F37,H37:K37,N37)=0,"",IFERROR(T37/G37,0))</f>
        <v/>
      </c>
      <c r="V37" s="30">
        <f>IF(COUNTA(A37:F37,H37:K37,N37)=0,"",IFERROR((L37+(P37/E37))/(1-'Paramètres'!$B$8),0))</f>
        <v/>
      </c>
      <c r="W37" s="30">
        <f>IF(COUNTA(A37:F37,H37:K37,N37)=0,"",IFERROR(F37-V37,0))</f>
        <v/>
      </c>
      <c r="X37" s="30">
        <f>IF(COUNTA(A37:F37,H37:K37,N37)=0,"",IFERROR(F37*'Paramètres'!$B$6,0))</f>
        <v/>
      </c>
      <c r="Y37" s="30">
        <f>IF(COUNTA(A37:F37,H37:K37,N37)=0,"",IFERROR(F37*'Paramètres'!$B$7,0))</f>
        <v/>
      </c>
      <c r="Z37" s="30">
        <f>IF(COUNTA(A37:F37,H37:K37,N37)=0,"",IFERROR(F37+X37+Y37,0))</f>
        <v/>
      </c>
    </row>
    <row r="38">
      <c r="A38" s="21" t="n"/>
      <c r="B38" s="21" t="n"/>
      <c r="C38" s="21" t="n"/>
      <c r="D38" s="21" t="n"/>
      <c r="E38" s="22" t="n"/>
      <c r="F38" s="32" t="n"/>
      <c r="G38" s="29">
        <f>IF(COUNTA(A38:F38,H38:K38,N38)=0,"",IFERROR(E38*F38,0))</f>
        <v/>
      </c>
      <c r="H38" s="32" t="n"/>
      <c r="I38" s="32" t="n"/>
      <c r="J38" s="32" t="n"/>
      <c r="K38" s="32" t="n"/>
      <c r="L38" s="29">
        <f>IF(COUNTA(A38:F38,H38:K38,N38)=0,"",IFERROR(H38+I38+J38+K38,0))</f>
        <v/>
      </c>
      <c r="M38" s="29">
        <f>IF(COUNTA(A38:F38,H38:K38,N38)=0,"",IFERROR(E38*L38,0))</f>
        <v/>
      </c>
      <c r="N38" s="32" t="n"/>
      <c r="O38" s="29">
        <f>IF(COUNTA(A38:F38,H38:K38,N38)=0,"",IFERROR(G38*'Paramètres'!$B$10,0))</f>
        <v/>
      </c>
      <c r="P38" s="29">
        <f>IF(COUNTA(A38:F38,H38:K38,N38)=0,"",IF(N38&gt;0,N38,O38))</f>
        <v/>
      </c>
      <c r="Q38" s="29">
        <f>IF(COUNTA(A38:F38,H38:K38,N38)=0,"",IFERROR(M38+P38,0))</f>
        <v/>
      </c>
      <c r="R38" s="29">
        <f>IF(COUNTA(A38:F38,H38:K38,N38)=0,"",IFERROR(G38-M38,0))</f>
        <v/>
      </c>
      <c r="S38" s="6">
        <f>IF(COUNTA(A38:F38,H38:K38,N38)=0,"",IFERROR(R38/G38,0))</f>
        <v/>
      </c>
      <c r="T38" s="29">
        <f>IF(COUNTA(A38:F38,H38:K38,N38)=0,"",IFERROR(G38-Q38,0))</f>
        <v/>
      </c>
      <c r="U38" s="6">
        <f>IF(COUNTA(A38:F38,H38:K38,N38)=0,"",IFERROR(T38/G38,0))</f>
        <v/>
      </c>
      <c r="V38" s="29">
        <f>IF(COUNTA(A38:F38,H38:K38,N38)=0,"",IFERROR((L38+(P38/E38))/(1-'Paramètres'!$B$8),0))</f>
        <v/>
      </c>
      <c r="W38" s="29">
        <f>IF(COUNTA(A38:F38,H38:K38,N38)=0,"",IFERROR(F38-V38,0))</f>
        <v/>
      </c>
      <c r="X38" s="29">
        <f>IF(COUNTA(A38:F38,H38:K38,N38)=0,"",IFERROR(F38*'Paramètres'!$B$6,0))</f>
        <v/>
      </c>
      <c r="Y38" s="29">
        <f>IF(COUNTA(A38:F38,H38:K38,N38)=0,"",IFERROR(F38*'Paramètres'!$B$7,0))</f>
        <v/>
      </c>
      <c r="Z38" s="29">
        <f>IF(COUNTA(A38:F38,H38:K38,N38)=0,"",IFERROR(F38+X38+Y38,0))</f>
        <v/>
      </c>
    </row>
    <row r="39">
      <c r="A39" s="21" t="n"/>
      <c r="B39" s="21" t="n"/>
      <c r="C39" s="21" t="n"/>
      <c r="D39" s="21" t="n"/>
      <c r="E39" s="22" t="n"/>
      <c r="F39" s="32" t="n"/>
      <c r="G39" s="30">
        <f>IF(COUNTA(A39:F39,H39:K39,N39)=0,"",IFERROR(E39*F39,0))</f>
        <v/>
      </c>
      <c r="H39" s="32" t="n"/>
      <c r="I39" s="32" t="n"/>
      <c r="J39" s="32" t="n"/>
      <c r="K39" s="32" t="n"/>
      <c r="L39" s="30">
        <f>IF(COUNTA(A39:F39,H39:K39,N39)=0,"",IFERROR(H39+I39+J39+K39,0))</f>
        <v/>
      </c>
      <c r="M39" s="30">
        <f>IF(COUNTA(A39:F39,H39:K39,N39)=0,"",IFERROR(E39*L39,0))</f>
        <v/>
      </c>
      <c r="N39" s="32" t="n"/>
      <c r="O39" s="30">
        <f>IF(COUNTA(A39:F39,H39:K39,N39)=0,"",IFERROR(G39*'Paramètres'!$B$10,0))</f>
        <v/>
      </c>
      <c r="P39" s="30">
        <f>IF(COUNTA(A39:F39,H39:K39,N39)=0,"",IF(N39&gt;0,N39,O39))</f>
        <v/>
      </c>
      <c r="Q39" s="30">
        <f>IF(COUNTA(A39:F39,H39:K39,N39)=0,"",IFERROR(M39+P39,0))</f>
        <v/>
      </c>
      <c r="R39" s="30">
        <f>IF(COUNTA(A39:F39,H39:K39,N39)=0,"",IFERROR(G39-M39,0))</f>
        <v/>
      </c>
      <c r="S39" s="9">
        <f>IF(COUNTA(A39:F39,H39:K39,N39)=0,"",IFERROR(R39/G39,0))</f>
        <v/>
      </c>
      <c r="T39" s="30">
        <f>IF(COUNTA(A39:F39,H39:K39,N39)=0,"",IFERROR(G39-Q39,0))</f>
        <v/>
      </c>
      <c r="U39" s="9">
        <f>IF(COUNTA(A39:F39,H39:K39,N39)=0,"",IFERROR(T39/G39,0))</f>
        <v/>
      </c>
      <c r="V39" s="30">
        <f>IF(COUNTA(A39:F39,H39:K39,N39)=0,"",IFERROR((L39+(P39/E39))/(1-'Paramètres'!$B$8),0))</f>
        <v/>
      </c>
      <c r="W39" s="30">
        <f>IF(COUNTA(A39:F39,H39:K39,N39)=0,"",IFERROR(F39-V39,0))</f>
        <v/>
      </c>
      <c r="X39" s="30">
        <f>IF(COUNTA(A39:F39,H39:K39,N39)=0,"",IFERROR(F39*'Paramètres'!$B$6,0))</f>
        <v/>
      </c>
      <c r="Y39" s="30">
        <f>IF(COUNTA(A39:F39,H39:K39,N39)=0,"",IFERROR(F39*'Paramètres'!$B$7,0))</f>
        <v/>
      </c>
      <c r="Z39" s="30">
        <f>IF(COUNTA(A39:F39,H39:K39,N39)=0,"",IFERROR(F39+X39+Y39,0))</f>
        <v/>
      </c>
    </row>
    <row r="40">
      <c r="A40" s="21" t="n"/>
      <c r="B40" s="21" t="n"/>
      <c r="C40" s="21" t="n"/>
      <c r="D40" s="21" t="n"/>
      <c r="E40" s="22" t="n"/>
      <c r="F40" s="32" t="n"/>
      <c r="G40" s="29">
        <f>IF(COUNTA(A40:F40,H40:K40,N40)=0,"",IFERROR(E40*F40,0))</f>
        <v/>
      </c>
      <c r="H40" s="32" t="n"/>
      <c r="I40" s="32" t="n"/>
      <c r="J40" s="32" t="n"/>
      <c r="K40" s="32" t="n"/>
      <c r="L40" s="29">
        <f>IF(COUNTA(A40:F40,H40:K40,N40)=0,"",IFERROR(H40+I40+J40+K40,0))</f>
        <v/>
      </c>
      <c r="M40" s="29">
        <f>IF(COUNTA(A40:F40,H40:K40,N40)=0,"",IFERROR(E40*L40,0))</f>
        <v/>
      </c>
      <c r="N40" s="32" t="n"/>
      <c r="O40" s="29">
        <f>IF(COUNTA(A40:F40,H40:K40,N40)=0,"",IFERROR(G40*'Paramètres'!$B$10,0))</f>
        <v/>
      </c>
      <c r="P40" s="29">
        <f>IF(COUNTA(A40:F40,H40:K40,N40)=0,"",IF(N40&gt;0,N40,O40))</f>
        <v/>
      </c>
      <c r="Q40" s="29">
        <f>IF(COUNTA(A40:F40,H40:K40,N40)=0,"",IFERROR(M40+P40,0))</f>
        <v/>
      </c>
      <c r="R40" s="29">
        <f>IF(COUNTA(A40:F40,H40:K40,N40)=0,"",IFERROR(G40-M40,0))</f>
        <v/>
      </c>
      <c r="S40" s="6">
        <f>IF(COUNTA(A40:F40,H40:K40,N40)=0,"",IFERROR(R40/G40,0))</f>
        <v/>
      </c>
      <c r="T40" s="29">
        <f>IF(COUNTA(A40:F40,H40:K40,N40)=0,"",IFERROR(G40-Q40,0))</f>
        <v/>
      </c>
      <c r="U40" s="6">
        <f>IF(COUNTA(A40:F40,H40:K40,N40)=0,"",IFERROR(T40/G40,0))</f>
        <v/>
      </c>
      <c r="V40" s="29">
        <f>IF(COUNTA(A40:F40,H40:K40,N40)=0,"",IFERROR((L40+(P40/E40))/(1-'Paramètres'!$B$8),0))</f>
        <v/>
      </c>
      <c r="W40" s="29">
        <f>IF(COUNTA(A40:F40,H40:K40,N40)=0,"",IFERROR(F40-V40,0))</f>
        <v/>
      </c>
      <c r="X40" s="29">
        <f>IF(COUNTA(A40:F40,H40:K40,N40)=0,"",IFERROR(F40*'Paramètres'!$B$6,0))</f>
        <v/>
      </c>
      <c r="Y40" s="29">
        <f>IF(COUNTA(A40:F40,H40:K40,N40)=0,"",IFERROR(F40*'Paramètres'!$B$7,0))</f>
        <v/>
      </c>
      <c r="Z40" s="29">
        <f>IF(COUNTA(A40:F40,H40:K40,N40)=0,"",IFERROR(F40+X40+Y40,0))</f>
        <v/>
      </c>
    </row>
    <row r="41">
      <c r="A41" s="21" t="n"/>
      <c r="B41" s="21" t="n"/>
      <c r="C41" s="21" t="n"/>
      <c r="D41" s="21" t="n"/>
      <c r="E41" s="22" t="n"/>
      <c r="F41" s="32" t="n"/>
      <c r="G41" s="30">
        <f>IF(COUNTA(A41:F41,H41:K41,N41)=0,"",IFERROR(E41*F41,0))</f>
        <v/>
      </c>
      <c r="H41" s="32" t="n"/>
      <c r="I41" s="32" t="n"/>
      <c r="J41" s="32" t="n"/>
      <c r="K41" s="32" t="n"/>
      <c r="L41" s="30">
        <f>IF(COUNTA(A41:F41,H41:K41,N41)=0,"",IFERROR(H41+I41+J41+K41,0))</f>
        <v/>
      </c>
      <c r="M41" s="30">
        <f>IF(COUNTA(A41:F41,H41:K41,N41)=0,"",IFERROR(E41*L41,0))</f>
        <v/>
      </c>
      <c r="N41" s="32" t="n"/>
      <c r="O41" s="30">
        <f>IF(COUNTA(A41:F41,H41:K41,N41)=0,"",IFERROR(G41*'Paramètres'!$B$10,0))</f>
        <v/>
      </c>
      <c r="P41" s="30">
        <f>IF(COUNTA(A41:F41,H41:K41,N41)=0,"",IF(N41&gt;0,N41,O41))</f>
        <v/>
      </c>
      <c r="Q41" s="30">
        <f>IF(COUNTA(A41:F41,H41:K41,N41)=0,"",IFERROR(M41+P41,0))</f>
        <v/>
      </c>
      <c r="R41" s="30">
        <f>IF(COUNTA(A41:F41,H41:K41,N41)=0,"",IFERROR(G41-M41,0))</f>
        <v/>
      </c>
      <c r="S41" s="9">
        <f>IF(COUNTA(A41:F41,H41:K41,N41)=0,"",IFERROR(R41/G41,0))</f>
        <v/>
      </c>
      <c r="T41" s="30">
        <f>IF(COUNTA(A41:F41,H41:K41,N41)=0,"",IFERROR(G41-Q41,0))</f>
        <v/>
      </c>
      <c r="U41" s="9">
        <f>IF(COUNTA(A41:F41,H41:K41,N41)=0,"",IFERROR(T41/G41,0))</f>
        <v/>
      </c>
      <c r="V41" s="30">
        <f>IF(COUNTA(A41:F41,H41:K41,N41)=0,"",IFERROR((L41+(P41/E41))/(1-'Paramètres'!$B$8),0))</f>
        <v/>
      </c>
      <c r="W41" s="30">
        <f>IF(COUNTA(A41:F41,H41:K41,N41)=0,"",IFERROR(F41-V41,0))</f>
        <v/>
      </c>
      <c r="X41" s="30">
        <f>IF(COUNTA(A41:F41,H41:K41,N41)=0,"",IFERROR(F41*'Paramètres'!$B$6,0))</f>
        <v/>
      </c>
      <c r="Y41" s="30">
        <f>IF(COUNTA(A41:F41,H41:K41,N41)=0,"",IFERROR(F41*'Paramètres'!$B$7,0))</f>
        <v/>
      </c>
      <c r="Z41" s="30">
        <f>IF(COUNTA(A41:F41,H41:K41,N41)=0,"",IFERROR(F41+X41+Y41,0))</f>
        <v/>
      </c>
    </row>
    <row r="42">
      <c r="A42" s="21" t="n"/>
      <c r="B42" s="21" t="n"/>
      <c r="C42" s="21" t="n"/>
      <c r="D42" s="21" t="n"/>
      <c r="E42" s="22" t="n"/>
      <c r="F42" s="32" t="n"/>
      <c r="G42" s="29">
        <f>IF(COUNTA(A42:F42,H42:K42,N42)=0,"",IFERROR(E42*F42,0))</f>
        <v/>
      </c>
      <c r="H42" s="32" t="n"/>
      <c r="I42" s="32" t="n"/>
      <c r="J42" s="32" t="n"/>
      <c r="K42" s="32" t="n"/>
      <c r="L42" s="29">
        <f>IF(COUNTA(A42:F42,H42:K42,N42)=0,"",IFERROR(H42+I42+J42+K42,0))</f>
        <v/>
      </c>
      <c r="M42" s="29">
        <f>IF(COUNTA(A42:F42,H42:K42,N42)=0,"",IFERROR(E42*L42,0))</f>
        <v/>
      </c>
      <c r="N42" s="32" t="n"/>
      <c r="O42" s="29">
        <f>IF(COUNTA(A42:F42,H42:K42,N42)=0,"",IFERROR(G42*'Paramètres'!$B$10,0))</f>
        <v/>
      </c>
      <c r="P42" s="29">
        <f>IF(COUNTA(A42:F42,H42:K42,N42)=0,"",IF(N42&gt;0,N42,O42))</f>
        <v/>
      </c>
      <c r="Q42" s="29">
        <f>IF(COUNTA(A42:F42,H42:K42,N42)=0,"",IFERROR(M42+P42,0))</f>
        <v/>
      </c>
      <c r="R42" s="29">
        <f>IF(COUNTA(A42:F42,H42:K42,N42)=0,"",IFERROR(G42-M42,0))</f>
        <v/>
      </c>
      <c r="S42" s="6">
        <f>IF(COUNTA(A42:F42,H42:K42,N42)=0,"",IFERROR(R42/G42,0))</f>
        <v/>
      </c>
      <c r="T42" s="29">
        <f>IF(COUNTA(A42:F42,H42:K42,N42)=0,"",IFERROR(G42-Q42,0))</f>
        <v/>
      </c>
      <c r="U42" s="6">
        <f>IF(COUNTA(A42:F42,H42:K42,N42)=0,"",IFERROR(T42/G42,0))</f>
        <v/>
      </c>
      <c r="V42" s="29">
        <f>IF(COUNTA(A42:F42,H42:K42,N42)=0,"",IFERROR((L42+(P42/E42))/(1-'Paramètres'!$B$8),0))</f>
        <v/>
      </c>
      <c r="W42" s="29">
        <f>IF(COUNTA(A42:F42,H42:K42,N42)=0,"",IFERROR(F42-V42,0))</f>
        <v/>
      </c>
      <c r="X42" s="29">
        <f>IF(COUNTA(A42:F42,H42:K42,N42)=0,"",IFERROR(F42*'Paramètres'!$B$6,0))</f>
        <v/>
      </c>
      <c r="Y42" s="29">
        <f>IF(COUNTA(A42:F42,H42:K42,N42)=0,"",IFERROR(F42*'Paramètres'!$B$7,0))</f>
        <v/>
      </c>
      <c r="Z42" s="29">
        <f>IF(COUNTA(A42:F42,H42:K42,N42)=0,"",IFERROR(F42+X42+Y42,0))</f>
        <v/>
      </c>
    </row>
    <row r="43">
      <c r="A43" s="21" t="n"/>
      <c r="B43" s="21" t="n"/>
      <c r="C43" s="21" t="n"/>
      <c r="D43" s="21" t="n"/>
      <c r="E43" s="22" t="n"/>
      <c r="F43" s="32" t="n"/>
      <c r="G43" s="30">
        <f>IF(COUNTA(A43:F43,H43:K43,N43)=0,"",IFERROR(E43*F43,0))</f>
        <v/>
      </c>
      <c r="H43" s="32" t="n"/>
      <c r="I43" s="32" t="n"/>
      <c r="J43" s="32" t="n"/>
      <c r="K43" s="32" t="n"/>
      <c r="L43" s="30">
        <f>IF(COUNTA(A43:F43,H43:K43,N43)=0,"",IFERROR(H43+I43+J43+K43,0))</f>
        <v/>
      </c>
      <c r="M43" s="30">
        <f>IF(COUNTA(A43:F43,H43:K43,N43)=0,"",IFERROR(E43*L43,0))</f>
        <v/>
      </c>
      <c r="N43" s="32" t="n"/>
      <c r="O43" s="30">
        <f>IF(COUNTA(A43:F43,H43:K43,N43)=0,"",IFERROR(G43*'Paramètres'!$B$10,0))</f>
        <v/>
      </c>
      <c r="P43" s="30">
        <f>IF(COUNTA(A43:F43,H43:K43,N43)=0,"",IF(N43&gt;0,N43,O43))</f>
        <v/>
      </c>
      <c r="Q43" s="30">
        <f>IF(COUNTA(A43:F43,H43:K43,N43)=0,"",IFERROR(M43+P43,0))</f>
        <v/>
      </c>
      <c r="R43" s="30">
        <f>IF(COUNTA(A43:F43,H43:K43,N43)=0,"",IFERROR(G43-M43,0))</f>
        <v/>
      </c>
      <c r="S43" s="9">
        <f>IF(COUNTA(A43:F43,H43:K43,N43)=0,"",IFERROR(R43/G43,0))</f>
        <v/>
      </c>
      <c r="T43" s="30">
        <f>IF(COUNTA(A43:F43,H43:K43,N43)=0,"",IFERROR(G43-Q43,0))</f>
        <v/>
      </c>
      <c r="U43" s="9">
        <f>IF(COUNTA(A43:F43,H43:K43,N43)=0,"",IFERROR(T43/G43,0))</f>
        <v/>
      </c>
      <c r="V43" s="30">
        <f>IF(COUNTA(A43:F43,H43:K43,N43)=0,"",IFERROR((L43+(P43/E43))/(1-'Paramètres'!$B$8),0))</f>
        <v/>
      </c>
      <c r="W43" s="30">
        <f>IF(COUNTA(A43:F43,H43:K43,N43)=0,"",IFERROR(F43-V43,0))</f>
        <v/>
      </c>
      <c r="X43" s="30">
        <f>IF(COUNTA(A43:F43,H43:K43,N43)=0,"",IFERROR(F43*'Paramètres'!$B$6,0))</f>
        <v/>
      </c>
      <c r="Y43" s="30">
        <f>IF(COUNTA(A43:F43,H43:K43,N43)=0,"",IFERROR(F43*'Paramètres'!$B$7,0))</f>
        <v/>
      </c>
      <c r="Z43" s="30">
        <f>IF(COUNTA(A43:F43,H43:K43,N43)=0,"",IFERROR(F43+X43+Y43,0))</f>
        <v/>
      </c>
    </row>
    <row r="44">
      <c r="A44" s="21" t="n"/>
      <c r="B44" s="21" t="n"/>
      <c r="C44" s="21" t="n"/>
      <c r="D44" s="21" t="n"/>
      <c r="E44" s="22" t="n"/>
      <c r="F44" s="32" t="n"/>
      <c r="G44" s="29">
        <f>IF(COUNTA(A44:F44,H44:K44,N44)=0,"",IFERROR(E44*F44,0))</f>
        <v/>
      </c>
      <c r="H44" s="32" t="n"/>
      <c r="I44" s="32" t="n"/>
      <c r="J44" s="32" t="n"/>
      <c r="K44" s="32" t="n"/>
      <c r="L44" s="29">
        <f>IF(COUNTA(A44:F44,H44:K44,N44)=0,"",IFERROR(H44+I44+J44+K44,0))</f>
        <v/>
      </c>
      <c r="M44" s="29">
        <f>IF(COUNTA(A44:F44,H44:K44,N44)=0,"",IFERROR(E44*L44,0))</f>
        <v/>
      </c>
      <c r="N44" s="32" t="n"/>
      <c r="O44" s="29">
        <f>IF(COUNTA(A44:F44,H44:K44,N44)=0,"",IFERROR(G44*'Paramètres'!$B$10,0))</f>
        <v/>
      </c>
      <c r="P44" s="29">
        <f>IF(COUNTA(A44:F44,H44:K44,N44)=0,"",IF(N44&gt;0,N44,O44))</f>
        <v/>
      </c>
      <c r="Q44" s="29">
        <f>IF(COUNTA(A44:F44,H44:K44,N44)=0,"",IFERROR(M44+P44,0))</f>
        <v/>
      </c>
      <c r="R44" s="29">
        <f>IF(COUNTA(A44:F44,H44:K44,N44)=0,"",IFERROR(G44-M44,0))</f>
        <v/>
      </c>
      <c r="S44" s="6">
        <f>IF(COUNTA(A44:F44,H44:K44,N44)=0,"",IFERROR(R44/G44,0))</f>
        <v/>
      </c>
      <c r="T44" s="29">
        <f>IF(COUNTA(A44:F44,H44:K44,N44)=0,"",IFERROR(G44-Q44,0))</f>
        <v/>
      </c>
      <c r="U44" s="6">
        <f>IF(COUNTA(A44:F44,H44:K44,N44)=0,"",IFERROR(T44/G44,0))</f>
        <v/>
      </c>
      <c r="V44" s="29">
        <f>IF(COUNTA(A44:F44,H44:K44,N44)=0,"",IFERROR((L44+(P44/E44))/(1-'Paramètres'!$B$8),0))</f>
        <v/>
      </c>
      <c r="W44" s="29">
        <f>IF(COUNTA(A44:F44,H44:K44,N44)=0,"",IFERROR(F44-V44,0))</f>
        <v/>
      </c>
      <c r="X44" s="29">
        <f>IF(COUNTA(A44:F44,H44:K44,N44)=0,"",IFERROR(F44*'Paramètres'!$B$6,0))</f>
        <v/>
      </c>
      <c r="Y44" s="29">
        <f>IF(COUNTA(A44:F44,H44:K44,N44)=0,"",IFERROR(F44*'Paramètres'!$B$7,0))</f>
        <v/>
      </c>
      <c r="Z44" s="29">
        <f>IF(COUNTA(A44:F44,H44:K44,N44)=0,"",IFERROR(F44+X44+Y44,0))</f>
        <v/>
      </c>
    </row>
    <row r="45">
      <c r="A45" s="21" t="n"/>
      <c r="B45" s="21" t="n"/>
      <c r="C45" s="21" t="n"/>
      <c r="D45" s="21" t="n"/>
      <c r="E45" s="22" t="n"/>
      <c r="F45" s="32" t="n"/>
      <c r="G45" s="30">
        <f>IF(COUNTA(A45:F45,H45:K45,N45)=0,"",IFERROR(E45*F45,0))</f>
        <v/>
      </c>
      <c r="H45" s="32" t="n"/>
      <c r="I45" s="32" t="n"/>
      <c r="J45" s="32" t="n"/>
      <c r="K45" s="32" t="n"/>
      <c r="L45" s="30">
        <f>IF(COUNTA(A45:F45,H45:K45,N45)=0,"",IFERROR(H45+I45+J45+K45,0))</f>
        <v/>
      </c>
      <c r="M45" s="30">
        <f>IF(COUNTA(A45:F45,H45:K45,N45)=0,"",IFERROR(E45*L45,0))</f>
        <v/>
      </c>
      <c r="N45" s="32" t="n"/>
      <c r="O45" s="30">
        <f>IF(COUNTA(A45:F45,H45:K45,N45)=0,"",IFERROR(G45*'Paramètres'!$B$10,0))</f>
        <v/>
      </c>
      <c r="P45" s="30">
        <f>IF(COUNTA(A45:F45,H45:K45,N45)=0,"",IF(N45&gt;0,N45,O45))</f>
        <v/>
      </c>
      <c r="Q45" s="30">
        <f>IF(COUNTA(A45:F45,H45:K45,N45)=0,"",IFERROR(M45+P45,0))</f>
        <v/>
      </c>
      <c r="R45" s="30">
        <f>IF(COUNTA(A45:F45,H45:K45,N45)=0,"",IFERROR(G45-M45,0))</f>
        <v/>
      </c>
      <c r="S45" s="9">
        <f>IF(COUNTA(A45:F45,H45:K45,N45)=0,"",IFERROR(R45/G45,0))</f>
        <v/>
      </c>
      <c r="T45" s="30">
        <f>IF(COUNTA(A45:F45,H45:K45,N45)=0,"",IFERROR(G45-Q45,0))</f>
        <v/>
      </c>
      <c r="U45" s="9">
        <f>IF(COUNTA(A45:F45,H45:K45,N45)=0,"",IFERROR(T45/G45,0))</f>
        <v/>
      </c>
      <c r="V45" s="30">
        <f>IF(COUNTA(A45:F45,H45:K45,N45)=0,"",IFERROR((L45+(P45/E45))/(1-'Paramètres'!$B$8),0))</f>
        <v/>
      </c>
      <c r="W45" s="30">
        <f>IF(COUNTA(A45:F45,H45:K45,N45)=0,"",IFERROR(F45-V45,0))</f>
        <v/>
      </c>
      <c r="X45" s="30">
        <f>IF(COUNTA(A45:F45,H45:K45,N45)=0,"",IFERROR(F45*'Paramètres'!$B$6,0))</f>
        <v/>
      </c>
      <c r="Y45" s="30">
        <f>IF(COUNTA(A45:F45,H45:K45,N45)=0,"",IFERROR(F45*'Paramètres'!$B$7,0))</f>
        <v/>
      </c>
      <c r="Z45" s="30">
        <f>IF(COUNTA(A45:F45,H45:K45,N45)=0,"",IFERROR(F45+X45+Y45,0))</f>
        <v/>
      </c>
    </row>
    <row r="46">
      <c r="A46" s="21" t="n"/>
      <c r="B46" s="21" t="n"/>
      <c r="C46" s="21" t="n"/>
      <c r="D46" s="21" t="n"/>
      <c r="E46" s="22" t="n"/>
      <c r="F46" s="32" t="n"/>
      <c r="G46" s="29">
        <f>IF(COUNTA(A46:F46,H46:K46,N46)=0,"",IFERROR(E46*F46,0))</f>
        <v/>
      </c>
      <c r="H46" s="32" t="n"/>
      <c r="I46" s="32" t="n"/>
      <c r="J46" s="32" t="n"/>
      <c r="K46" s="32" t="n"/>
      <c r="L46" s="29">
        <f>IF(COUNTA(A46:F46,H46:K46,N46)=0,"",IFERROR(H46+I46+J46+K46,0))</f>
        <v/>
      </c>
      <c r="M46" s="29">
        <f>IF(COUNTA(A46:F46,H46:K46,N46)=0,"",IFERROR(E46*L46,0))</f>
        <v/>
      </c>
      <c r="N46" s="32" t="n"/>
      <c r="O46" s="29">
        <f>IF(COUNTA(A46:F46,H46:K46,N46)=0,"",IFERROR(G46*'Paramètres'!$B$10,0))</f>
        <v/>
      </c>
      <c r="P46" s="29">
        <f>IF(COUNTA(A46:F46,H46:K46,N46)=0,"",IF(N46&gt;0,N46,O46))</f>
        <v/>
      </c>
      <c r="Q46" s="29">
        <f>IF(COUNTA(A46:F46,H46:K46,N46)=0,"",IFERROR(M46+P46,0))</f>
        <v/>
      </c>
      <c r="R46" s="29">
        <f>IF(COUNTA(A46:F46,H46:K46,N46)=0,"",IFERROR(G46-M46,0))</f>
        <v/>
      </c>
      <c r="S46" s="6">
        <f>IF(COUNTA(A46:F46,H46:K46,N46)=0,"",IFERROR(R46/G46,0))</f>
        <v/>
      </c>
      <c r="T46" s="29">
        <f>IF(COUNTA(A46:F46,H46:K46,N46)=0,"",IFERROR(G46-Q46,0))</f>
        <v/>
      </c>
      <c r="U46" s="6">
        <f>IF(COUNTA(A46:F46,H46:K46,N46)=0,"",IFERROR(T46/G46,0))</f>
        <v/>
      </c>
      <c r="V46" s="29">
        <f>IF(COUNTA(A46:F46,H46:K46,N46)=0,"",IFERROR((L46+(P46/E46))/(1-'Paramètres'!$B$8),0))</f>
        <v/>
      </c>
      <c r="W46" s="29">
        <f>IF(COUNTA(A46:F46,H46:K46,N46)=0,"",IFERROR(F46-V46,0))</f>
        <v/>
      </c>
      <c r="X46" s="29">
        <f>IF(COUNTA(A46:F46,H46:K46,N46)=0,"",IFERROR(F46*'Paramètres'!$B$6,0))</f>
        <v/>
      </c>
      <c r="Y46" s="29">
        <f>IF(COUNTA(A46:F46,H46:K46,N46)=0,"",IFERROR(F46*'Paramètres'!$B$7,0))</f>
        <v/>
      </c>
      <c r="Z46" s="29">
        <f>IF(COUNTA(A46:F46,H46:K46,N46)=0,"",IFERROR(F46+X46+Y46,0))</f>
        <v/>
      </c>
    </row>
    <row r="47">
      <c r="A47" s="21" t="n"/>
      <c r="B47" s="21" t="n"/>
      <c r="C47" s="21" t="n"/>
      <c r="D47" s="21" t="n"/>
      <c r="E47" s="22" t="n"/>
      <c r="F47" s="32" t="n"/>
      <c r="G47" s="30">
        <f>IF(COUNTA(A47:F47,H47:K47,N47)=0,"",IFERROR(E47*F47,0))</f>
        <v/>
      </c>
      <c r="H47" s="32" t="n"/>
      <c r="I47" s="32" t="n"/>
      <c r="J47" s="32" t="n"/>
      <c r="K47" s="32" t="n"/>
      <c r="L47" s="30">
        <f>IF(COUNTA(A47:F47,H47:K47,N47)=0,"",IFERROR(H47+I47+J47+K47,0))</f>
        <v/>
      </c>
      <c r="M47" s="30">
        <f>IF(COUNTA(A47:F47,H47:K47,N47)=0,"",IFERROR(E47*L47,0))</f>
        <v/>
      </c>
      <c r="N47" s="32" t="n"/>
      <c r="O47" s="30">
        <f>IF(COUNTA(A47:F47,H47:K47,N47)=0,"",IFERROR(G47*'Paramètres'!$B$10,0))</f>
        <v/>
      </c>
      <c r="P47" s="30">
        <f>IF(COUNTA(A47:F47,H47:K47,N47)=0,"",IF(N47&gt;0,N47,O47))</f>
        <v/>
      </c>
      <c r="Q47" s="30">
        <f>IF(COUNTA(A47:F47,H47:K47,N47)=0,"",IFERROR(M47+P47,0))</f>
        <v/>
      </c>
      <c r="R47" s="30">
        <f>IF(COUNTA(A47:F47,H47:K47,N47)=0,"",IFERROR(G47-M47,0))</f>
        <v/>
      </c>
      <c r="S47" s="9">
        <f>IF(COUNTA(A47:F47,H47:K47,N47)=0,"",IFERROR(R47/G47,0))</f>
        <v/>
      </c>
      <c r="T47" s="30">
        <f>IF(COUNTA(A47:F47,H47:K47,N47)=0,"",IFERROR(G47-Q47,0))</f>
        <v/>
      </c>
      <c r="U47" s="9">
        <f>IF(COUNTA(A47:F47,H47:K47,N47)=0,"",IFERROR(T47/G47,0))</f>
        <v/>
      </c>
      <c r="V47" s="30">
        <f>IF(COUNTA(A47:F47,H47:K47,N47)=0,"",IFERROR((L47+(P47/E47))/(1-'Paramètres'!$B$8),0))</f>
        <v/>
      </c>
      <c r="W47" s="30">
        <f>IF(COUNTA(A47:F47,H47:K47,N47)=0,"",IFERROR(F47-V47,0))</f>
        <v/>
      </c>
      <c r="X47" s="30">
        <f>IF(COUNTA(A47:F47,H47:K47,N47)=0,"",IFERROR(F47*'Paramètres'!$B$6,0))</f>
        <v/>
      </c>
      <c r="Y47" s="30">
        <f>IF(COUNTA(A47:F47,H47:K47,N47)=0,"",IFERROR(F47*'Paramètres'!$B$7,0))</f>
        <v/>
      </c>
      <c r="Z47" s="30">
        <f>IF(COUNTA(A47:F47,H47:K47,N47)=0,"",IFERROR(F47+X47+Y47,0))</f>
        <v/>
      </c>
    </row>
    <row r="48">
      <c r="A48" s="21" t="n"/>
      <c r="B48" s="21" t="n"/>
      <c r="C48" s="21" t="n"/>
      <c r="D48" s="21" t="n"/>
      <c r="E48" s="22" t="n"/>
      <c r="F48" s="32" t="n"/>
      <c r="G48" s="29">
        <f>IF(COUNTA(A48:F48,H48:K48,N48)=0,"",IFERROR(E48*F48,0))</f>
        <v/>
      </c>
      <c r="H48" s="32" t="n"/>
      <c r="I48" s="32" t="n"/>
      <c r="J48" s="32" t="n"/>
      <c r="K48" s="32" t="n"/>
      <c r="L48" s="29">
        <f>IF(COUNTA(A48:F48,H48:K48,N48)=0,"",IFERROR(H48+I48+J48+K48,0))</f>
        <v/>
      </c>
      <c r="M48" s="29">
        <f>IF(COUNTA(A48:F48,H48:K48,N48)=0,"",IFERROR(E48*L48,0))</f>
        <v/>
      </c>
      <c r="N48" s="32" t="n"/>
      <c r="O48" s="29">
        <f>IF(COUNTA(A48:F48,H48:K48,N48)=0,"",IFERROR(G48*'Paramètres'!$B$10,0))</f>
        <v/>
      </c>
      <c r="P48" s="29">
        <f>IF(COUNTA(A48:F48,H48:K48,N48)=0,"",IF(N48&gt;0,N48,O48))</f>
        <v/>
      </c>
      <c r="Q48" s="29">
        <f>IF(COUNTA(A48:F48,H48:K48,N48)=0,"",IFERROR(M48+P48,0))</f>
        <v/>
      </c>
      <c r="R48" s="29">
        <f>IF(COUNTA(A48:F48,H48:K48,N48)=0,"",IFERROR(G48-M48,0))</f>
        <v/>
      </c>
      <c r="S48" s="6">
        <f>IF(COUNTA(A48:F48,H48:K48,N48)=0,"",IFERROR(R48/G48,0))</f>
        <v/>
      </c>
      <c r="T48" s="29">
        <f>IF(COUNTA(A48:F48,H48:K48,N48)=0,"",IFERROR(G48-Q48,0))</f>
        <v/>
      </c>
      <c r="U48" s="6">
        <f>IF(COUNTA(A48:F48,H48:K48,N48)=0,"",IFERROR(T48/G48,0))</f>
        <v/>
      </c>
      <c r="V48" s="29">
        <f>IF(COUNTA(A48:F48,H48:K48,N48)=0,"",IFERROR((L48+(P48/E48))/(1-'Paramètres'!$B$8),0))</f>
        <v/>
      </c>
      <c r="W48" s="29">
        <f>IF(COUNTA(A48:F48,H48:K48,N48)=0,"",IFERROR(F48-V48,0))</f>
        <v/>
      </c>
      <c r="X48" s="29">
        <f>IF(COUNTA(A48:F48,H48:K48,N48)=0,"",IFERROR(F48*'Paramètres'!$B$6,0))</f>
        <v/>
      </c>
      <c r="Y48" s="29">
        <f>IF(COUNTA(A48:F48,H48:K48,N48)=0,"",IFERROR(F48*'Paramètres'!$B$7,0))</f>
        <v/>
      </c>
      <c r="Z48" s="29">
        <f>IF(COUNTA(A48:F48,H48:K48,N48)=0,"",IFERROR(F48+X48+Y48,0))</f>
        <v/>
      </c>
    </row>
    <row r="49">
      <c r="A49" s="21" t="n"/>
      <c r="B49" s="21" t="n"/>
      <c r="C49" s="21" t="n"/>
      <c r="D49" s="21" t="n"/>
      <c r="E49" s="22" t="n"/>
      <c r="F49" s="32" t="n"/>
      <c r="G49" s="30">
        <f>IF(COUNTA(A49:F49,H49:K49,N49)=0,"",IFERROR(E49*F49,0))</f>
        <v/>
      </c>
      <c r="H49" s="32" t="n"/>
      <c r="I49" s="32" t="n"/>
      <c r="J49" s="32" t="n"/>
      <c r="K49" s="32" t="n"/>
      <c r="L49" s="30">
        <f>IF(COUNTA(A49:F49,H49:K49,N49)=0,"",IFERROR(H49+I49+J49+K49,0))</f>
        <v/>
      </c>
      <c r="M49" s="30">
        <f>IF(COUNTA(A49:F49,H49:K49,N49)=0,"",IFERROR(E49*L49,0))</f>
        <v/>
      </c>
      <c r="N49" s="32" t="n"/>
      <c r="O49" s="30">
        <f>IF(COUNTA(A49:F49,H49:K49,N49)=0,"",IFERROR(G49*'Paramètres'!$B$10,0))</f>
        <v/>
      </c>
      <c r="P49" s="30">
        <f>IF(COUNTA(A49:F49,H49:K49,N49)=0,"",IF(N49&gt;0,N49,O49))</f>
        <v/>
      </c>
      <c r="Q49" s="30">
        <f>IF(COUNTA(A49:F49,H49:K49,N49)=0,"",IFERROR(M49+P49,0))</f>
        <v/>
      </c>
      <c r="R49" s="30">
        <f>IF(COUNTA(A49:F49,H49:K49,N49)=0,"",IFERROR(G49-M49,0))</f>
        <v/>
      </c>
      <c r="S49" s="9">
        <f>IF(COUNTA(A49:F49,H49:K49,N49)=0,"",IFERROR(R49/G49,0))</f>
        <v/>
      </c>
      <c r="T49" s="30">
        <f>IF(COUNTA(A49:F49,H49:K49,N49)=0,"",IFERROR(G49-Q49,0))</f>
        <v/>
      </c>
      <c r="U49" s="9">
        <f>IF(COUNTA(A49:F49,H49:K49,N49)=0,"",IFERROR(T49/G49,0))</f>
        <v/>
      </c>
      <c r="V49" s="30">
        <f>IF(COUNTA(A49:F49,H49:K49,N49)=0,"",IFERROR((L49+(P49/E49))/(1-'Paramètres'!$B$8),0))</f>
        <v/>
      </c>
      <c r="W49" s="30">
        <f>IF(COUNTA(A49:F49,H49:K49,N49)=0,"",IFERROR(F49-V49,0))</f>
        <v/>
      </c>
      <c r="X49" s="30">
        <f>IF(COUNTA(A49:F49,H49:K49,N49)=0,"",IFERROR(F49*'Paramètres'!$B$6,0))</f>
        <v/>
      </c>
      <c r="Y49" s="30">
        <f>IF(COUNTA(A49:F49,H49:K49,N49)=0,"",IFERROR(F49*'Paramètres'!$B$7,0))</f>
        <v/>
      </c>
      <c r="Z49" s="30">
        <f>IF(COUNTA(A49:F49,H49:K49,N49)=0,"",IFERROR(F49+X49+Y49,0))</f>
        <v/>
      </c>
    </row>
    <row r="50">
      <c r="A50" s="21" t="n"/>
      <c r="B50" s="21" t="n"/>
      <c r="C50" s="21" t="n"/>
      <c r="D50" s="21" t="n"/>
      <c r="E50" s="22" t="n"/>
      <c r="F50" s="32" t="n"/>
      <c r="G50" s="29">
        <f>IF(COUNTA(A50:F50,H50:K50,N50)=0,"",IFERROR(E50*F50,0))</f>
        <v/>
      </c>
      <c r="H50" s="32" t="n"/>
      <c r="I50" s="32" t="n"/>
      <c r="J50" s="32" t="n"/>
      <c r="K50" s="32" t="n"/>
      <c r="L50" s="29">
        <f>IF(COUNTA(A50:F50,H50:K50,N50)=0,"",IFERROR(H50+I50+J50+K50,0))</f>
        <v/>
      </c>
      <c r="M50" s="29">
        <f>IF(COUNTA(A50:F50,H50:K50,N50)=0,"",IFERROR(E50*L50,0))</f>
        <v/>
      </c>
      <c r="N50" s="32" t="n"/>
      <c r="O50" s="29">
        <f>IF(COUNTA(A50:F50,H50:K50,N50)=0,"",IFERROR(G50*'Paramètres'!$B$10,0))</f>
        <v/>
      </c>
      <c r="P50" s="29">
        <f>IF(COUNTA(A50:F50,H50:K50,N50)=0,"",IF(N50&gt;0,N50,O50))</f>
        <v/>
      </c>
      <c r="Q50" s="29">
        <f>IF(COUNTA(A50:F50,H50:K50,N50)=0,"",IFERROR(M50+P50,0))</f>
        <v/>
      </c>
      <c r="R50" s="29">
        <f>IF(COUNTA(A50:F50,H50:K50,N50)=0,"",IFERROR(G50-M50,0))</f>
        <v/>
      </c>
      <c r="S50" s="6">
        <f>IF(COUNTA(A50:F50,H50:K50,N50)=0,"",IFERROR(R50/G50,0))</f>
        <v/>
      </c>
      <c r="T50" s="29">
        <f>IF(COUNTA(A50:F50,H50:K50,N50)=0,"",IFERROR(G50-Q50,0))</f>
        <v/>
      </c>
      <c r="U50" s="6">
        <f>IF(COUNTA(A50:F50,H50:K50,N50)=0,"",IFERROR(T50/G50,0))</f>
        <v/>
      </c>
      <c r="V50" s="29">
        <f>IF(COUNTA(A50:F50,H50:K50,N50)=0,"",IFERROR((L50+(P50/E50))/(1-'Paramètres'!$B$8),0))</f>
        <v/>
      </c>
      <c r="W50" s="29">
        <f>IF(COUNTA(A50:F50,H50:K50,N50)=0,"",IFERROR(F50-V50,0))</f>
        <v/>
      </c>
      <c r="X50" s="29">
        <f>IF(COUNTA(A50:F50,H50:K50,N50)=0,"",IFERROR(F50*'Paramètres'!$B$6,0))</f>
        <v/>
      </c>
      <c r="Y50" s="29">
        <f>IF(COUNTA(A50:F50,H50:K50,N50)=0,"",IFERROR(F50*'Paramètres'!$B$7,0))</f>
        <v/>
      </c>
      <c r="Z50" s="29">
        <f>IF(COUNTA(A50:F50,H50:K50,N50)=0,"",IFERROR(F50+X50+Y50,0))</f>
        <v/>
      </c>
    </row>
    <row r="51">
      <c r="A51" s="21" t="n"/>
      <c r="B51" s="21" t="n"/>
      <c r="C51" s="21" t="n"/>
      <c r="D51" s="21" t="n"/>
      <c r="E51" s="22" t="n"/>
      <c r="F51" s="32" t="n"/>
      <c r="G51" s="30">
        <f>IF(COUNTA(A51:F51,H51:K51,N51)=0,"",IFERROR(E51*F51,0))</f>
        <v/>
      </c>
      <c r="H51" s="32" t="n"/>
      <c r="I51" s="32" t="n"/>
      <c r="J51" s="32" t="n"/>
      <c r="K51" s="32" t="n"/>
      <c r="L51" s="30">
        <f>IF(COUNTA(A51:F51,H51:K51,N51)=0,"",IFERROR(H51+I51+J51+K51,0))</f>
        <v/>
      </c>
      <c r="M51" s="30">
        <f>IF(COUNTA(A51:F51,H51:K51,N51)=0,"",IFERROR(E51*L51,0))</f>
        <v/>
      </c>
      <c r="N51" s="32" t="n"/>
      <c r="O51" s="30">
        <f>IF(COUNTA(A51:F51,H51:K51,N51)=0,"",IFERROR(G51*'Paramètres'!$B$10,0))</f>
        <v/>
      </c>
      <c r="P51" s="30">
        <f>IF(COUNTA(A51:F51,H51:K51,N51)=0,"",IF(N51&gt;0,N51,O51))</f>
        <v/>
      </c>
      <c r="Q51" s="30">
        <f>IF(COUNTA(A51:F51,H51:K51,N51)=0,"",IFERROR(M51+P51,0))</f>
        <v/>
      </c>
      <c r="R51" s="30">
        <f>IF(COUNTA(A51:F51,H51:K51,N51)=0,"",IFERROR(G51-M51,0))</f>
        <v/>
      </c>
      <c r="S51" s="9">
        <f>IF(COUNTA(A51:F51,H51:K51,N51)=0,"",IFERROR(R51/G51,0))</f>
        <v/>
      </c>
      <c r="T51" s="30">
        <f>IF(COUNTA(A51:F51,H51:K51,N51)=0,"",IFERROR(G51-Q51,0))</f>
        <v/>
      </c>
      <c r="U51" s="9">
        <f>IF(COUNTA(A51:F51,H51:K51,N51)=0,"",IFERROR(T51/G51,0))</f>
        <v/>
      </c>
      <c r="V51" s="30">
        <f>IF(COUNTA(A51:F51,H51:K51,N51)=0,"",IFERROR((L51+(P51/E51))/(1-'Paramètres'!$B$8),0))</f>
        <v/>
      </c>
      <c r="W51" s="30">
        <f>IF(COUNTA(A51:F51,H51:K51,N51)=0,"",IFERROR(F51-V51,0))</f>
        <v/>
      </c>
      <c r="X51" s="30">
        <f>IF(COUNTA(A51:F51,H51:K51,N51)=0,"",IFERROR(F51*'Paramètres'!$B$6,0))</f>
        <v/>
      </c>
      <c r="Y51" s="30">
        <f>IF(COUNTA(A51:F51,H51:K51,N51)=0,"",IFERROR(F51*'Paramètres'!$B$7,0))</f>
        <v/>
      </c>
      <c r="Z51" s="30">
        <f>IF(COUNTA(A51:F51,H51:K51,N51)=0,"",IFERROR(F51+X51+Y51,0))</f>
        <v/>
      </c>
    </row>
    <row r="52">
      <c r="A52" s="21" t="n"/>
      <c r="B52" s="21" t="n"/>
      <c r="C52" s="21" t="n"/>
      <c r="D52" s="21" t="n"/>
      <c r="E52" s="22" t="n"/>
      <c r="F52" s="32" t="n"/>
      <c r="G52" s="29">
        <f>IF(COUNTA(A52:F52,H52:K52,N52)=0,"",IFERROR(E52*F52,0))</f>
        <v/>
      </c>
      <c r="H52" s="32" t="n"/>
      <c r="I52" s="32" t="n"/>
      <c r="J52" s="32" t="n"/>
      <c r="K52" s="32" t="n"/>
      <c r="L52" s="29">
        <f>IF(COUNTA(A52:F52,H52:K52,N52)=0,"",IFERROR(H52+I52+J52+K52,0))</f>
        <v/>
      </c>
      <c r="M52" s="29">
        <f>IF(COUNTA(A52:F52,H52:K52,N52)=0,"",IFERROR(E52*L52,0))</f>
        <v/>
      </c>
      <c r="N52" s="32" t="n"/>
      <c r="O52" s="29">
        <f>IF(COUNTA(A52:F52,H52:K52,N52)=0,"",IFERROR(G52*'Paramètres'!$B$10,0))</f>
        <v/>
      </c>
      <c r="P52" s="29">
        <f>IF(COUNTA(A52:F52,H52:K52,N52)=0,"",IF(N52&gt;0,N52,O52))</f>
        <v/>
      </c>
      <c r="Q52" s="29">
        <f>IF(COUNTA(A52:F52,H52:K52,N52)=0,"",IFERROR(M52+P52,0))</f>
        <v/>
      </c>
      <c r="R52" s="29">
        <f>IF(COUNTA(A52:F52,H52:K52,N52)=0,"",IFERROR(G52-M52,0))</f>
        <v/>
      </c>
      <c r="S52" s="6">
        <f>IF(COUNTA(A52:F52,H52:K52,N52)=0,"",IFERROR(R52/G52,0))</f>
        <v/>
      </c>
      <c r="T52" s="29">
        <f>IF(COUNTA(A52:F52,H52:K52,N52)=0,"",IFERROR(G52-Q52,0))</f>
        <v/>
      </c>
      <c r="U52" s="6">
        <f>IF(COUNTA(A52:F52,H52:K52,N52)=0,"",IFERROR(T52/G52,0))</f>
        <v/>
      </c>
      <c r="V52" s="29">
        <f>IF(COUNTA(A52:F52,H52:K52,N52)=0,"",IFERROR((L52+(P52/E52))/(1-'Paramètres'!$B$8),0))</f>
        <v/>
      </c>
      <c r="W52" s="29">
        <f>IF(COUNTA(A52:F52,H52:K52,N52)=0,"",IFERROR(F52-V52,0))</f>
        <v/>
      </c>
      <c r="X52" s="29">
        <f>IF(COUNTA(A52:F52,H52:K52,N52)=0,"",IFERROR(F52*'Paramètres'!$B$6,0))</f>
        <v/>
      </c>
      <c r="Y52" s="29">
        <f>IF(COUNTA(A52:F52,H52:K52,N52)=0,"",IFERROR(F52*'Paramètres'!$B$7,0))</f>
        <v/>
      </c>
      <c r="Z52" s="29">
        <f>IF(COUNTA(A52:F52,H52:K52,N52)=0,"",IFERROR(F52+X52+Y52,0))</f>
        <v/>
      </c>
    </row>
    <row r="53">
      <c r="A53" s="21" t="n"/>
      <c r="B53" s="21" t="n"/>
      <c r="C53" s="21" t="n"/>
      <c r="D53" s="21" t="n"/>
      <c r="E53" s="22" t="n"/>
      <c r="F53" s="32" t="n"/>
      <c r="G53" s="30">
        <f>IF(COUNTA(A53:F53,H53:K53,N53)=0,"",IFERROR(E53*F53,0))</f>
        <v/>
      </c>
      <c r="H53" s="32" t="n"/>
      <c r="I53" s="32" t="n"/>
      <c r="J53" s="32" t="n"/>
      <c r="K53" s="32" t="n"/>
      <c r="L53" s="30">
        <f>IF(COUNTA(A53:F53,H53:K53,N53)=0,"",IFERROR(H53+I53+J53+K53,0))</f>
        <v/>
      </c>
      <c r="M53" s="30">
        <f>IF(COUNTA(A53:F53,H53:K53,N53)=0,"",IFERROR(E53*L53,0))</f>
        <v/>
      </c>
      <c r="N53" s="32" t="n"/>
      <c r="O53" s="30">
        <f>IF(COUNTA(A53:F53,H53:K53,N53)=0,"",IFERROR(G53*'Paramètres'!$B$10,0))</f>
        <v/>
      </c>
      <c r="P53" s="30">
        <f>IF(COUNTA(A53:F53,H53:K53,N53)=0,"",IF(N53&gt;0,N53,O53))</f>
        <v/>
      </c>
      <c r="Q53" s="30">
        <f>IF(COUNTA(A53:F53,H53:K53,N53)=0,"",IFERROR(M53+P53,0))</f>
        <v/>
      </c>
      <c r="R53" s="30">
        <f>IF(COUNTA(A53:F53,H53:K53,N53)=0,"",IFERROR(G53-M53,0))</f>
        <v/>
      </c>
      <c r="S53" s="9">
        <f>IF(COUNTA(A53:F53,H53:K53,N53)=0,"",IFERROR(R53/G53,0))</f>
        <v/>
      </c>
      <c r="T53" s="30">
        <f>IF(COUNTA(A53:F53,H53:K53,N53)=0,"",IFERROR(G53-Q53,0))</f>
        <v/>
      </c>
      <c r="U53" s="9">
        <f>IF(COUNTA(A53:F53,H53:K53,N53)=0,"",IFERROR(T53/G53,0))</f>
        <v/>
      </c>
      <c r="V53" s="30">
        <f>IF(COUNTA(A53:F53,H53:K53,N53)=0,"",IFERROR((L53+(P53/E53))/(1-'Paramètres'!$B$8),0))</f>
        <v/>
      </c>
      <c r="W53" s="30">
        <f>IF(COUNTA(A53:F53,H53:K53,N53)=0,"",IFERROR(F53-V53,0))</f>
        <v/>
      </c>
      <c r="X53" s="30">
        <f>IF(COUNTA(A53:F53,H53:K53,N53)=0,"",IFERROR(F53*'Paramètres'!$B$6,0))</f>
        <v/>
      </c>
      <c r="Y53" s="30">
        <f>IF(COUNTA(A53:F53,H53:K53,N53)=0,"",IFERROR(F53*'Paramètres'!$B$7,0))</f>
        <v/>
      </c>
      <c r="Z53" s="30">
        <f>IF(COUNTA(A53:F53,H53:K53,N53)=0,"",IFERROR(F53+X53+Y53,0))</f>
        <v/>
      </c>
    </row>
    <row r="54">
      <c r="A54" s="21" t="n"/>
      <c r="B54" s="21" t="n"/>
      <c r="C54" s="21" t="n"/>
      <c r="D54" s="21" t="n"/>
      <c r="E54" s="22" t="n"/>
      <c r="F54" s="32" t="n"/>
      <c r="G54" s="29">
        <f>IF(COUNTA(A54:F54,H54:K54,N54)=0,"",IFERROR(E54*F54,0))</f>
        <v/>
      </c>
      <c r="H54" s="32" t="n"/>
      <c r="I54" s="32" t="n"/>
      <c r="J54" s="32" t="n"/>
      <c r="K54" s="32" t="n"/>
      <c r="L54" s="29">
        <f>IF(COUNTA(A54:F54,H54:K54,N54)=0,"",IFERROR(H54+I54+J54+K54,0))</f>
        <v/>
      </c>
      <c r="M54" s="29">
        <f>IF(COUNTA(A54:F54,H54:K54,N54)=0,"",IFERROR(E54*L54,0))</f>
        <v/>
      </c>
      <c r="N54" s="32" t="n"/>
      <c r="O54" s="29">
        <f>IF(COUNTA(A54:F54,H54:K54,N54)=0,"",IFERROR(G54*'Paramètres'!$B$10,0))</f>
        <v/>
      </c>
      <c r="P54" s="29">
        <f>IF(COUNTA(A54:F54,H54:K54,N54)=0,"",IF(N54&gt;0,N54,O54))</f>
        <v/>
      </c>
      <c r="Q54" s="29">
        <f>IF(COUNTA(A54:F54,H54:K54,N54)=0,"",IFERROR(M54+P54,0))</f>
        <v/>
      </c>
      <c r="R54" s="29">
        <f>IF(COUNTA(A54:F54,H54:K54,N54)=0,"",IFERROR(G54-M54,0))</f>
        <v/>
      </c>
      <c r="S54" s="6">
        <f>IF(COUNTA(A54:F54,H54:K54,N54)=0,"",IFERROR(R54/G54,0))</f>
        <v/>
      </c>
      <c r="T54" s="29">
        <f>IF(COUNTA(A54:F54,H54:K54,N54)=0,"",IFERROR(G54-Q54,0))</f>
        <v/>
      </c>
      <c r="U54" s="6">
        <f>IF(COUNTA(A54:F54,H54:K54,N54)=0,"",IFERROR(T54/G54,0))</f>
        <v/>
      </c>
      <c r="V54" s="29">
        <f>IF(COUNTA(A54:F54,H54:K54,N54)=0,"",IFERROR((L54+(P54/E54))/(1-'Paramètres'!$B$8),0))</f>
        <v/>
      </c>
      <c r="W54" s="29">
        <f>IF(COUNTA(A54:F54,H54:K54,N54)=0,"",IFERROR(F54-V54,0))</f>
        <v/>
      </c>
      <c r="X54" s="29">
        <f>IF(COUNTA(A54:F54,H54:K54,N54)=0,"",IFERROR(F54*'Paramètres'!$B$6,0))</f>
        <v/>
      </c>
      <c r="Y54" s="29">
        <f>IF(COUNTA(A54:F54,H54:K54,N54)=0,"",IFERROR(F54*'Paramètres'!$B$7,0))</f>
        <v/>
      </c>
      <c r="Z54" s="29">
        <f>IF(COUNTA(A54:F54,H54:K54,N54)=0,"",IFERROR(F54+X54+Y54,0))</f>
        <v/>
      </c>
    </row>
    <row r="55">
      <c r="A55" s="21" t="n"/>
      <c r="B55" s="21" t="n"/>
      <c r="C55" s="21" t="n"/>
      <c r="D55" s="21" t="n"/>
      <c r="E55" s="22" t="n"/>
      <c r="F55" s="32" t="n"/>
      <c r="G55" s="30">
        <f>IF(COUNTA(A55:F55,H55:K55,N55)=0,"",IFERROR(E55*F55,0))</f>
        <v/>
      </c>
      <c r="H55" s="32" t="n"/>
      <c r="I55" s="32" t="n"/>
      <c r="J55" s="32" t="n"/>
      <c r="K55" s="32" t="n"/>
      <c r="L55" s="30">
        <f>IF(COUNTA(A55:F55,H55:K55,N55)=0,"",IFERROR(H55+I55+J55+K55,0))</f>
        <v/>
      </c>
      <c r="M55" s="30">
        <f>IF(COUNTA(A55:F55,H55:K55,N55)=0,"",IFERROR(E55*L55,0))</f>
        <v/>
      </c>
      <c r="N55" s="32" t="n"/>
      <c r="O55" s="30">
        <f>IF(COUNTA(A55:F55,H55:K55,N55)=0,"",IFERROR(G55*'Paramètres'!$B$10,0))</f>
        <v/>
      </c>
      <c r="P55" s="30">
        <f>IF(COUNTA(A55:F55,H55:K55,N55)=0,"",IF(N55&gt;0,N55,O55))</f>
        <v/>
      </c>
      <c r="Q55" s="30">
        <f>IF(COUNTA(A55:F55,H55:K55,N55)=0,"",IFERROR(M55+P55,0))</f>
        <v/>
      </c>
      <c r="R55" s="30">
        <f>IF(COUNTA(A55:F55,H55:K55,N55)=0,"",IFERROR(G55-M55,0))</f>
        <v/>
      </c>
      <c r="S55" s="9">
        <f>IF(COUNTA(A55:F55,H55:K55,N55)=0,"",IFERROR(R55/G55,0))</f>
        <v/>
      </c>
      <c r="T55" s="30">
        <f>IF(COUNTA(A55:F55,H55:K55,N55)=0,"",IFERROR(G55-Q55,0))</f>
        <v/>
      </c>
      <c r="U55" s="9">
        <f>IF(COUNTA(A55:F55,H55:K55,N55)=0,"",IFERROR(T55/G55,0))</f>
        <v/>
      </c>
      <c r="V55" s="30">
        <f>IF(COUNTA(A55:F55,H55:K55,N55)=0,"",IFERROR((L55+(P55/E55))/(1-'Paramètres'!$B$8),0))</f>
        <v/>
      </c>
      <c r="W55" s="30">
        <f>IF(COUNTA(A55:F55,H55:K55,N55)=0,"",IFERROR(F55-V55,0))</f>
        <v/>
      </c>
      <c r="X55" s="30">
        <f>IF(COUNTA(A55:F55,H55:K55,N55)=0,"",IFERROR(F55*'Paramètres'!$B$6,0))</f>
        <v/>
      </c>
      <c r="Y55" s="30">
        <f>IF(COUNTA(A55:F55,H55:K55,N55)=0,"",IFERROR(F55*'Paramètres'!$B$7,0))</f>
        <v/>
      </c>
      <c r="Z55" s="30">
        <f>IF(COUNTA(A55:F55,H55:K55,N55)=0,"",IFERROR(F55+X55+Y55,0))</f>
        <v/>
      </c>
    </row>
    <row r="56">
      <c r="A56" s="21" t="n"/>
      <c r="B56" s="21" t="n"/>
      <c r="C56" s="21" t="n"/>
      <c r="D56" s="21" t="n"/>
      <c r="E56" s="22" t="n"/>
      <c r="F56" s="32" t="n"/>
      <c r="G56" s="29">
        <f>IF(COUNTA(A56:F56,H56:K56,N56)=0,"",IFERROR(E56*F56,0))</f>
        <v/>
      </c>
      <c r="H56" s="32" t="n"/>
      <c r="I56" s="32" t="n"/>
      <c r="J56" s="32" t="n"/>
      <c r="K56" s="32" t="n"/>
      <c r="L56" s="29">
        <f>IF(COUNTA(A56:F56,H56:K56,N56)=0,"",IFERROR(H56+I56+J56+K56,0))</f>
        <v/>
      </c>
      <c r="M56" s="29">
        <f>IF(COUNTA(A56:F56,H56:K56,N56)=0,"",IFERROR(E56*L56,0))</f>
        <v/>
      </c>
      <c r="N56" s="32" t="n"/>
      <c r="O56" s="29">
        <f>IF(COUNTA(A56:F56,H56:K56,N56)=0,"",IFERROR(G56*'Paramètres'!$B$10,0))</f>
        <v/>
      </c>
      <c r="P56" s="29">
        <f>IF(COUNTA(A56:F56,H56:K56,N56)=0,"",IF(N56&gt;0,N56,O56))</f>
        <v/>
      </c>
      <c r="Q56" s="29">
        <f>IF(COUNTA(A56:F56,H56:K56,N56)=0,"",IFERROR(M56+P56,0))</f>
        <v/>
      </c>
      <c r="R56" s="29">
        <f>IF(COUNTA(A56:F56,H56:K56,N56)=0,"",IFERROR(G56-M56,0))</f>
        <v/>
      </c>
      <c r="S56" s="6">
        <f>IF(COUNTA(A56:F56,H56:K56,N56)=0,"",IFERROR(R56/G56,0))</f>
        <v/>
      </c>
      <c r="T56" s="29">
        <f>IF(COUNTA(A56:F56,H56:K56,N56)=0,"",IFERROR(G56-Q56,0))</f>
        <v/>
      </c>
      <c r="U56" s="6">
        <f>IF(COUNTA(A56:F56,H56:K56,N56)=0,"",IFERROR(T56/G56,0))</f>
        <v/>
      </c>
      <c r="V56" s="29">
        <f>IF(COUNTA(A56:F56,H56:K56,N56)=0,"",IFERROR((L56+(P56/E56))/(1-'Paramètres'!$B$8),0))</f>
        <v/>
      </c>
      <c r="W56" s="29">
        <f>IF(COUNTA(A56:F56,H56:K56,N56)=0,"",IFERROR(F56-V56,0))</f>
        <v/>
      </c>
      <c r="X56" s="29">
        <f>IF(COUNTA(A56:F56,H56:K56,N56)=0,"",IFERROR(F56*'Paramètres'!$B$6,0))</f>
        <v/>
      </c>
      <c r="Y56" s="29">
        <f>IF(COUNTA(A56:F56,H56:K56,N56)=0,"",IFERROR(F56*'Paramètres'!$B$7,0))</f>
        <v/>
      </c>
      <c r="Z56" s="29">
        <f>IF(COUNTA(A56:F56,H56:K56,N56)=0,"",IFERROR(F56+X56+Y56,0))</f>
        <v/>
      </c>
    </row>
    <row r="57">
      <c r="A57" s="21" t="n"/>
      <c r="B57" s="21" t="n"/>
      <c r="C57" s="21" t="n"/>
      <c r="D57" s="21" t="n"/>
      <c r="E57" s="22" t="n"/>
      <c r="F57" s="32" t="n"/>
      <c r="G57" s="30">
        <f>IF(COUNTA(A57:F57,H57:K57,N57)=0,"",IFERROR(E57*F57,0))</f>
        <v/>
      </c>
      <c r="H57" s="32" t="n"/>
      <c r="I57" s="32" t="n"/>
      <c r="J57" s="32" t="n"/>
      <c r="K57" s="32" t="n"/>
      <c r="L57" s="30">
        <f>IF(COUNTA(A57:F57,H57:K57,N57)=0,"",IFERROR(H57+I57+J57+K57,0))</f>
        <v/>
      </c>
      <c r="M57" s="30">
        <f>IF(COUNTA(A57:F57,H57:K57,N57)=0,"",IFERROR(E57*L57,0))</f>
        <v/>
      </c>
      <c r="N57" s="32" t="n"/>
      <c r="O57" s="30">
        <f>IF(COUNTA(A57:F57,H57:K57,N57)=0,"",IFERROR(G57*'Paramètres'!$B$10,0))</f>
        <v/>
      </c>
      <c r="P57" s="30">
        <f>IF(COUNTA(A57:F57,H57:K57,N57)=0,"",IF(N57&gt;0,N57,O57))</f>
        <v/>
      </c>
      <c r="Q57" s="30">
        <f>IF(COUNTA(A57:F57,H57:K57,N57)=0,"",IFERROR(M57+P57,0))</f>
        <v/>
      </c>
      <c r="R57" s="30">
        <f>IF(COUNTA(A57:F57,H57:K57,N57)=0,"",IFERROR(G57-M57,0))</f>
        <v/>
      </c>
      <c r="S57" s="9">
        <f>IF(COUNTA(A57:F57,H57:K57,N57)=0,"",IFERROR(R57/G57,0))</f>
        <v/>
      </c>
      <c r="T57" s="30">
        <f>IF(COUNTA(A57:F57,H57:K57,N57)=0,"",IFERROR(G57-Q57,0))</f>
        <v/>
      </c>
      <c r="U57" s="9">
        <f>IF(COUNTA(A57:F57,H57:K57,N57)=0,"",IFERROR(T57/G57,0))</f>
        <v/>
      </c>
      <c r="V57" s="30">
        <f>IF(COUNTA(A57:F57,H57:K57,N57)=0,"",IFERROR((L57+(P57/E57))/(1-'Paramètres'!$B$8),0))</f>
        <v/>
      </c>
      <c r="W57" s="30">
        <f>IF(COUNTA(A57:F57,H57:K57,N57)=0,"",IFERROR(F57-V57,0))</f>
        <v/>
      </c>
      <c r="X57" s="30">
        <f>IF(COUNTA(A57:F57,H57:K57,N57)=0,"",IFERROR(F57*'Paramètres'!$B$6,0))</f>
        <v/>
      </c>
      <c r="Y57" s="30">
        <f>IF(COUNTA(A57:F57,H57:K57,N57)=0,"",IFERROR(F57*'Paramètres'!$B$7,0))</f>
        <v/>
      </c>
      <c r="Z57" s="30">
        <f>IF(COUNTA(A57:F57,H57:K57,N57)=0,"",IFERROR(F57+X57+Y57,0))</f>
        <v/>
      </c>
    </row>
    <row r="58">
      <c r="A58" s="21" t="n"/>
      <c r="B58" s="21" t="n"/>
      <c r="C58" s="21" t="n"/>
      <c r="D58" s="21" t="n"/>
      <c r="E58" s="22" t="n"/>
      <c r="F58" s="32" t="n"/>
      <c r="G58" s="29">
        <f>IF(COUNTA(A58:F58,H58:K58,N58)=0,"",IFERROR(E58*F58,0))</f>
        <v/>
      </c>
      <c r="H58" s="32" t="n"/>
      <c r="I58" s="32" t="n"/>
      <c r="J58" s="32" t="n"/>
      <c r="K58" s="32" t="n"/>
      <c r="L58" s="29">
        <f>IF(COUNTA(A58:F58,H58:K58,N58)=0,"",IFERROR(H58+I58+J58+K58,0))</f>
        <v/>
      </c>
      <c r="M58" s="29">
        <f>IF(COUNTA(A58:F58,H58:K58,N58)=0,"",IFERROR(E58*L58,0))</f>
        <v/>
      </c>
      <c r="N58" s="32" t="n"/>
      <c r="O58" s="29">
        <f>IF(COUNTA(A58:F58,H58:K58,N58)=0,"",IFERROR(G58*'Paramètres'!$B$10,0))</f>
        <v/>
      </c>
      <c r="P58" s="29">
        <f>IF(COUNTA(A58:F58,H58:K58,N58)=0,"",IF(N58&gt;0,N58,O58))</f>
        <v/>
      </c>
      <c r="Q58" s="29">
        <f>IF(COUNTA(A58:F58,H58:K58,N58)=0,"",IFERROR(M58+P58,0))</f>
        <v/>
      </c>
      <c r="R58" s="29">
        <f>IF(COUNTA(A58:F58,H58:K58,N58)=0,"",IFERROR(G58-M58,0))</f>
        <v/>
      </c>
      <c r="S58" s="6">
        <f>IF(COUNTA(A58:F58,H58:K58,N58)=0,"",IFERROR(R58/G58,0))</f>
        <v/>
      </c>
      <c r="T58" s="29">
        <f>IF(COUNTA(A58:F58,H58:K58,N58)=0,"",IFERROR(G58-Q58,0))</f>
        <v/>
      </c>
      <c r="U58" s="6">
        <f>IF(COUNTA(A58:F58,H58:K58,N58)=0,"",IFERROR(T58/G58,0))</f>
        <v/>
      </c>
      <c r="V58" s="29">
        <f>IF(COUNTA(A58:F58,H58:K58,N58)=0,"",IFERROR((L58+(P58/E58))/(1-'Paramètres'!$B$8),0))</f>
        <v/>
      </c>
      <c r="W58" s="29">
        <f>IF(COUNTA(A58:F58,H58:K58,N58)=0,"",IFERROR(F58-V58,0))</f>
        <v/>
      </c>
      <c r="X58" s="29">
        <f>IF(COUNTA(A58:F58,H58:K58,N58)=0,"",IFERROR(F58*'Paramètres'!$B$6,0))</f>
        <v/>
      </c>
      <c r="Y58" s="29">
        <f>IF(COUNTA(A58:F58,H58:K58,N58)=0,"",IFERROR(F58*'Paramètres'!$B$7,0))</f>
        <v/>
      </c>
      <c r="Z58" s="29">
        <f>IF(COUNTA(A58:F58,H58:K58,N58)=0,"",IFERROR(F58+X58+Y58,0))</f>
        <v/>
      </c>
    </row>
    <row r="59">
      <c r="A59" s="21" t="n"/>
      <c r="B59" s="21" t="n"/>
      <c r="C59" s="21" t="n"/>
      <c r="D59" s="21" t="n"/>
      <c r="E59" s="22" t="n"/>
      <c r="F59" s="32" t="n"/>
      <c r="G59" s="30">
        <f>IF(COUNTA(A59:F59,H59:K59,N59)=0,"",IFERROR(E59*F59,0))</f>
        <v/>
      </c>
      <c r="H59" s="32" t="n"/>
      <c r="I59" s="32" t="n"/>
      <c r="J59" s="32" t="n"/>
      <c r="K59" s="32" t="n"/>
      <c r="L59" s="30">
        <f>IF(COUNTA(A59:F59,H59:K59,N59)=0,"",IFERROR(H59+I59+J59+K59,0))</f>
        <v/>
      </c>
      <c r="M59" s="30">
        <f>IF(COUNTA(A59:F59,H59:K59,N59)=0,"",IFERROR(E59*L59,0))</f>
        <v/>
      </c>
      <c r="N59" s="32" t="n"/>
      <c r="O59" s="30">
        <f>IF(COUNTA(A59:F59,H59:K59,N59)=0,"",IFERROR(G59*'Paramètres'!$B$10,0))</f>
        <v/>
      </c>
      <c r="P59" s="30">
        <f>IF(COUNTA(A59:F59,H59:K59,N59)=0,"",IF(N59&gt;0,N59,O59))</f>
        <v/>
      </c>
      <c r="Q59" s="30">
        <f>IF(COUNTA(A59:F59,H59:K59,N59)=0,"",IFERROR(M59+P59,0))</f>
        <v/>
      </c>
      <c r="R59" s="30">
        <f>IF(COUNTA(A59:F59,H59:K59,N59)=0,"",IFERROR(G59-M59,0))</f>
        <v/>
      </c>
      <c r="S59" s="9">
        <f>IF(COUNTA(A59:F59,H59:K59,N59)=0,"",IFERROR(R59/G59,0))</f>
        <v/>
      </c>
      <c r="T59" s="30">
        <f>IF(COUNTA(A59:F59,H59:K59,N59)=0,"",IFERROR(G59-Q59,0))</f>
        <v/>
      </c>
      <c r="U59" s="9">
        <f>IF(COUNTA(A59:F59,H59:K59,N59)=0,"",IFERROR(T59/G59,0))</f>
        <v/>
      </c>
      <c r="V59" s="30">
        <f>IF(COUNTA(A59:F59,H59:K59,N59)=0,"",IFERROR((L59+(P59/E59))/(1-'Paramètres'!$B$8),0))</f>
        <v/>
      </c>
      <c r="W59" s="30">
        <f>IF(COUNTA(A59:F59,H59:K59,N59)=0,"",IFERROR(F59-V59,0))</f>
        <v/>
      </c>
      <c r="X59" s="30">
        <f>IF(COUNTA(A59:F59,H59:K59,N59)=0,"",IFERROR(F59*'Paramètres'!$B$6,0))</f>
        <v/>
      </c>
      <c r="Y59" s="30">
        <f>IF(COUNTA(A59:F59,H59:K59,N59)=0,"",IFERROR(F59*'Paramètres'!$B$7,0))</f>
        <v/>
      </c>
      <c r="Z59" s="30">
        <f>IF(COUNTA(A59:F59,H59:K59,N59)=0,"",IFERROR(F59+X59+Y59,0))</f>
        <v/>
      </c>
    </row>
    <row r="60">
      <c r="A60" s="21" t="n"/>
      <c r="B60" s="21" t="n"/>
      <c r="C60" s="21" t="n"/>
      <c r="D60" s="21" t="n"/>
      <c r="E60" s="22" t="n"/>
      <c r="F60" s="32" t="n"/>
      <c r="G60" s="29">
        <f>IF(COUNTA(A60:F60,H60:K60,N60)=0,"",IFERROR(E60*F60,0))</f>
        <v/>
      </c>
      <c r="H60" s="32" t="n"/>
      <c r="I60" s="32" t="n"/>
      <c r="J60" s="32" t="n"/>
      <c r="K60" s="32" t="n"/>
      <c r="L60" s="29">
        <f>IF(COUNTA(A60:F60,H60:K60,N60)=0,"",IFERROR(H60+I60+J60+K60,0))</f>
        <v/>
      </c>
      <c r="M60" s="29">
        <f>IF(COUNTA(A60:F60,H60:K60,N60)=0,"",IFERROR(E60*L60,0))</f>
        <v/>
      </c>
      <c r="N60" s="32" t="n"/>
      <c r="O60" s="29">
        <f>IF(COUNTA(A60:F60,H60:K60,N60)=0,"",IFERROR(G60*'Paramètres'!$B$10,0))</f>
        <v/>
      </c>
      <c r="P60" s="29">
        <f>IF(COUNTA(A60:F60,H60:K60,N60)=0,"",IF(N60&gt;0,N60,O60))</f>
        <v/>
      </c>
      <c r="Q60" s="29">
        <f>IF(COUNTA(A60:F60,H60:K60,N60)=0,"",IFERROR(M60+P60,0))</f>
        <v/>
      </c>
      <c r="R60" s="29">
        <f>IF(COUNTA(A60:F60,H60:K60,N60)=0,"",IFERROR(G60-M60,0))</f>
        <v/>
      </c>
      <c r="S60" s="6">
        <f>IF(COUNTA(A60:F60,H60:K60,N60)=0,"",IFERROR(R60/G60,0))</f>
        <v/>
      </c>
      <c r="T60" s="29">
        <f>IF(COUNTA(A60:F60,H60:K60,N60)=0,"",IFERROR(G60-Q60,0))</f>
        <v/>
      </c>
      <c r="U60" s="6">
        <f>IF(COUNTA(A60:F60,H60:K60,N60)=0,"",IFERROR(T60/G60,0))</f>
        <v/>
      </c>
      <c r="V60" s="29">
        <f>IF(COUNTA(A60:F60,H60:K60,N60)=0,"",IFERROR((L60+(P60/E60))/(1-'Paramètres'!$B$8),0))</f>
        <v/>
      </c>
      <c r="W60" s="29">
        <f>IF(COUNTA(A60:F60,H60:K60,N60)=0,"",IFERROR(F60-V60,0))</f>
        <v/>
      </c>
      <c r="X60" s="29">
        <f>IF(COUNTA(A60:F60,H60:K60,N60)=0,"",IFERROR(F60*'Paramètres'!$B$6,0))</f>
        <v/>
      </c>
      <c r="Y60" s="29">
        <f>IF(COUNTA(A60:F60,H60:K60,N60)=0,"",IFERROR(F60*'Paramètres'!$B$7,0))</f>
        <v/>
      </c>
      <c r="Z60" s="29">
        <f>IF(COUNTA(A60:F60,H60:K60,N60)=0,"",IFERROR(F60+X60+Y60,0))</f>
        <v/>
      </c>
    </row>
    <row r="61">
      <c r="A61" s="21" t="n"/>
      <c r="B61" s="21" t="n"/>
      <c r="C61" s="21" t="n"/>
      <c r="D61" s="21" t="n"/>
      <c r="E61" s="22" t="n"/>
      <c r="F61" s="32" t="n"/>
      <c r="G61" s="30">
        <f>IF(COUNTA(A61:F61,H61:K61,N61)=0,"",IFERROR(E61*F61,0))</f>
        <v/>
      </c>
      <c r="H61" s="32" t="n"/>
      <c r="I61" s="32" t="n"/>
      <c r="J61" s="32" t="n"/>
      <c r="K61" s="32" t="n"/>
      <c r="L61" s="30">
        <f>IF(COUNTA(A61:F61,H61:K61,N61)=0,"",IFERROR(H61+I61+J61+K61,0))</f>
        <v/>
      </c>
      <c r="M61" s="30">
        <f>IF(COUNTA(A61:F61,H61:K61,N61)=0,"",IFERROR(E61*L61,0))</f>
        <v/>
      </c>
      <c r="N61" s="32" t="n"/>
      <c r="O61" s="30">
        <f>IF(COUNTA(A61:F61,H61:K61,N61)=0,"",IFERROR(G61*'Paramètres'!$B$10,0))</f>
        <v/>
      </c>
      <c r="P61" s="30">
        <f>IF(COUNTA(A61:F61,H61:K61,N61)=0,"",IF(N61&gt;0,N61,O61))</f>
        <v/>
      </c>
      <c r="Q61" s="30">
        <f>IF(COUNTA(A61:F61,H61:K61,N61)=0,"",IFERROR(M61+P61,0))</f>
        <v/>
      </c>
      <c r="R61" s="30">
        <f>IF(COUNTA(A61:F61,H61:K61,N61)=0,"",IFERROR(G61-M61,0))</f>
        <v/>
      </c>
      <c r="S61" s="9">
        <f>IF(COUNTA(A61:F61,H61:K61,N61)=0,"",IFERROR(R61/G61,0))</f>
        <v/>
      </c>
      <c r="T61" s="30">
        <f>IF(COUNTA(A61:F61,H61:K61,N61)=0,"",IFERROR(G61-Q61,0))</f>
        <v/>
      </c>
      <c r="U61" s="9">
        <f>IF(COUNTA(A61:F61,H61:K61,N61)=0,"",IFERROR(T61/G61,0))</f>
        <v/>
      </c>
      <c r="V61" s="30">
        <f>IF(COUNTA(A61:F61,H61:K61,N61)=0,"",IFERROR((L61+(P61/E61))/(1-'Paramètres'!$B$8),0))</f>
        <v/>
      </c>
      <c r="W61" s="30">
        <f>IF(COUNTA(A61:F61,H61:K61,N61)=0,"",IFERROR(F61-V61,0))</f>
        <v/>
      </c>
      <c r="X61" s="30">
        <f>IF(COUNTA(A61:F61,H61:K61,N61)=0,"",IFERROR(F61*'Paramètres'!$B$6,0))</f>
        <v/>
      </c>
      <c r="Y61" s="30">
        <f>IF(COUNTA(A61:F61,H61:K61,N61)=0,"",IFERROR(F61*'Paramètres'!$B$7,0))</f>
        <v/>
      </c>
      <c r="Z61" s="30">
        <f>IF(COUNTA(A61:F61,H61:K61,N61)=0,"",IFERROR(F61+X61+Y61,0))</f>
        <v/>
      </c>
    </row>
    <row r="62">
      <c r="A62" s="21" t="n"/>
      <c r="B62" s="21" t="n"/>
      <c r="C62" s="21" t="n"/>
      <c r="D62" s="21" t="n"/>
      <c r="E62" s="22" t="n"/>
      <c r="F62" s="32" t="n"/>
      <c r="G62" s="29">
        <f>IF(COUNTA(A62:F62,H62:K62,N62)=0,"",IFERROR(E62*F62,0))</f>
        <v/>
      </c>
      <c r="H62" s="32" t="n"/>
      <c r="I62" s="32" t="n"/>
      <c r="J62" s="32" t="n"/>
      <c r="K62" s="32" t="n"/>
      <c r="L62" s="29">
        <f>IF(COUNTA(A62:F62,H62:K62,N62)=0,"",IFERROR(H62+I62+J62+K62,0))</f>
        <v/>
      </c>
      <c r="M62" s="29">
        <f>IF(COUNTA(A62:F62,H62:K62,N62)=0,"",IFERROR(E62*L62,0))</f>
        <v/>
      </c>
      <c r="N62" s="32" t="n"/>
      <c r="O62" s="29">
        <f>IF(COUNTA(A62:F62,H62:K62,N62)=0,"",IFERROR(G62*'Paramètres'!$B$10,0))</f>
        <v/>
      </c>
      <c r="P62" s="29">
        <f>IF(COUNTA(A62:F62,H62:K62,N62)=0,"",IF(N62&gt;0,N62,O62))</f>
        <v/>
      </c>
      <c r="Q62" s="29">
        <f>IF(COUNTA(A62:F62,H62:K62,N62)=0,"",IFERROR(M62+P62,0))</f>
        <v/>
      </c>
      <c r="R62" s="29">
        <f>IF(COUNTA(A62:F62,H62:K62,N62)=0,"",IFERROR(G62-M62,0))</f>
        <v/>
      </c>
      <c r="S62" s="6">
        <f>IF(COUNTA(A62:F62,H62:K62,N62)=0,"",IFERROR(R62/G62,0))</f>
        <v/>
      </c>
      <c r="T62" s="29">
        <f>IF(COUNTA(A62:F62,H62:K62,N62)=0,"",IFERROR(G62-Q62,0))</f>
        <v/>
      </c>
      <c r="U62" s="6">
        <f>IF(COUNTA(A62:F62,H62:K62,N62)=0,"",IFERROR(T62/G62,0))</f>
        <v/>
      </c>
      <c r="V62" s="29">
        <f>IF(COUNTA(A62:F62,H62:K62,N62)=0,"",IFERROR((L62+(P62/E62))/(1-'Paramètres'!$B$8),0))</f>
        <v/>
      </c>
      <c r="W62" s="29">
        <f>IF(COUNTA(A62:F62,H62:K62,N62)=0,"",IFERROR(F62-V62,0))</f>
        <v/>
      </c>
      <c r="X62" s="29">
        <f>IF(COUNTA(A62:F62,H62:K62,N62)=0,"",IFERROR(F62*'Paramètres'!$B$6,0))</f>
        <v/>
      </c>
      <c r="Y62" s="29">
        <f>IF(COUNTA(A62:F62,H62:K62,N62)=0,"",IFERROR(F62*'Paramètres'!$B$7,0))</f>
        <v/>
      </c>
      <c r="Z62" s="29">
        <f>IF(COUNTA(A62:F62,H62:K62,N62)=0,"",IFERROR(F62+X62+Y62,0))</f>
        <v/>
      </c>
    </row>
    <row r="63">
      <c r="A63" s="21" t="n"/>
      <c r="B63" s="21" t="n"/>
      <c r="C63" s="21" t="n"/>
      <c r="D63" s="21" t="n"/>
      <c r="E63" s="22" t="n"/>
      <c r="F63" s="32" t="n"/>
      <c r="G63" s="30">
        <f>IF(COUNTA(A63:F63,H63:K63,N63)=0,"",IFERROR(E63*F63,0))</f>
        <v/>
      </c>
      <c r="H63" s="32" t="n"/>
      <c r="I63" s="32" t="n"/>
      <c r="J63" s="32" t="n"/>
      <c r="K63" s="32" t="n"/>
      <c r="L63" s="30">
        <f>IF(COUNTA(A63:F63,H63:K63,N63)=0,"",IFERROR(H63+I63+J63+K63,0))</f>
        <v/>
      </c>
      <c r="M63" s="30">
        <f>IF(COUNTA(A63:F63,H63:K63,N63)=0,"",IFERROR(E63*L63,0))</f>
        <v/>
      </c>
      <c r="N63" s="32" t="n"/>
      <c r="O63" s="30">
        <f>IF(COUNTA(A63:F63,H63:K63,N63)=0,"",IFERROR(G63*'Paramètres'!$B$10,0))</f>
        <v/>
      </c>
      <c r="P63" s="30">
        <f>IF(COUNTA(A63:F63,H63:K63,N63)=0,"",IF(N63&gt;0,N63,O63))</f>
        <v/>
      </c>
      <c r="Q63" s="30">
        <f>IF(COUNTA(A63:F63,H63:K63,N63)=0,"",IFERROR(M63+P63,0))</f>
        <v/>
      </c>
      <c r="R63" s="30">
        <f>IF(COUNTA(A63:F63,H63:K63,N63)=0,"",IFERROR(G63-M63,0))</f>
        <v/>
      </c>
      <c r="S63" s="9">
        <f>IF(COUNTA(A63:F63,H63:K63,N63)=0,"",IFERROR(R63/G63,0))</f>
        <v/>
      </c>
      <c r="T63" s="30">
        <f>IF(COUNTA(A63:F63,H63:K63,N63)=0,"",IFERROR(G63-Q63,0))</f>
        <v/>
      </c>
      <c r="U63" s="9">
        <f>IF(COUNTA(A63:F63,H63:K63,N63)=0,"",IFERROR(T63/G63,0))</f>
        <v/>
      </c>
      <c r="V63" s="30">
        <f>IF(COUNTA(A63:F63,H63:K63,N63)=0,"",IFERROR((L63+(P63/E63))/(1-'Paramètres'!$B$8),0))</f>
        <v/>
      </c>
      <c r="W63" s="30">
        <f>IF(COUNTA(A63:F63,H63:K63,N63)=0,"",IFERROR(F63-V63,0))</f>
        <v/>
      </c>
      <c r="X63" s="30">
        <f>IF(COUNTA(A63:F63,H63:K63,N63)=0,"",IFERROR(F63*'Paramètres'!$B$6,0))</f>
        <v/>
      </c>
      <c r="Y63" s="30">
        <f>IF(COUNTA(A63:F63,H63:K63,N63)=0,"",IFERROR(F63*'Paramètres'!$B$7,0))</f>
        <v/>
      </c>
      <c r="Z63" s="30">
        <f>IF(COUNTA(A63:F63,H63:K63,N63)=0,"",IFERROR(F63+X63+Y63,0))</f>
        <v/>
      </c>
    </row>
    <row r="64">
      <c r="A64" s="21" t="n"/>
      <c r="B64" s="21" t="n"/>
      <c r="C64" s="21" t="n"/>
      <c r="D64" s="21" t="n"/>
      <c r="E64" s="22" t="n"/>
      <c r="F64" s="32" t="n"/>
      <c r="G64" s="29">
        <f>IF(COUNTA(A64:F64,H64:K64,N64)=0,"",IFERROR(E64*F64,0))</f>
        <v/>
      </c>
      <c r="H64" s="32" t="n"/>
      <c r="I64" s="32" t="n"/>
      <c r="J64" s="32" t="n"/>
      <c r="K64" s="32" t="n"/>
      <c r="L64" s="29">
        <f>IF(COUNTA(A64:F64,H64:K64,N64)=0,"",IFERROR(H64+I64+J64+K64,0))</f>
        <v/>
      </c>
      <c r="M64" s="29">
        <f>IF(COUNTA(A64:F64,H64:K64,N64)=0,"",IFERROR(E64*L64,0))</f>
        <v/>
      </c>
      <c r="N64" s="32" t="n"/>
      <c r="O64" s="29">
        <f>IF(COUNTA(A64:F64,H64:K64,N64)=0,"",IFERROR(G64*'Paramètres'!$B$10,0))</f>
        <v/>
      </c>
      <c r="P64" s="29">
        <f>IF(COUNTA(A64:F64,H64:K64,N64)=0,"",IF(N64&gt;0,N64,O64))</f>
        <v/>
      </c>
      <c r="Q64" s="29">
        <f>IF(COUNTA(A64:F64,H64:K64,N64)=0,"",IFERROR(M64+P64,0))</f>
        <v/>
      </c>
      <c r="R64" s="29">
        <f>IF(COUNTA(A64:F64,H64:K64,N64)=0,"",IFERROR(G64-M64,0))</f>
        <v/>
      </c>
      <c r="S64" s="6">
        <f>IF(COUNTA(A64:F64,H64:K64,N64)=0,"",IFERROR(R64/G64,0))</f>
        <v/>
      </c>
      <c r="T64" s="29">
        <f>IF(COUNTA(A64:F64,H64:K64,N64)=0,"",IFERROR(G64-Q64,0))</f>
        <v/>
      </c>
      <c r="U64" s="6">
        <f>IF(COUNTA(A64:F64,H64:K64,N64)=0,"",IFERROR(T64/G64,0))</f>
        <v/>
      </c>
      <c r="V64" s="29">
        <f>IF(COUNTA(A64:F64,H64:K64,N64)=0,"",IFERROR((L64+(P64/E64))/(1-'Paramètres'!$B$8),0))</f>
        <v/>
      </c>
      <c r="W64" s="29">
        <f>IF(COUNTA(A64:F64,H64:K64,N64)=0,"",IFERROR(F64-V64,0))</f>
        <v/>
      </c>
      <c r="X64" s="29">
        <f>IF(COUNTA(A64:F64,H64:K64,N64)=0,"",IFERROR(F64*'Paramètres'!$B$6,0))</f>
        <v/>
      </c>
      <c r="Y64" s="29">
        <f>IF(COUNTA(A64:F64,H64:K64,N64)=0,"",IFERROR(F64*'Paramètres'!$B$7,0))</f>
        <v/>
      </c>
      <c r="Z64" s="29">
        <f>IF(COUNTA(A64:F64,H64:K64,N64)=0,"",IFERROR(F64+X64+Y64,0))</f>
        <v/>
      </c>
    </row>
    <row r="65">
      <c r="A65" s="21" t="n"/>
      <c r="B65" s="21" t="n"/>
      <c r="C65" s="21" t="n"/>
      <c r="D65" s="21" t="n"/>
      <c r="E65" s="22" t="n"/>
      <c r="F65" s="32" t="n"/>
      <c r="G65" s="30">
        <f>IF(COUNTA(A65:F65,H65:K65,N65)=0,"",IFERROR(E65*F65,0))</f>
        <v/>
      </c>
      <c r="H65" s="32" t="n"/>
      <c r="I65" s="32" t="n"/>
      <c r="J65" s="32" t="n"/>
      <c r="K65" s="32" t="n"/>
      <c r="L65" s="30">
        <f>IF(COUNTA(A65:F65,H65:K65,N65)=0,"",IFERROR(H65+I65+J65+K65,0))</f>
        <v/>
      </c>
      <c r="M65" s="30">
        <f>IF(COUNTA(A65:F65,H65:K65,N65)=0,"",IFERROR(E65*L65,0))</f>
        <v/>
      </c>
      <c r="N65" s="32" t="n"/>
      <c r="O65" s="30">
        <f>IF(COUNTA(A65:F65,H65:K65,N65)=0,"",IFERROR(G65*'Paramètres'!$B$10,0))</f>
        <v/>
      </c>
      <c r="P65" s="30">
        <f>IF(COUNTA(A65:F65,H65:K65,N65)=0,"",IF(N65&gt;0,N65,O65))</f>
        <v/>
      </c>
      <c r="Q65" s="30">
        <f>IF(COUNTA(A65:F65,H65:K65,N65)=0,"",IFERROR(M65+P65,0))</f>
        <v/>
      </c>
      <c r="R65" s="30">
        <f>IF(COUNTA(A65:F65,H65:K65,N65)=0,"",IFERROR(G65-M65,0))</f>
        <v/>
      </c>
      <c r="S65" s="9">
        <f>IF(COUNTA(A65:F65,H65:K65,N65)=0,"",IFERROR(R65/G65,0))</f>
        <v/>
      </c>
      <c r="T65" s="30">
        <f>IF(COUNTA(A65:F65,H65:K65,N65)=0,"",IFERROR(G65-Q65,0))</f>
        <v/>
      </c>
      <c r="U65" s="9">
        <f>IF(COUNTA(A65:F65,H65:K65,N65)=0,"",IFERROR(T65/G65,0))</f>
        <v/>
      </c>
      <c r="V65" s="30">
        <f>IF(COUNTA(A65:F65,H65:K65,N65)=0,"",IFERROR((L65+(P65/E65))/(1-'Paramètres'!$B$8),0))</f>
        <v/>
      </c>
      <c r="W65" s="30">
        <f>IF(COUNTA(A65:F65,H65:K65,N65)=0,"",IFERROR(F65-V65,0))</f>
        <v/>
      </c>
      <c r="X65" s="30">
        <f>IF(COUNTA(A65:F65,H65:K65,N65)=0,"",IFERROR(F65*'Paramètres'!$B$6,0))</f>
        <v/>
      </c>
      <c r="Y65" s="30">
        <f>IF(COUNTA(A65:F65,H65:K65,N65)=0,"",IFERROR(F65*'Paramètres'!$B$7,0))</f>
        <v/>
      </c>
      <c r="Z65" s="30">
        <f>IF(COUNTA(A65:F65,H65:K65,N65)=0,"",IFERROR(F65+X65+Y65,0))</f>
        <v/>
      </c>
    </row>
    <row r="66">
      <c r="A66" s="21" t="n"/>
      <c r="B66" s="21" t="n"/>
      <c r="C66" s="21" t="n"/>
      <c r="D66" s="21" t="n"/>
      <c r="E66" s="22" t="n"/>
      <c r="F66" s="32" t="n"/>
      <c r="G66" s="29">
        <f>IF(COUNTA(A66:F66,H66:K66,N66)=0,"",IFERROR(E66*F66,0))</f>
        <v/>
      </c>
      <c r="H66" s="32" t="n"/>
      <c r="I66" s="32" t="n"/>
      <c r="J66" s="32" t="n"/>
      <c r="K66" s="32" t="n"/>
      <c r="L66" s="29">
        <f>IF(COUNTA(A66:F66,H66:K66,N66)=0,"",IFERROR(H66+I66+J66+K66,0))</f>
        <v/>
      </c>
      <c r="M66" s="29">
        <f>IF(COUNTA(A66:F66,H66:K66,N66)=0,"",IFERROR(E66*L66,0))</f>
        <v/>
      </c>
      <c r="N66" s="32" t="n"/>
      <c r="O66" s="29">
        <f>IF(COUNTA(A66:F66,H66:K66,N66)=0,"",IFERROR(G66*'Paramètres'!$B$10,0))</f>
        <v/>
      </c>
      <c r="P66" s="29">
        <f>IF(COUNTA(A66:F66,H66:K66,N66)=0,"",IF(N66&gt;0,N66,O66))</f>
        <v/>
      </c>
      <c r="Q66" s="29">
        <f>IF(COUNTA(A66:F66,H66:K66,N66)=0,"",IFERROR(M66+P66,0))</f>
        <v/>
      </c>
      <c r="R66" s="29">
        <f>IF(COUNTA(A66:F66,H66:K66,N66)=0,"",IFERROR(G66-M66,0))</f>
        <v/>
      </c>
      <c r="S66" s="6">
        <f>IF(COUNTA(A66:F66,H66:K66,N66)=0,"",IFERROR(R66/G66,0))</f>
        <v/>
      </c>
      <c r="T66" s="29">
        <f>IF(COUNTA(A66:F66,H66:K66,N66)=0,"",IFERROR(G66-Q66,0))</f>
        <v/>
      </c>
      <c r="U66" s="6">
        <f>IF(COUNTA(A66:F66,H66:K66,N66)=0,"",IFERROR(T66/G66,0))</f>
        <v/>
      </c>
      <c r="V66" s="29">
        <f>IF(COUNTA(A66:F66,H66:K66,N66)=0,"",IFERROR((L66+(P66/E66))/(1-'Paramètres'!$B$8),0))</f>
        <v/>
      </c>
      <c r="W66" s="29">
        <f>IF(COUNTA(A66:F66,H66:K66,N66)=0,"",IFERROR(F66-V66,0))</f>
        <v/>
      </c>
      <c r="X66" s="29">
        <f>IF(COUNTA(A66:F66,H66:K66,N66)=0,"",IFERROR(F66*'Paramètres'!$B$6,0))</f>
        <v/>
      </c>
      <c r="Y66" s="29">
        <f>IF(COUNTA(A66:F66,H66:K66,N66)=0,"",IFERROR(F66*'Paramètres'!$B$7,0))</f>
        <v/>
      </c>
      <c r="Z66" s="29">
        <f>IF(COUNTA(A66:F66,H66:K66,N66)=0,"",IFERROR(F66+X66+Y66,0))</f>
        <v/>
      </c>
    </row>
    <row r="67">
      <c r="A67" s="21" t="n"/>
      <c r="B67" s="21" t="n"/>
      <c r="C67" s="21" t="n"/>
      <c r="D67" s="21" t="n"/>
      <c r="E67" s="22" t="n"/>
      <c r="F67" s="32" t="n"/>
      <c r="G67" s="30">
        <f>IF(COUNTA(A67:F67,H67:K67,N67)=0,"",IFERROR(E67*F67,0))</f>
        <v/>
      </c>
      <c r="H67" s="32" t="n"/>
      <c r="I67" s="32" t="n"/>
      <c r="J67" s="32" t="n"/>
      <c r="K67" s="32" t="n"/>
      <c r="L67" s="30">
        <f>IF(COUNTA(A67:F67,H67:K67,N67)=0,"",IFERROR(H67+I67+J67+K67,0))</f>
        <v/>
      </c>
      <c r="M67" s="30">
        <f>IF(COUNTA(A67:F67,H67:K67,N67)=0,"",IFERROR(E67*L67,0))</f>
        <v/>
      </c>
      <c r="N67" s="32" t="n"/>
      <c r="O67" s="30">
        <f>IF(COUNTA(A67:F67,H67:K67,N67)=0,"",IFERROR(G67*'Paramètres'!$B$10,0))</f>
        <v/>
      </c>
      <c r="P67" s="30">
        <f>IF(COUNTA(A67:F67,H67:K67,N67)=0,"",IF(N67&gt;0,N67,O67))</f>
        <v/>
      </c>
      <c r="Q67" s="30">
        <f>IF(COUNTA(A67:F67,H67:K67,N67)=0,"",IFERROR(M67+P67,0))</f>
        <v/>
      </c>
      <c r="R67" s="30">
        <f>IF(COUNTA(A67:F67,H67:K67,N67)=0,"",IFERROR(G67-M67,0))</f>
        <v/>
      </c>
      <c r="S67" s="9">
        <f>IF(COUNTA(A67:F67,H67:K67,N67)=0,"",IFERROR(R67/G67,0))</f>
        <v/>
      </c>
      <c r="T67" s="30">
        <f>IF(COUNTA(A67:F67,H67:K67,N67)=0,"",IFERROR(G67-Q67,0))</f>
        <v/>
      </c>
      <c r="U67" s="9">
        <f>IF(COUNTA(A67:F67,H67:K67,N67)=0,"",IFERROR(T67/G67,0))</f>
        <v/>
      </c>
      <c r="V67" s="30">
        <f>IF(COUNTA(A67:F67,H67:K67,N67)=0,"",IFERROR((L67+(P67/E67))/(1-'Paramètres'!$B$8),0))</f>
        <v/>
      </c>
      <c r="W67" s="30">
        <f>IF(COUNTA(A67:F67,H67:K67,N67)=0,"",IFERROR(F67-V67,0))</f>
        <v/>
      </c>
      <c r="X67" s="30">
        <f>IF(COUNTA(A67:F67,H67:K67,N67)=0,"",IFERROR(F67*'Paramètres'!$B$6,0))</f>
        <v/>
      </c>
      <c r="Y67" s="30">
        <f>IF(COUNTA(A67:F67,H67:K67,N67)=0,"",IFERROR(F67*'Paramètres'!$B$7,0))</f>
        <v/>
      </c>
      <c r="Z67" s="30">
        <f>IF(COUNTA(A67:F67,H67:K67,N67)=0,"",IFERROR(F67+X67+Y67,0))</f>
        <v/>
      </c>
    </row>
    <row r="68">
      <c r="A68" s="21" t="n"/>
      <c r="B68" s="21" t="n"/>
      <c r="C68" s="21" t="n"/>
      <c r="D68" s="21" t="n"/>
      <c r="E68" s="22" t="n"/>
      <c r="F68" s="32" t="n"/>
      <c r="G68" s="29">
        <f>IF(COUNTA(A68:F68,H68:K68,N68)=0,"",IFERROR(E68*F68,0))</f>
        <v/>
      </c>
      <c r="H68" s="32" t="n"/>
      <c r="I68" s="32" t="n"/>
      <c r="J68" s="32" t="n"/>
      <c r="K68" s="32" t="n"/>
      <c r="L68" s="29">
        <f>IF(COUNTA(A68:F68,H68:K68,N68)=0,"",IFERROR(H68+I68+J68+K68,0))</f>
        <v/>
      </c>
      <c r="M68" s="29">
        <f>IF(COUNTA(A68:F68,H68:K68,N68)=0,"",IFERROR(E68*L68,0))</f>
        <v/>
      </c>
      <c r="N68" s="32" t="n"/>
      <c r="O68" s="29">
        <f>IF(COUNTA(A68:F68,H68:K68,N68)=0,"",IFERROR(G68*'Paramètres'!$B$10,0))</f>
        <v/>
      </c>
      <c r="P68" s="29">
        <f>IF(COUNTA(A68:F68,H68:K68,N68)=0,"",IF(N68&gt;0,N68,O68))</f>
        <v/>
      </c>
      <c r="Q68" s="29">
        <f>IF(COUNTA(A68:F68,H68:K68,N68)=0,"",IFERROR(M68+P68,0))</f>
        <v/>
      </c>
      <c r="R68" s="29">
        <f>IF(COUNTA(A68:F68,H68:K68,N68)=0,"",IFERROR(G68-M68,0))</f>
        <v/>
      </c>
      <c r="S68" s="6">
        <f>IF(COUNTA(A68:F68,H68:K68,N68)=0,"",IFERROR(R68/G68,0))</f>
        <v/>
      </c>
      <c r="T68" s="29">
        <f>IF(COUNTA(A68:F68,H68:K68,N68)=0,"",IFERROR(G68-Q68,0))</f>
        <v/>
      </c>
      <c r="U68" s="6">
        <f>IF(COUNTA(A68:F68,H68:K68,N68)=0,"",IFERROR(T68/G68,0))</f>
        <v/>
      </c>
      <c r="V68" s="29">
        <f>IF(COUNTA(A68:F68,H68:K68,N68)=0,"",IFERROR((L68+(P68/E68))/(1-'Paramètres'!$B$8),0))</f>
        <v/>
      </c>
      <c r="W68" s="29">
        <f>IF(COUNTA(A68:F68,H68:K68,N68)=0,"",IFERROR(F68-V68,0))</f>
        <v/>
      </c>
      <c r="X68" s="29">
        <f>IF(COUNTA(A68:F68,H68:K68,N68)=0,"",IFERROR(F68*'Paramètres'!$B$6,0))</f>
        <v/>
      </c>
      <c r="Y68" s="29">
        <f>IF(COUNTA(A68:F68,H68:K68,N68)=0,"",IFERROR(F68*'Paramètres'!$B$7,0))</f>
        <v/>
      </c>
      <c r="Z68" s="29">
        <f>IF(COUNTA(A68:F68,H68:K68,N68)=0,"",IFERROR(F68+X68+Y68,0))</f>
        <v/>
      </c>
    </row>
    <row r="69">
      <c r="A69" s="21" t="n"/>
      <c r="B69" s="21" t="n"/>
      <c r="C69" s="21" t="n"/>
      <c r="D69" s="21" t="n"/>
      <c r="E69" s="22" t="n"/>
      <c r="F69" s="32" t="n"/>
      <c r="G69" s="30">
        <f>IF(COUNTA(A69:F69,H69:K69,N69)=0,"",IFERROR(E69*F69,0))</f>
        <v/>
      </c>
      <c r="H69" s="32" t="n"/>
      <c r="I69" s="32" t="n"/>
      <c r="J69" s="32" t="n"/>
      <c r="K69" s="32" t="n"/>
      <c r="L69" s="30">
        <f>IF(COUNTA(A69:F69,H69:K69,N69)=0,"",IFERROR(H69+I69+J69+K69,0))</f>
        <v/>
      </c>
      <c r="M69" s="30">
        <f>IF(COUNTA(A69:F69,H69:K69,N69)=0,"",IFERROR(E69*L69,0))</f>
        <v/>
      </c>
      <c r="N69" s="32" t="n"/>
      <c r="O69" s="30">
        <f>IF(COUNTA(A69:F69,H69:K69,N69)=0,"",IFERROR(G69*'Paramètres'!$B$10,0))</f>
        <v/>
      </c>
      <c r="P69" s="30">
        <f>IF(COUNTA(A69:F69,H69:K69,N69)=0,"",IF(N69&gt;0,N69,O69))</f>
        <v/>
      </c>
      <c r="Q69" s="30">
        <f>IF(COUNTA(A69:F69,H69:K69,N69)=0,"",IFERROR(M69+P69,0))</f>
        <v/>
      </c>
      <c r="R69" s="30">
        <f>IF(COUNTA(A69:F69,H69:K69,N69)=0,"",IFERROR(G69-M69,0))</f>
        <v/>
      </c>
      <c r="S69" s="9">
        <f>IF(COUNTA(A69:F69,H69:K69,N69)=0,"",IFERROR(R69/G69,0))</f>
        <v/>
      </c>
      <c r="T69" s="30">
        <f>IF(COUNTA(A69:F69,H69:K69,N69)=0,"",IFERROR(G69-Q69,0))</f>
        <v/>
      </c>
      <c r="U69" s="9">
        <f>IF(COUNTA(A69:F69,H69:K69,N69)=0,"",IFERROR(T69/G69,0))</f>
        <v/>
      </c>
      <c r="V69" s="30">
        <f>IF(COUNTA(A69:F69,H69:K69,N69)=0,"",IFERROR((L69+(P69/E69))/(1-'Paramètres'!$B$8),0))</f>
        <v/>
      </c>
      <c r="W69" s="30">
        <f>IF(COUNTA(A69:F69,H69:K69,N69)=0,"",IFERROR(F69-V69,0))</f>
        <v/>
      </c>
      <c r="X69" s="30">
        <f>IF(COUNTA(A69:F69,H69:K69,N69)=0,"",IFERROR(F69*'Paramètres'!$B$6,0))</f>
        <v/>
      </c>
      <c r="Y69" s="30">
        <f>IF(COUNTA(A69:F69,H69:K69,N69)=0,"",IFERROR(F69*'Paramètres'!$B$7,0))</f>
        <v/>
      </c>
      <c r="Z69" s="30">
        <f>IF(COUNTA(A69:F69,H69:K69,N69)=0,"",IFERROR(F69+X69+Y69,0))</f>
        <v/>
      </c>
    </row>
    <row r="70">
      <c r="A70" s="21" t="n"/>
      <c r="B70" s="21" t="n"/>
      <c r="C70" s="21" t="n"/>
      <c r="D70" s="21" t="n"/>
      <c r="E70" s="22" t="n"/>
      <c r="F70" s="32" t="n"/>
      <c r="G70" s="29">
        <f>IF(COUNTA(A70:F70,H70:K70,N70)=0,"",IFERROR(E70*F70,0))</f>
        <v/>
      </c>
      <c r="H70" s="32" t="n"/>
      <c r="I70" s="32" t="n"/>
      <c r="J70" s="32" t="n"/>
      <c r="K70" s="32" t="n"/>
      <c r="L70" s="29">
        <f>IF(COUNTA(A70:F70,H70:K70,N70)=0,"",IFERROR(H70+I70+J70+K70,0))</f>
        <v/>
      </c>
      <c r="M70" s="29">
        <f>IF(COUNTA(A70:F70,H70:K70,N70)=0,"",IFERROR(E70*L70,0))</f>
        <v/>
      </c>
      <c r="N70" s="32" t="n"/>
      <c r="O70" s="29">
        <f>IF(COUNTA(A70:F70,H70:K70,N70)=0,"",IFERROR(G70*'Paramètres'!$B$10,0))</f>
        <v/>
      </c>
      <c r="P70" s="29">
        <f>IF(COUNTA(A70:F70,H70:K70,N70)=0,"",IF(N70&gt;0,N70,O70))</f>
        <v/>
      </c>
      <c r="Q70" s="29">
        <f>IF(COUNTA(A70:F70,H70:K70,N70)=0,"",IFERROR(M70+P70,0))</f>
        <v/>
      </c>
      <c r="R70" s="29">
        <f>IF(COUNTA(A70:F70,H70:K70,N70)=0,"",IFERROR(G70-M70,0))</f>
        <v/>
      </c>
      <c r="S70" s="6">
        <f>IF(COUNTA(A70:F70,H70:K70,N70)=0,"",IFERROR(R70/G70,0))</f>
        <v/>
      </c>
      <c r="T70" s="29">
        <f>IF(COUNTA(A70:F70,H70:K70,N70)=0,"",IFERROR(G70-Q70,0))</f>
        <v/>
      </c>
      <c r="U70" s="6">
        <f>IF(COUNTA(A70:F70,H70:K70,N70)=0,"",IFERROR(T70/G70,0))</f>
        <v/>
      </c>
      <c r="V70" s="29">
        <f>IF(COUNTA(A70:F70,H70:K70,N70)=0,"",IFERROR((L70+(P70/E70))/(1-'Paramètres'!$B$8),0))</f>
        <v/>
      </c>
      <c r="W70" s="29">
        <f>IF(COUNTA(A70:F70,H70:K70,N70)=0,"",IFERROR(F70-V70,0))</f>
        <v/>
      </c>
      <c r="X70" s="29">
        <f>IF(COUNTA(A70:F70,H70:K70,N70)=0,"",IFERROR(F70*'Paramètres'!$B$6,0))</f>
        <v/>
      </c>
      <c r="Y70" s="29">
        <f>IF(COUNTA(A70:F70,H70:K70,N70)=0,"",IFERROR(F70*'Paramètres'!$B$7,0))</f>
        <v/>
      </c>
      <c r="Z70" s="29">
        <f>IF(COUNTA(A70:F70,H70:K70,N70)=0,"",IFERROR(F70+X70+Y70,0))</f>
        <v/>
      </c>
    </row>
    <row r="71">
      <c r="A71" s="21" t="n"/>
      <c r="B71" s="21" t="n"/>
      <c r="C71" s="21" t="n"/>
      <c r="D71" s="21" t="n"/>
      <c r="E71" s="22" t="n"/>
      <c r="F71" s="32" t="n"/>
      <c r="G71" s="30">
        <f>IF(COUNTA(A71:F71,H71:K71,N71)=0,"",IFERROR(E71*F71,0))</f>
        <v/>
      </c>
      <c r="H71" s="32" t="n"/>
      <c r="I71" s="32" t="n"/>
      <c r="J71" s="32" t="n"/>
      <c r="K71" s="32" t="n"/>
      <c r="L71" s="30">
        <f>IF(COUNTA(A71:F71,H71:K71,N71)=0,"",IFERROR(H71+I71+J71+K71,0))</f>
        <v/>
      </c>
      <c r="M71" s="30">
        <f>IF(COUNTA(A71:F71,H71:K71,N71)=0,"",IFERROR(E71*L71,0))</f>
        <v/>
      </c>
      <c r="N71" s="32" t="n"/>
      <c r="O71" s="30">
        <f>IF(COUNTA(A71:F71,H71:K71,N71)=0,"",IFERROR(G71*'Paramètres'!$B$10,0))</f>
        <v/>
      </c>
      <c r="P71" s="30">
        <f>IF(COUNTA(A71:F71,H71:K71,N71)=0,"",IF(N71&gt;0,N71,O71))</f>
        <v/>
      </c>
      <c r="Q71" s="30">
        <f>IF(COUNTA(A71:F71,H71:K71,N71)=0,"",IFERROR(M71+P71,0))</f>
        <v/>
      </c>
      <c r="R71" s="30">
        <f>IF(COUNTA(A71:F71,H71:K71,N71)=0,"",IFERROR(G71-M71,0))</f>
        <v/>
      </c>
      <c r="S71" s="9">
        <f>IF(COUNTA(A71:F71,H71:K71,N71)=0,"",IFERROR(R71/G71,0))</f>
        <v/>
      </c>
      <c r="T71" s="30">
        <f>IF(COUNTA(A71:F71,H71:K71,N71)=0,"",IFERROR(G71-Q71,0))</f>
        <v/>
      </c>
      <c r="U71" s="9">
        <f>IF(COUNTA(A71:F71,H71:K71,N71)=0,"",IFERROR(T71/G71,0))</f>
        <v/>
      </c>
      <c r="V71" s="30">
        <f>IF(COUNTA(A71:F71,H71:K71,N71)=0,"",IFERROR((L71+(P71/E71))/(1-'Paramètres'!$B$8),0))</f>
        <v/>
      </c>
      <c r="W71" s="30">
        <f>IF(COUNTA(A71:F71,H71:K71,N71)=0,"",IFERROR(F71-V71,0))</f>
        <v/>
      </c>
      <c r="X71" s="30">
        <f>IF(COUNTA(A71:F71,H71:K71,N71)=0,"",IFERROR(F71*'Paramètres'!$B$6,0))</f>
        <v/>
      </c>
      <c r="Y71" s="30">
        <f>IF(COUNTA(A71:F71,H71:K71,N71)=0,"",IFERROR(F71*'Paramètres'!$B$7,0))</f>
        <v/>
      </c>
      <c r="Z71" s="30">
        <f>IF(COUNTA(A71:F71,H71:K71,N71)=0,"",IFERROR(F71+X71+Y71,0))</f>
        <v/>
      </c>
    </row>
    <row r="72">
      <c r="A72" s="21" t="n"/>
      <c r="B72" s="21" t="n"/>
      <c r="C72" s="21" t="n"/>
      <c r="D72" s="21" t="n"/>
      <c r="E72" s="22" t="n"/>
      <c r="F72" s="32" t="n"/>
      <c r="G72" s="29">
        <f>IF(COUNTA(A72:F72,H72:K72,N72)=0,"",IFERROR(E72*F72,0))</f>
        <v/>
      </c>
      <c r="H72" s="32" t="n"/>
      <c r="I72" s="32" t="n"/>
      <c r="J72" s="32" t="n"/>
      <c r="K72" s="32" t="n"/>
      <c r="L72" s="29">
        <f>IF(COUNTA(A72:F72,H72:K72,N72)=0,"",IFERROR(H72+I72+J72+K72,0))</f>
        <v/>
      </c>
      <c r="M72" s="29">
        <f>IF(COUNTA(A72:F72,H72:K72,N72)=0,"",IFERROR(E72*L72,0))</f>
        <v/>
      </c>
      <c r="N72" s="32" t="n"/>
      <c r="O72" s="29">
        <f>IF(COUNTA(A72:F72,H72:K72,N72)=0,"",IFERROR(G72*'Paramètres'!$B$10,0))</f>
        <v/>
      </c>
      <c r="P72" s="29">
        <f>IF(COUNTA(A72:F72,H72:K72,N72)=0,"",IF(N72&gt;0,N72,O72))</f>
        <v/>
      </c>
      <c r="Q72" s="29">
        <f>IF(COUNTA(A72:F72,H72:K72,N72)=0,"",IFERROR(M72+P72,0))</f>
        <v/>
      </c>
      <c r="R72" s="29">
        <f>IF(COUNTA(A72:F72,H72:K72,N72)=0,"",IFERROR(G72-M72,0))</f>
        <v/>
      </c>
      <c r="S72" s="6">
        <f>IF(COUNTA(A72:F72,H72:K72,N72)=0,"",IFERROR(R72/G72,0))</f>
        <v/>
      </c>
      <c r="T72" s="29">
        <f>IF(COUNTA(A72:F72,H72:K72,N72)=0,"",IFERROR(G72-Q72,0))</f>
        <v/>
      </c>
      <c r="U72" s="6">
        <f>IF(COUNTA(A72:F72,H72:K72,N72)=0,"",IFERROR(T72/G72,0))</f>
        <v/>
      </c>
      <c r="V72" s="29">
        <f>IF(COUNTA(A72:F72,H72:K72,N72)=0,"",IFERROR((L72+(P72/E72))/(1-'Paramètres'!$B$8),0))</f>
        <v/>
      </c>
      <c r="W72" s="29">
        <f>IF(COUNTA(A72:F72,H72:K72,N72)=0,"",IFERROR(F72-V72,0))</f>
        <v/>
      </c>
      <c r="X72" s="29">
        <f>IF(COUNTA(A72:F72,H72:K72,N72)=0,"",IFERROR(F72*'Paramètres'!$B$6,0))</f>
        <v/>
      </c>
      <c r="Y72" s="29">
        <f>IF(COUNTA(A72:F72,H72:K72,N72)=0,"",IFERROR(F72*'Paramètres'!$B$7,0))</f>
        <v/>
      </c>
      <c r="Z72" s="29">
        <f>IF(COUNTA(A72:F72,H72:K72,N72)=0,"",IFERROR(F72+X72+Y72,0))</f>
        <v/>
      </c>
    </row>
    <row r="73">
      <c r="A73" s="21" t="n"/>
      <c r="B73" s="21" t="n"/>
      <c r="C73" s="21" t="n"/>
      <c r="D73" s="21" t="n"/>
      <c r="E73" s="22" t="n"/>
      <c r="F73" s="32" t="n"/>
      <c r="G73" s="30">
        <f>IF(COUNTA(A73:F73,H73:K73,N73)=0,"",IFERROR(E73*F73,0))</f>
        <v/>
      </c>
      <c r="H73" s="32" t="n"/>
      <c r="I73" s="32" t="n"/>
      <c r="J73" s="32" t="n"/>
      <c r="K73" s="32" t="n"/>
      <c r="L73" s="30">
        <f>IF(COUNTA(A73:F73,H73:K73,N73)=0,"",IFERROR(H73+I73+J73+K73,0))</f>
        <v/>
      </c>
      <c r="M73" s="30">
        <f>IF(COUNTA(A73:F73,H73:K73,N73)=0,"",IFERROR(E73*L73,0))</f>
        <v/>
      </c>
      <c r="N73" s="32" t="n"/>
      <c r="O73" s="30">
        <f>IF(COUNTA(A73:F73,H73:K73,N73)=0,"",IFERROR(G73*'Paramètres'!$B$10,0))</f>
        <v/>
      </c>
      <c r="P73" s="30">
        <f>IF(COUNTA(A73:F73,H73:K73,N73)=0,"",IF(N73&gt;0,N73,O73))</f>
        <v/>
      </c>
      <c r="Q73" s="30">
        <f>IF(COUNTA(A73:F73,H73:K73,N73)=0,"",IFERROR(M73+P73,0))</f>
        <v/>
      </c>
      <c r="R73" s="30">
        <f>IF(COUNTA(A73:F73,H73:K73,N73)=0,"",IFERROR(G73-M73,0))</f>
        <v/>
      </c>
      <c r="S73" s="9">
        <f>IF(COUNTA(A73:F73,H73:K73,N73)=0,"",IFERROR(R73/G73,0))</f>
        <v/>
      </c>
      <c r="T73" s="30">
        <f>IF(COUNTA(A73:F73,H73:K73,N73)=0,"",IFERROR(G73-Q73,0))</f>
        <v/>
      </c>
      <c r="U73" s="9">
        <f>IF(COUNTA(A73:F73,H73:K73,N73)=0,"",IFERROR(T73/G73,0))</f>
        <v/>
      </c>
      <c r="V73" s="30">
        <f>IF(COUNTA(A73:F73,H73:K73,N73)=0,"",IFERROR((L73+(P73/E73))/(1-'Paramètres'!$B$8),0))</f>
        <v/>
      </c>
      <c r="W73" s="30">
        <f>IF(COUNTA(A73:F73,H73:K73,N73)=0,"",IFERROR(F73-V73,0))</f>
        <v/>
      </c>
      <c r="X73" s="30">
        <f>IF(COUNTA(A73:F73,H73:K73,N73)=0,"",IFERROR(F73*'Paramètres'!$B$6,0))</f>
        <v/>
      </c>
      <c r="Y73" s="30">
        <f>IF(COUNTA(A73:F73,H73:K73,N73)=0,"",IFERROR(F73*'Paramètres'!$B$7,0))</f>
        <v/>
      </c>
      <c r="Z73" s="30">
        <f>IF(COUNTA(A73:F73,H73:K73,N73)=0,"",IFERROR(F73+X73+Y73,0))</f>
        <v/>
      </c>
    </row>
    <row r="74">
      <c r="A74" s="21" t="n"/>
      <c r="B74" s="21" t="n"/>
      <c r="C74" s="21" t="n"/>
      <c r="D74" s="21" t="n"/>
      <c r="E74" s="22" t="n"/>
      <c r="F74" s="32" t="n"/>
      <c r="G74" s="29">
        <f>IF(COUNTA(A74:F74,H74:K74,N74)=0,"",IFERROR(E74*F74,0))</f>
        <v/>
      </c>
      <c r="H74" s="32" t="n"/>
      <c r="I74" s="32" t="n"/>
      <c r="J74" s="32" t="n"/>
      <c r="K74" s="32" t="n"/>
      <c r="L74" s="29">
        <f>IF(COUNTA(A74:F74,H74:K74,N74)=0,"",IFERROR(H74+I74+J74+K74,0))</f>
        <v/>
      </c>
      <c r="M74" s="29">
        <f>IF(COUNTA(A74:F74,H74:K74,N74)=0,"",IFERROR(E74*L74,0))</f>
        <v/>
      </c>
      <c r="N74" s="32" t="n"/>
      <c r="O74" s="29">
        <f>IF(COUNTA(A74:F74,H74:K74,N74)=0,"",IFERROR(G74*'Paramètres'!$B$10,0))</f>
        <v/>
      </c>
      <c r="P74" s="29">
        <f>IF(COUNTA(A74:F74,H74:K74,N74)=0,"",IF(N74&gt;0,N74,O74))</f>
        <v/>
      </c>
      <c r="Q74" s="29">
        <f>IF(COUNTA(A74:F74,H74:K74,N74)=0,"",IFERROR(M74+P74,0))</f>
        <v/>
      </c>
      <c r="R74" s="29">
        <f>IF(COUNTA(A74:F74,H74:K74,N74)=0,"",IFERROR(G74-M74,0))</f>
        <v/>
      </c>
      <c r="S74" s="6">
        <f>IF(COUNTA(A74:F74,H74:K74,N74)=0,"",IFERROR(R74/G74,0))</f>
        <v/>
      </c>
      <c r="T74" s="29">
        <f>IF(COUNTA(A74:F74,H74:K74,N74)=0,"",IFERROR(G74-Q74,0))</f>
        <v/>
      </c>
      <c r="U74" s="6">
        <f>IF(COUNTA(A74:F74,H74:K74,N74)=0,"",IFERROR(T74/G74,0))</f>
        <v/>
      </c>
      <c r="V74" s="29">
        <f>IF(COUNTA(A74:F74,H74:K74,N74)=0,"",IFERROR((L74+(P74/E74))/(1-'Paramètres'!$B$8),0))</f>
        <v/>
      </c>
      <c r="W74" s="29">
        <f>IF(COUNTA(A74:F74,H74:K74,N74)=0,"",IFERROR(F74-V74,0))</f>
        <v/>
      </c>
      <c r="X74" s="29">
        <f>IF(COUNTA(A74:F74,H74:K74,N74)=0,"",IFERROR(F74*'Paramètres'!$B$6,0))</f>
        <v/>
      </c>
      <c r="Y74" s="29">
        <f>IF(COUNTA(A74:F74,H74:K74,N74)=0,"",IFERROR(F74*'Paramètres'!$B$7,0))</f>
        <v/>
      </c>
      <c r="Z74" s="29">
        <f>IF(COUNTA(A74:F74,H74:K74,N74)=0,"",IFERROR(F74+X74+Y74,0))</f>
        <v/>
      </c>
    </row>
    <row r="75">
      <c r="A75" s="21" t="n"/>
      <c r="B75" s="21" t="n"/>
      <c r="C75" s="21" t="n"/>
      <c r="D75" s="21" t="n"/>
      <c r="E75" s="22" t="n"/>
      <c r="F75" s="32" t="n"/>
      <c r="G75" s="30">
        <f>IF(COUNTA(A75:F75,H75:K75,N75)=0,"",IFERROR(E75*F75,0))</f>
        <v/>
      </c>
      <c r="H75" s="32" t="n"/>
      <c r="I75" s="32" t="n"/>
      <c r="J75" s="32" t="n"/>
      <c r="K75" s="32" t="n"/>
      <c r="L75" s="30">
        <f>IF(COUNTA(A75:F75,H75:K75,N75)=0,"",IFERROR(H75+I75+J75+K75,0))</f>
        <v/>
      </c>
      <c r="M75" s="30">
        <f>IF(COUNTA(A75:F75,H75:K75,N75)=0,"",IFERROR(E75*L75,0))</f>
        <v/>
      </c>
      <c r="N75" s="32" t="n"/>
      <c r="O75" s="30">
        <f>IF(COUNTA(A75:F75,H75:K75,N75)=0,"",IFERROR(G75*'Paramètres'!$B$10,0))</f>
        <v/>
      </c>
      <c r="P75" s="30">
        <f>IF(COUNTA(A75:F75,H75:K75,N75)=0,"",IF(N75&gt;0,N75,O75))</f>
        <v/>
      </c>
      <c r="Q75" s="30">
        <f>IF(COUNTA(A75:F75,H75:K75,N75)=0,"",IFERROR(M75+P75,0))</f>
        <v/>
      </c>
      <c r="R75" s="30">
        <f>IF(COUNTA(A75:F75,H75:K75,N75)=0,"",IFERROR(G75-M75,0))</f>
        <v/>
      </c>
      <c r="S75" s="9">
        <f>IF(COUNTA(A75:F75,H75:K75,N75)=0,"",IFERROR(R75/G75,0))</f>
        <v/>
      </c>
      <c r="T75" s="30">
        <f>IF(COUNTA(A75:F75,H75:K75,N75)=0,"",IFERROR(G75-Q75,0))</f>
        <v/>
      </c>
      <c r="U75" s="9">
        <f>IF(COUNTA(A75:F75,H75:K75,N75)=0,"",IFERROR(T75/G75,0))</f>
        <v/>
      </c>
      <c r="V75" s="30">
        <f>IF(COUNTA(A75:F75,H75:K75,N75)=0,"",IFERROR((L75+(P75/E75))/(1-'Paramètres'!$B$8),0))</f>
        <v/>
      </c>
      <c r="W75" s="30">
        <f>IF(COUNTA(A75:F75,H75:K75,N75)=0,"",IFERROR(F75-V75,0))</f>
        <v/>
      </c>
      <c r="X75" s="30">
        <f>IF(COUNTA(A75:F75,H75:K75,N75)=0,"",IFERROR(F75*'Paramètres'!$B$6,0))</f>
        <v/>
      </c>
      <c r="Y75" s="30">
        <f>IF(COUNTA(A75:F75,H75:K75,N75)=0,"",IFERROR(F75*'Paramètres'!$B$7,0))</f>
        <v/>
      </c>
      <c r="Z75" s="30">
        <f>IF(COUNTA(A75:F75,H75:K75,N75)=0,"",IFERROR(F75+X75+Y75,0))</f>
        <v/>
      </c>
    </row>
    <row r="76">
      <c r="A76" s="21" t="n"/>
      <c r="B76" s="21" t="n"/>
      <c r="C76" s="21" t="n"/>
      <c r="D76" s="21" t="n"/>
      <c r="E76" s="22" t="n"/>
      <c r="F76" s="32" t="n"/>
      <c r="G76" s="29">
        <f>IF(COUNTA(A76:F76,H76:K76,N76)=0,"",IFERROR(E76*F76,0))</f>
        <v/>
      </c>
      <c r="H76" s="32" t="n"/>
      <c r="I76" s="32" t="n"/>
      <c r="J76" s="32" t="n"/>
      <c r="K76" s="32" t="n"/>
      <c r="L76" s="29">
        <f>IF(COUNTA(A76:F76,H76:K76,N76)=0,"",IFERROR(H76+I76+J76+K76,0))</f>
        <v/>
      </c>
      <c r="M76" s="29">
        <f>IF(COUNTA(A76:F76,H76:K76,N76)=0,"",IFERROR(E76*L76,0))</f>
        <v/>
      </c>
      <c r="N76" s="32" t="n"/>
      <c r="O76" s="29">
        <f>IF(COUNTA(A76:F76,H76:K76,N76)=0,"",IFERROR(G76*'Paramètres'!$B$10,0))</f>
        <v/>
      </c>
      <c r="P76" s="29">
        <f>IF(COUNTA(A76:F76,H76:K76,N76)=0,"",IF(N76&gt;0,N76,O76))</f>
        <v/>
      </c>
      <c r="Q76" s="29">
        <f>IF(COUNTA(A76:F76,H76:K76,N76)=0,"",IFERROR(M76+P76,0))</f>
        <v/>
      </c>
      <c r="R76" s="29">
        <f>IF(COUNTA(A76:F76,H76:K76,N76)=0,"",IFERROR(G76-M76,0))</f>
        <v/>
      </c>
      <c r="S76" s="6">
        <f>IF(COUNTA(A76:F76,H76:K76,N76)=0,"",IFERROR(R76/G76,0))</f>
        <v/>
      </c>
      <c r="T76" s="29">
        <f>IF(COUNTA(A76:F76,H76:K76,N76)=0,"",IFERROR(G76-Q76,0))</f>
        <v/>
      </c>
      <c r="U76" s="6">
        <f>IF(COUNTA(A76:F76,H76:K76,N76)=0,"",IFERROR(T76/G76,0))</f>
        <v/>
      </c>
      <c r="V76" s="29">
        <f>IF(COUNTA(A76:F76,H76:K76,N76)=0,"",IFERROR((L76+(P76/E76))/(1-'Paramètres'!$B$8),0))</f>
        <v/>
      </c>
      <c r="W76" s="29">
        <f>IF(COUNTA(A76:F76,H76:K76,N76)=0,"",IFERROR(F76-V76,0))</f>
        <v/>
      </c>
      <c r="X76" s="29">
        <f>IF(COUNTA(A76:F76,H76:K76,N76)=0,"",IFERROR(F76*'Paramètres'!$B$6,0))</f>
        <v/>
      </c>
      <c r="Y76" s="29">
        <f>IF(COUNTA(A76:F76,H76:K76,N76)=0,"",IFERROR(F76*'Paramètres'!$B$7,0))</f>
        <v/>
      </c>
      <c r="Z76" s="29">
        <f>IF(COUNTA(A76:F76,H76:K76,N76)=0,"",IFERROR(F76+X76+Y76,0))</f>
        <v/>
      </c>
    </row>
    <row r="77">
      <c r="A77" s="21" t="n"/>
      <c r="B77" s="21" t="n"/>
      <c r="C77" s="21" t="n"/>
      <c r="D77" s="21" t="n"/>
      <c r="E77" s="22" t="n"/>
      <c r="F77" s="32" t="n"/>
      <c r="G77" s="30">
        <f>IF(COUNTA(A77:F77,H77:K77,N77)=0,"",IFERROR(E77*F77,0))</f>
        <v/>
      </c>
      <c r="H77" s="32" t="n"/>
      <c r="I77" s="32" t="n"/>
      <c r="J77" s="32" t="n"/>
      <c r="K77" s="32" t="n"/>
      <c r="L77" s="30">
        <f>IF(COUNTA(A77:F77,H77:K77,N77)=0,"",IFERROR(H77+I77+J77+K77,0))</f>
        <v/>
      </c>
      <c r="M77" s="30">
        <f>IF(COUNTA(A77:F77,H77:K77,N77)=0,"",IFERROR(E77*L77,0))</f>
        <v/>
      </c>
      <c r="N77" s="32" t="n"/>
      <c r="O77" s="30">
        <f>IF(COUNTA(A77:F77,H77:K77,N77)=0,"",IFERROR(G77*'Paramètres'!$B$10,0))</f>
        <v/>
      </c>
      <c r="P77" s="30">
        <f>IF(COUNTA(A77:F77,H77:K77,N77)=0,"",IF(N77&gt;0,N77,O77))</f>
        <v/>
      </c>
      <c r="Q77" s="30">
        <f>IF(COUNTA(A77:F77,H77:K77,N77)=0,"",IFERROR(M77+P77,0))</f>
        <v/>
      </c>
      <c r="R77" s="30">
        <f>IF(COUNTA(A77:F77,H77:K77,N77)=0,"",IFERROR(G77-M77,0))</f>
        <v/>
      </c>
      <c r="S77" s="9">
        <f>IF(COUNTA(A77:F77,H77:K77,N77)=0,"",IFERROR(R77/G77,0))</f>
        <v/>
      </c>
      <c r="T77" s="30">
        <f>IF(COUNTA(A77:F77,H77:K77,N77)=0,"",IFERROR(G77-Q77,0))</f>
        <v/>
      </c>
      <c r="U77" s="9">
        <f>IF(COUNTA(A77:F77,H77:K77,N77)=0,"",IFERROR(T77/G77,0))</f>
        <v/>
      </c>
      <c r="V77" s="30">
        <f>IF(COUNTA(A77:F77,H77:K77,N77)=0,"",IFERROR((L77+(P77/E77))/(1-'Paramètres'!$B$8),0))</f>
        <v/>
      </c>
      <c r="W77" s="30">
        <f>IF(COUNTA(A77:F77,H77:K77,N77)=0,"",IFERROR(F77-V77,0))</f>
        <v/>
      </c>
      <c r="X77" s="30">
        <f>IF(COUNTA(A77:F77,H77:K77,N77)=0,"",IFERROR(F77*'Paramètres'!$B$6,0))</f>
        <v/>
      </c>
      <c r="Y77" s="30">
        <f>IF(COUNTA(A77:F77,H77:K77,N77)=0,"",IFERROR(F77*'Paramètres'!$B$7,0))</f>
        <v/>
      </c>
      <c r="Z77" s="30">
        <f>IF(COUNTA(A77:F77,H77:K77,N77)=0,"",IFERROR(F77+X77+Y77,0))</f>
        <v/>
      </c>
    </row>
    <row r="78">
      <c r="A78" s="21" t="n"/>
      <c r="B78" s="21" t="n"/>
      <c r="C78" s="21" t="n"/>
      <c r="D78" s="21" t="n"/>
      <c r="E78" s="22" t="n"/>
      <c r="F78" s="32" t="n"/>
      <c r="G78" s="29">
        <f>IF(COUNTA(A78:F78,H78:K78,N78)=0,"",IFERROR(E78*F78,0))</f>
        <v/>
      </c>
      <c r="H78" s="32" t="n"/>
      <c r="I78" s="32" t="n"/>
      <c r="J78" s="32" t="n"/>
      <c r="K78" s="32" t="n"/>
      <c r="L78" s="29">
        <f>IF(COUNTA(A78:F78,H78:K78,N78)=0,"",IFERROR(H78+I78+J78+K78,0))</f>
        <v/>
      </c>
      <c r="M78" s="29">
        <f>IF(COUNTA(A78:F78,H78:K78,N78)=0,"",IFERROR(E78*L78,0))</f>
        <v/>
      </c>
      <c r="N78" s="32" t="n"/>
      <c r="O78" s="29">
        <f>IF(COUNTA(A78:F78,H78:K78,N78)=0,"",IFERROR(G78*'Paramètres'!$B$10,0))</f>
        <v/>
      </c>
      <c r="P78" s="29">
        <f>IF(COUNTA(A78:F78,H78:K78,N78)=0,"",IF(N78&gt;0,N78,O78))</f>
        <v/>
      </c>
      <c r="Q78" s="29">
        <f>IF(COUNTA(A78:F78,H78:K78,N78)=0,"",IFERROR(M78+P78,0))</f>
        <v/>
      </c>
      <c r="R78" s="29">
        <f>IF(COUNTA(A78:F78,H78:K78,N78)=0,"",IFERROR(G78-M78,0))</f>
        <v/>
      </c>
      <c r="S78" s="6">
        <f>IF(COUNTA(A78:F78,H78:K78,N78)=0,"",IFERROR(R78/G78,0))</f>
        <v/>
      </c>
      <c r="T78" s="29">
        <f>IF(COUNTA(A78:F78,H78:K78,N78)=0,"",IFERROR(G78-Q78,0))</f>
        <v/>
      </c>
      <c r="U78" s="6">
        <f>IF(COUNTA(A78:F78,H78:K78,N78)=0,"",IFERROR(T78/G78,0))</f>
        <v/>
      </c>
      <c r="V78" s="29">
        <f>IF(COUNTA(A78:F78,H78:K78,N78)=0,"",IFERROR((L78+(P78/E78))/(1-'Paramètres'!$B$8),0))</f>
        <v/>
      </c>
      <c r="W78" s="29">
        <f>IF(COUNTA(A78:F78,H78:K78,N78)=0,"",IFERROR(F78-V78,0))</f>
        <v/>
      </c>
      <c r="X78" s="29">
        <f>IF(COUNTA(A78:F78,H78:K78,N78)=0,"",IFERROR(F78*'Paramètres'!$B$6,0))</f>
        <v/>
      </c>
      <c r="Y78" s="29">
        <f>IF(COUNTA(A78:F78,H78:K78,N78)=0,"",IFERROR(F78*'Paramètres'!$B$7,0))</f>
        <v/>
      </c>
      <c r="Z78" s="29">
        <f>IF(COUNTA(A78:F78,H78:K78,N78)=0,"",IFERROR(F78+X78+Y78,0))</f>
        <v/>
      </c>
    </row>
    <row r="79">
      <c r="A79" s="21" t="n"/>
      <c r="B79" s="21" t="n"/>
      <c r="C79" s="21" t="n"/>
      <c r="D79" s="21" t="n"/>
      <c r="E79" s="22" t="n"/>
      <c r="F79" s="32" t="n"/>
      <c r="G79" s="30">
        <f>IF(COUNTA(A79:F79,H79:K79,N79)=0,"",IFERROR(E79*F79,0))</f>
        <v/>
      </c>
      <c r="H79" s="32" t="n"/>
      <c r="I79" s="32" t="n"/>
      <c r="J79" s="32" t="n"/>
      <c r="K79" s="32" t="n"/>
      <c r="L79" s="30">
        <f>IF(COUNTA(A79:F79,H79:K79,N79)=0,"",IFERROR(H79+I79+J79+K79,0))</f>
        <v/>
      </c>
      <c r="M79" s="30">
        <f>IF(COUNTA(A79:F79,H79:K79,N79)=0,"",IFERROR(E79*L79,0))</f>
        <v/>
      </c>
      <c r="N79" s="32" t="n"/>
      <c r="O79" s="30">
        <f>IF(COUNTA(A79:F79,H79:K79,N79)=0,"",IFERROR(G79*'Paramètres'!$B$10,0))</f>
        <v/>
      </c>
      <c r="P79" s="30">
        <f>IF(COUNTA(A79:F79,H79:K79,N79)=0,"",IF(N79&gt;0,N79,O79))</f>
        <v/>
      </c>
      <c r="Q79" s="30">
        <f>IF(COUNTA(A79:F79,H79:K79,N79)=0,"",IFERROR(M79+P79,0))</f>
        <v/>
      </c>
      <c r="R79" s="30">
        <f>IF(COUNTA(A79:F79,H79:K79,N79)=0,"",IFERROR(G79-M79,0))</f>
        <v/>
      </c>
      <c r="S79" s="9">
        <f>IF(COUNTA(A79:F79,H79:K79,N79)=0,"",IFERROR(R79/G79,0))</f>
        <v/>
      </c>
      <c r="T79" s="30">
        <f>IF(COUNTA(A79:F79,H79:K79,N79)=0,"",IFERROR(G79-Q79,0))</f>
        <v/>
      </c>
      <c r="U79" s="9">
        <f>IF(COUNTA(A79:F79,H79:K79,N79)=0,"",IFERROR(T79/G79,0))</f>
        <v/>
      </c>
      <c r="V79" s="30">
        <f>IF(COUNTA(A79:F79,H79:K79,N79)=0,"",IFERROR((L79+(P79/E79))/(1-'Paramètres'!$B$8),0))</f>
        <v/>
      </c>
      <c r="W79" s="30">
        <f>IF(COUNTA(A79:F79,H79:K79,N79)=0,"",IFERROR(F79-V79,0))</f>
        <v/>
      </c>
      <c r="X79" s="30">
        <f>IF(COUNTA(A79:F79,H79:K79,N79)=0,"",IFERROR(F79*'Paramètres'!$B$6,0))</f>
        <v/>
      </c>
      <c r="Y79" s="30">
        <f>IF(COUNTA(A79:F79,H79:K79,N79)=0,"",IFERROR(F79*'Paramètres'!$B$7,0))</f>
        <v/>
      </c>
      <c r="Z79" s="30">
        <f>IF(COUNTA(A79:F79,H79:K79,N79)=0,"",IFERROR(F79+X79+Y79,0))</f>
        <v/>
      </c>
    </row>
    <row r="80">
      <c r="A80" s="21" t="n"/>
      <c r="B80" s="21" t="n"/>
      <c r="C80" s="21" t="n"/>
      <c r="D80" s="21" t="n"/>
      <c r="E80" s="22" t="n"/>
      <c r="F80" s="32" t="n"/>
      <c r="G80" s="29">
        <f>IF(COUNTA(A80:F80,H80:K80,N80)=0,"",IFERROR(E80*F80,0))</f>
        <v/>
      </c>
      <c r="H80" s="32" t="n"/>
      <c r="I80" s="32" t="n"/>
      <c r="J80" s="32" t="n"/>
      <c r="K80" s="32" t="n"/>
      <c r="L80" s="29">
        <f>IF(COUNTA(A80:F80,H80:K80,N80)=0,"",IFERROR(H80+I80+J80+K80,0))</f>
        <v/>
      </c>
      <c r="M80" s="29">
        <f>IF(COUNTA(A80:F80,H80:K80,N80)=0,"",IFERROR(E80*L80,0))</f>
        <v/>
      </c>
      <c r="N80" s="32" t="n"/>
      <c r="O80" s="29">
        <f>IF(COUNTA(A80:F80,H80:K80,N80)=0,"",IFERROR(G80*'Paramètres'!$B$10,0))</f>
        <v/>
      </c>
      <c r="P80" s="29">
        <f>IF(COUNTA(A80:F80,H80:K80,N80)=0,"",IF(N80&gt;0,N80,O80))</f>
        <v/>
      </c>
      <c r="Q80" s="29">
        <f>IF(COUNTA(A80:F80,H80:K80,N80)=0,"",IFERROR(M80+P80,0))</f>
        <v/>
      </c>
      <c r="R80" s="29">
        <f>IF(COUNTA(A80:F80,H80:K80,N80)=0,"",IFERROR(G80-M80,0))</f>
        <v/>
      </c>
      <c r="S80" s="6">
        <f>IF(COUNTA(A80:F80,H80:K80,N80)=0,"",IFERROR(R80/G80,0))</f>
        <v/>
      </c>
      <c r="T80" s="29">
        <f>IF(COUNTA(A80:F80,H80:K80,N80)=0,"",IFERROR(G80-Q80,0))</f>
        <v/>
      </c>
      <c r="U80" s="6">
        <f>IF(COUNTA(A80:F80,H80:K80,N80)=0,"",IFERROR(T80/G80,0))</f>
        <v/>
      </c>
      <c r="V80" s="29">
        <f>IF(COUNTA(A80:F80,H80:K80,N80)=0,"",IFERROR((L80+(P80/E80))/(1-'Paramètres'!$B$8),0))</f>
        <v/>
      </c>
      <c r="W80" s="29">
        <f>IF(COUNTA(A80:F80,H80:K80,N80)=0,"",IFERROR(F80-V80,0))</f>
        <v/>
      </c>
      <c r="X80" s="29">
        <f>IF(COUNTA(A80:F80,H80:K80,N80)=0,"",IFERROR(F80*'Paramètres'!$B$6,0))</f>
        <v/>
      </c>
      <c r="Y80" s="29">
        <f>IF(COUNTA(A80:F80,H80:K80,N80)=0,"",IFERROR(F80*'Paramètres'!$B$7,0))</f>
        <v/>
      </c>
      <c r="Z80" s="29">
        <f>IF(COUNTA(A80:F80,H80:K80,N80)=0,"",IFERROR(F80+X80+Y80,0))</f>
        <v/>
      </c>
    </row>
    <row r="81">
      <c r="A81" s="21" t="n"/>
      <c r="B81" s="21" t="n"/>
      <c r="C81" s="21" t="n"/>
      <c r="D81" s="21" t="n"/>
      <c r="E81" s="22" t="n"/>
      <c r="F81" s="32" t="n"/>
      <c r="G81" s="30">
        <f>IF(COUNTA(A81:F81,H81:K81,N81)=0,"",IFERROR(E81*F81,0))</f>
        <v/>
      </c>
      <c r="H81" s="32" t="n"/>
      <c r="I81" s="32" t="n"/>
      <c r="J81" s="32" t="n"/>
      <c r="K81" s="32" t="n"/>
      <c r="L81" s="30">
        <f>IF(COUNTA(A81:F81,H81:K81,N81)=0,"",IFERROR(H81+I81+J81+K81,0))</f>
        <v/>
      </c>
      <c r="M81" s="30">
        <f>IF(COUNTA(A81:F81,H81:K81,N81)=0,"",IFERROR(E81*L81,0))</f>
        <v/>
      </c>
      <c r="N81" s="32" t="n"/>
      <c r="O81" s="30">
        <f>IF(COUNTA(A81:F81,H81:K81,N81)=0,"",IFERROR(G81*'Paramètres'!$B$10,0))</f>
        <v/>
      </c>
      <c r="P81" s="30">
        <f>IF(COUNTA(A81:F81,H81:K81,N81)=0,"",IF(N81&gt;0,N81,O81))</f>
        <v/>
      </c>
      <c r="Q81" s="30">
        <f>IF(COUNTA(A81:F81,H81:K81,N81)=0,"",IFERROR(M81+P81,0))</f>
        <v/>
      </c>
      <c r="R81" s="30">
        <f>IF(COUNTA(A81:F81,H81:K81,N81)=0,"",IFERROR(G81-M81,0))</f>
        <v/>
      </c>
      <c r="S81" s="9">
        <f>IF(COUNTA(A81:F81,H81:K81,N81)=0,"",IFERROR(R81/G81,0))</f>
        <v/>
      </c>
      <c r="T81" s="30">
        <f>IF(COUNTA(A81:F81,H81:K81,N81)=0,"",IFERROR(G81-Q81,0))</f>
        <v/>
      </c>
      <c r="U81" s="9">
        <f>IF(COUNTA(A81:F81,H81:K81,N81)=0,"",IFERROR(T81/G81,0))</f>
        <v/>
      </c>
      <c r="V81" s="30">
        <f>IF(COUNTA(A81:F81,H81:K81,N81)=0,"",IFERROR((L81+(P81/E81))/(1-'Paramètres'!$B$8),0))</f>
        <v/>
      </c>
      <c r="W81" s="30">
        <f>IF(COUNTA(A81:F81,H81:K81,N81)=0,"",IFERROR(F81-V81,0))</f>
        <v/>
      </c>
      <c r="X81" s="30">
        <f>IF(COUNTA(A81:F81,H81:K81,N81)=0,"",IFERROR(F81*'Paramètres'!$B$6,0))</f>
        <v/>
      </c>
      <c r="Y81" s="30">
        <f>IF(COUNTA(A81:F81,H81:K81,N81)=0,"",IFERROR(F81*'Paramètres'!$B$7,0))</f>
        <v/>
      </c>
      <c r="Z81" s="30">
        <f>IF(COUNTA(A81:F81,H81:K81,N81)=0,"",IFERROR(F81+X81+Y81,0))</f>
        <v/>
      </c>
    </row>
    <row r="82">
      <c r="A82" s="21" t="n"/>
      <c r="B82" s="21" t="n"/>
      <c r="C82" s="21" t="n"/>
      <c r="D82" s="21" t="n"/>
      <c r="E82" s="22" t="n"/>
      <c r="F82" s="32" t="n"/>
      <c r="G82" s="29">
        <f>IF(COUNTA(A82:F82,H82:K82,N82)=0,"",IFERROR(E82*F82,0))</f>
        <v/>
      </c>
      <c r="H82" s="32" t="n"/>
      <c r="I82" s="32" t="n"/>
      <c r="J82" s="32" t="n"/>
      <c r="K82" s="32" t="n"/>
      <c r="L82" s="29">
        <f>IF(COUNTA(A82:F82,H82:K82,N82)=0,"",IFERROR(H82+I82+J82+K82,0))</f>
        <v/>
      </c>
      <c r="M82" s="29">
        <f>IF(COUNTA(A82:F82,H82:K82,N82)=0,"",IFERROR(E82*L82,0))</f>
        <v/>
      </c>
      <c r="N82" s="32" t="n"/>
      <c r="O82" s="29">
        <f>IF(COUNTA(A82:F82,H82:K82,N82)=0,"",IFERROR(G82*'Paramètres'!$B$10,0))</f>
        <v/>
      </c>
      <c r="P82" s="29">
        <f>IF(COUNTA(A82:F82,H82:K82,N82)=0,"",IF(N82&gt;0,N82,O82))</f>
        <v/>
      </c>
      <c r="Q82" s="29">
        <f>IF(COUNTA(A82:F82,H82:K82,N82)=0,"",IFERROR(M82+P82,0))</f>
        <v/>
      </c>
      <c r="R82" s="29">
        <f>IF(COUNTA(A82:F82,H82:K82,N82)=0,"",IFERROR(G82-M82,0))</f>
        <v/>
      </c>
      <c r="S82" s="6">
        <f>IF(COUNTA(A82:F82,H82:K82,N82)=0,"",IFERROR(R82/G82,0))</f>
        <v/>
      </c>
      <c r="T82" s="29">
        <f>IF(COUNTA(A82:F82,H82:K82,N82)=0,"",IFERROR(G82-Q82,0))</f>
        <v/>
      </c>
      <c r="U82" s="6">
        <f>IF(COUNTA(A82:F82,H82:K82,N82)=0,"",IFERROR(T82/G82,0))</f>
        <v/>
      </c>
      <c r="V82" s="29">
        <f>IF(COUNTA(A82:F82,H82:K82,N82)=0,"",IFERROR((L82+(P82/E82))/(1-'Paramètres'!$B$8),0))</f>
        <v/>
      </c>
      <c r="W82" s="29">
        <f>IF(COUNTA(A82:F82,H82:K82,N82)=0,"",IFERROR(F82-V82,0))</f>
        <v/>
      </c>
      <c r="X82" s="29">
        <f>IF(COUNTA(A82:F82,H82:K82,N82)=0,"",IFERROR(F82*'Paramètres'!$B$6,0))</f>
        <v/>
      </c>
      <c r="Y82" s="29">
        <f>IF(COUNTA(A82:F82,H82:K82,N82)=0,"",IFERROR(F82*'Paramètres'!$B$7,0))</f>
        <v/>
      </c>
      <c r="Z82" s="29">
        <f>IF(COUNTA(A82:F82,H82:K82,N82)=0,"",IFERROR(F82+X82+Y82,0))</f>
        <v/>
      </c>
    </row>
    <row r="83">
      <c r="A83" s="21" t="n"/>
      <c r="B83" s="21" t="n"/>
      <c r="C83" s="21" t="n"/>
      <c r="D83" s="21" t="n"/>
      <c r="E83" s="22" t="n"/>
      <c r="F83" s="32" t="n"/>
      <c r="G83" s="30">
        <f>IF(COUNTA(A83:F83,H83:K83,N83)=0,"",IFERROR(E83*F83,0))</f>
        <v/>
      </c>
      <c r="H83" s="32" t="n"/>
      <c r="I83" s="32" t="n"/>
      <c r="J83" s="32" t="n"/>
      <c r="K83" s="32" t="n"/>
      <c r="L83" s="30">
        <f>IF(COUNTA(A83:F83,H83:K83,N83)=0,"",IFERROR(H83+I83+J83+K83,0))</f>
        <v/>
      </c>
      <c r="M83" s="30">
        <f>IF(COUNTA(A83:F83,H83:K83,N83)=0,"",IFERROR(E83*L83,0))</f>
        <v/>
      </c>
      <c r="N83" s="32" t="n"/>
      <c r="O83" s="30">
        <f>IF(COUNTA(A83:F83,H83:K83,N83)=0,"",IFERROR(G83*'Paramètres'!$B$10,0))</f>
        <v/>
      </c>
      <c r="P83" s="30">
        <f>IF(COUNTA(A83:F83,H83:K83,N83)=0,"",IF(N83&gt;0,N83,O83))</f>
        <v/>
      </c>
      <c r="Q83" s="30">
        <f>IF(COUNTA(A83:F83,H83:K83,N83)=0,"",IFERROR(M83+P83,0))</f>
        <v/>
      </c>
      <c r="R83" s="30">
        <f>IF(COUNTA(A83:F83,H83:K83,N83)=0,"",IFERROR(G83-M83,0))</f>
        <v/>
      </c>
      <c r="S83" s="9">
        <f>IF(COUNTA(A83:F83,H83:K83,N83)=0,"",IFERROR(R83/G83,0))</f>
        <v/>
      </c>
      <c r="T83" s="30">
        <f>IF(COUNTA(A83:F83,H83:K83,N83)=0,"",IFERROR(G83-Q83,0))</f>
        <v/>
      </c>
      <c r="U83" s="9">
        <f>IF(COUNTA(A83:F83,H83:K83,N83)=0,"",IFERROR(T83/G83,0))</f>
        <v/>
      </c>
      <c r="V83" s="30">
        <f>IF(COUNTA(A83:F83,H83:K83,N83)=0,"",IFERROR((L83+(P83/E83))/(1-'Paramètres'!$B$8),0))</f>
        <v/>
      </c>
      <c r="W83" s="30">
        <f>IF(COUNTA(A83:F83,H83:K83,N83)=0,"",IFERROR(F83-V83,0))</f>
        <v/>
      </c>
      <c r="X83" s="30">
        <f>IF(COUNTA(A83:F83,H83:K83,N83)=0,"",IFERROR(F83*'Paramètres'!$B$6,0))</f>
        <v/>
      </c>
      <c r="Y83" s="30">
        <f>IF(COUNTA(A83:F83,H83:K83,N83)=0,"",IFERROR(F83*'Paramètres'!$B$7,0))</f>
        <v/>
      </c>
      <c r="Z83" s="30">
        <f>IF(COUNTA(A83:F83,H83:K83,N83)=0,"",IFERROR(F83+X83+Y83,0))</f>
        <v/>
      </c>
    </row>
    <row r="84">
      <c r="A84" s="21" t="n"/>
      <c r="B84" s="21" t="n"/>
      <c r="C84" s="21" t="n"/>
      <c r="D84" s="21" t="n"/>
      <c r="E84" s="22" t="n"/>
      <c r="F84" s="32" t="n"/>
      <c r="G84" s="29">
        <f>IF(COUNTA(A84:F84,H84:K84,N84)=0,"",IFERROR(E84*F84,0))</f>
        <v/>
      </c>
      <c r="H84" s="32" t="n"/>
      <c r="I84" s="32" t="n"/>
      <c r="J84" s="32" t="n"/>
      <c r="K84" s="32" t="n"/>
      <c r="L84" s="29">
        <f>IF(COUNTA(A84:F84,H84:K84,N84)=0,"",IFERROR(H84+I84+J84+K84,0))</f>
        <v/>
      </c>
      <c r="M84" s="29">
        <f>IF(COUNTA(A84:F84,H84:K84,N84)=0,"",IFERROR(E84*L84,0))</f>
        <v/>
      </c>
      <c r="N84" s="32" t="n"/>
      <c r="O84" s="29">
        <f>IF(COUNTA(A84:F84,H84:K84,N84)=0,"",IFERROR(G84*'Paramètres'!$B$10,0))</f>
        <v/>
      </c>
      <c r="P84" s="29">
        <f>IF(COUNTA(A84:F84,H84:K84,N84)=0,"",IF(N84&gt;0,N84,O84))</f>
        <v/>
      </c>
      <c r="Q84" s="29">
        <f>IF(COUNTA(A84:F84,H84:K84,N84)=0,"",IFERROR(M84+P84,0))</f>
        <v/>
      </c>
      <c r="R84" s="29">
        <f>IF(COUNTA(A84:F84,H84:K84,N84)=0,"",IFERROR(G84-M84,0))</f>
        <v/>
      </c>
      <c r="S84" s="6">
        <f>IF(COUNTA(A84:F84,H84:K84,N84)=0,"",IFERROR(R84/G84,0))</f>
        <v/>
      </c>
      <c r="T84" s="29">
        <f>IF(COUNTA(A84:F84,H84:K84,N84)=0,"",IFERROR(G84-Q84,0))</f>
        <v/>
      </c>
      <c r="U84" s="6">
        <f>IF(COUNTA(A84:F84,H84:K84,N84)=0,"",IFERROR(T84/G84,0))</f>
        <v/>
      </c>
      <c r="V84" s="29">
        <f>IF(COUNTA(A84:F84,H84:K84,N84)=0,"",IFERROR((L84+(P84/E84))/(1-'Paramètres'!$B$8),0))</f>
        <v/>
      </c>
      <c r="W84" s="29">
        <f>IF(COUNTA(A84:F84,H84:K84,N84)=0,"",IFERROR(F84-V84,0))</f>
        <v/>
      </c>
      <c r="X84" s="29">
        <f>IF(COUNTA(A84:F84,H84:K84,N84)=0,"",IFERROR(F84*'Paramètres'!$B$6,0))</f>
        <v/>
      </c>
      <c r="Y84" s="29">
        <f>IF(COUNTA(A84:F84,H84:K84,N84)=0,"",IFERROR(F84*'Paramètres'!$B$7,0))</f>
        <v/>
      </c>
      <c r="Z84" s="29">
        <f>IF(COUNTA(A84:F84,H84:K84,N84)=0,"",IFERROR(F84+X84+Y84,0))</f>
        <v/>
      </c>
    </row>
    <row r="85">
      <c r="A85" s="21" t="n"/>
      <c r="B85" s="21" t="n"/>
      <c r="C85" s="21" t="n"/>
      <c r="D85" s="21" t="n"/>
      <c r="E85" s="22" t="n"/>
      <c r="F85" s="32" t="n"/>
      <c r="G85" s="30">
        <f>IF(COUNTA(A85:F85,H85:K85,N85)=0,"",IFERROR(E85*F85,0))</f>
        <v/>
      </c>
      <c r="H85" s="32" t="n"/>
      <c r="I85" s="32" t="n"/>
      <c r="J85" s="32" t="n"/>
      <c r="K85" s="32" t="n"/>
      <c r="L85" s="30">
        <f>IF(COUNTA(A85:F85,H85:K85,N85)=0,"",IFERROR(H85+I85+J85+K85,0))</f>
        <v/>
      </c>
      <c r="M85" s="30">
        <f>IF(COUNTA(A85:F85,H85:K85,N85)=0,"",IFERROR(E85*L85,0))</f>
        <v/>
      </c>
      <c r="N85" s="32" t="n"/>
      <c r="O85" s="30">
        <f>IF(COUNTA(A85:F85,H85:K85,N85)=0,"",IFERROR(G85*'Paramètres'!$B$10,0))</f>
        <v/>
      </c>
      <c r="P85" s="30">
        <f>IF(COUNTA(A85:F85,H85:K85,N85)=0,"",IF(N85&gt;0,N85,O85))</f>
        <v/>
      </c>
      <c r="Q85" s="30">
        <f>IF(COUNTA(A85:F85,H85:K85,N85)=0,"",IFERROR(M85+P85,0))</f>
        <v/>
      </c>
      <c r="R85" s="30">
        <f>IF(COUNTA(A85:F85,H85:K85,N85)=0,"",IFERROR(G85-M85,0))</f>
        <v/>
      </c>
      <c r="S85" s="9">
        <f>IF(COUNTA(A85:F85,H85:K85,N85)=0,"",IFERROR(R85/G85,0))</f>
        <v/>
      </c>
      <c r="T85" s="30">
        <f>IF(COUNTA(A85:F85,H85:K85,N85)=0,"",IFERROR(G85-Q85,0))</f>
        <v/>
      </c>
      <c r="U85" s="9">
        <f>IF(COUNTA(A85:F85,H85:K85,N85)=0,"",IFERROR(T85/G85,0))</f>
        <v/>
      </c>
      <c r="V85" s="30">
        <f>IF(COUNTA(A85:F85,H85:K85,N85)=0,"",IFERROR((L85+(P85/E85))/(1-'Paramètres'!$B$8),0))</f>
        <v/>
      </c>
      <c r="W85" s="30">
        <f>IF(COUNTA(A85:F85,H85:K85,N85)=0,"",IFERROR(F85-V85,0))</f>
        <v/>
      </c>
      <c r="X85" s="30">
        <f>IF(COUNTA(A85:F85,H85:K85,N85)=0,"",IFERROR(F85*'Paramètres'!$B$6,0))</f>
        <v/>
      </c>
      <c r="Y85" s="30">
        <f>IF(COUNTA(A85:F85,H85:K85,N85)=0,"",IFERROR(F85*'Paramètres'!$B$7,0))</f>
        <v/>
      </c>
      <c r="Z85" s="30">
        <f>IF(COUNTA(A85:F85,H85:K85,N85)=0,"",IFERROR(F85+X85+Y85,0))</f>
        <v/>
      </c>
    </row>
    <row r="86">
      <c r="A86" s="21" t="n"/>
      <c r="B86" s="21" t="n"/>
      <c r="C86" s="21" t="n"/>
      <c r="D86" s="21" t="n"/>
      <c r="E86" s="22" t="n"/>
      <c r="F86" s="32" t="n"/>
      <c r="G86" s="29">
        <f>IF(COUNTA(A86:F86,H86:K86,N86)=0,"",IFERROR(E86*F86,0))</f>
        <v/>
      </c>
      <c r="H86" s="32" t="n"/>
      <c r="I86" s="32" t="n"/>
      <c r="J86" s="32" t="n"/>
      <c r="K86" s="32" t="n"/>
      <c r="L86" s="29">
        <f>IF(COUNTA(A86:F86,H86:K86,N86)=0,"",IFERROR(H86+I86+J86+K86,0))</f>
        <v/>
      </c>
      <c r="M86" s="29">
        <f>IF(COUNTA(A86:F86,H86:K86,N86)=0,"",IFERROR(E86*L86,0))</f>
        <v/>
      </c>
      <c r="N86" s="32" t="n"/>
      <c r="O86" s="29">
        <f>IF(COUNTA(A86:F86,H86:K86,N86)=0,"",IFERROR(G86*'Paramètres'!$B$10,0))</f>
        <v/>
      </c>
      <c r="P86" s="29">
        <f>IF(COUNTA(A86:F86,H86:K86,N86)=0,"",IF(N86&gt;0,N86,O86))</f>
        <v/>
      </c>
      <c r="Q86" s="29">
        <f>IF(COUNTA(A86:F86,H86:K86,N86)=0,"",IFERROR(M86+P86,0))</f>
        <v/>
      </c>
      <c r="R86" s="29">
        <f>IF(COUNTA(A86:F86,H86:K86,N86)=0,"",IFERROR(G86-M86,0))</f>
        <v/>
      </c>
      <c r="S86" s="6">
        <f>IF(COUNTA(A86:F86,H86:K86,N86)=0,"",IFERROR(R86/G86,0))</f>
        <v/>
      </c>
      <c r="T86" s="29">
        <f>IF(COUNTA(A86:F86,H86:K86,N86)=0,"",IFERROR(G86-Q86,0))</f>
        <v/>
      </c>
      <c r="U86" s="6">
        <f>IF(COUNTA(A86:F86,H86:K86,N86)=0,"",IFERROR(T86/G86,0))</f>
        <v/>
      </c>
      <c r="V86" s="29">
        <f>IF(COUNTA(A86:F86,H86:K86,N86)=0,"",IFERROR((L86+(P86/E86))/(1-'Paramètres'!$B$8),0))</f>
        <v/>
      </c>
      <c r="W86" s="29">
        <f>IF(COUNTA(A86:F86,H86:K86,N86)=0,"",IFERROR(F86-V86,0))</f>
        <v/>
      </c>
      <c r="X86" s="29">
        <f>IF(COUNTA(A86:F86,H86:K86,N86)=0,"",IFERROR(F86*'Paramètres'!$B$6,0))</f>
        <v/>
      </c>
      <c r="Y86" s="29">
        <f>IF(COUNTA(A86:F86,H86:K86,N86)=0,"",IFERROR(F86*'Paramètres'!$B$7,0))</f>
        <v/>
      </c>
      <c r="Z86" s="29">
        <f>IF(COUNTA(A86:F86,H86:K86,N86)=0,"",IFERROR(F86+X86+Y86,0))</f>
        <v/>
      </c>
    </row>
    <row r="87">
      <c r="A87" s="21" t="n"/>
      <c r="B87" s="21" t="n"/>
      <c r="C87" s="21" t="n"/>
      <c r="D87" s="21" t="n"/>
      <c r="E87" s="22" t="n"/>
      <c r="F87" s="32" t="n"/>
      <c r="G87" s="30">
        <f>IF(COUNTA(A87:F87,H87:K87,N87)=0,"",IFERROR(E87*F87,0))</f>
        <v/>
      </c>
      <c r="H87" s="32" t="n"/>
      <c r="I87" s="32" t="n"/>
      <c r="J87" s="32" t="n"/>
      <c r="K87" s="32" t="n"/>
      <c r="L87" s="30">
        <f>IF(COUNTA(A87:F87,H87:K87,N87)=0,"",IFERROR(H87+I87+J87+K87,0))</f>
        <v/>
      </c>
      <c r="M87" s="30">
        <f>IF(COUNTA(A87:F87,H87:K87,N87)=0,"",IFERROR(E87*L87,0))</f>
        <v/>
      </c>
      <c r="N87" s="32" t="n"/>
      <c r="O87" s="30">
        <f>IF(COUNTA(A87:F87,H87:K87,N87)=0,"",IFERROR(G87*'Paramètres'!$B$10,0))</f>
        <v/>
      </c>
      <c r="P87" s="30">
        <f>IF(COUNTA(A87:F87,H87:K87,N87)=0,"",IF(N87&gt;0,N87,O87))</f>
        <v/>
      </c>
      <c r="Q87" s="30">
        <f>IF(COUNTA(A87:F87,H87:K87,N87)=0,"",IFERROR(M87+P87,0))</f>
        <v/>
      </c>
      <c r="R87" s="30">
        <f>IF(COUNTA(A87:F87,H87:K87,N87)=0,"",IFERROR(G87-M87,0))</f>
        <v/>
      </c>
      <c r="S87" s="9">
        <f>IF(COUNTA(A87:F87,H87:K87,N87)=0,"",IFERROR(R87/G87,0))</f>
        <v/>
      </c>
      <c r="T87" s="30">
        <f>IF(COUNTA(A87:F87,H87:K87,N87)=0,"",IFERROR(G87-Q87,0))</f>
        <v/>
      </c>
      <c r="U87" s="9">
        <f>IF(COUNTA(A87:F87,H87:K87,N87)=0,"",IFERROR(T87/G87,0))</f>
        <v/>
      </c>
      <c r="V87" s="30">
        <f>IF(COUNTA(A87:F87,H87:K87,N87)=0,"",IFERROR((L87+(P87/E87))/(1-'Paramètres'!$B$8),0))</f>
        <v/>
      </c>
      <c r="W87" s="30">
        <f>IF(COUNTA(A87:F87,H87:K87,N87)=0,"",IFERROR(F87-V87,0))</f>
        <v/>
      </c>
      <c r="X87" s="30">
        <f>IF(COUNTA(A87:F87,H87:K87,N87)=0,"",IFERROR(F87*'Paramètres'!$B$6,0))</f>
        <v/>
      </c>
      <c r="Y87" s="30">
        <f>IF(COUNTA(A87:F87,H87:K87,N87)=0,"",IFERROR(F87*'Paramètres'!$B$7,0))</f>
        <v/>
      </c>
      <c r="Z87" s="30">
        <f>IF(COUNTA(A87:F87,H87:K87,N87)=0,"",IFERROR(F87+X87+Y87,0))</f>
        <v/>
      </c>
    </row>
    <row r="88">
      <c r="A88" s="21" t="n"/>
      <c r="B88" s="21" t="n"/>
      <c r="C88" s="21" t="n"/>
      <c r="D88" s="21" t="n"/>
      <c r="E88" s="22" t="n"/>
      <c r="F88" s="32" t="n"/>
      <c r="G88" s="29">
        <f>IF(COUNTA(A88:F88,H88:K88,N88)=0,"",IFERROR(E88*F88,0))</f>
        <v/>
      </c>
      <c r="H88" s="32" t="n"/>
      <c r="I88" s="32" t="n"/>
      <c r="J88" s="32" t="n"/>
      <c r="K88" s="32" t="n"/>
      <c r="L88" s="29">
        <f>IF(COUNTA(A88:F88,H88:K88,N88)=0,"",IFERROR(H88+I88+J88+K88,0))</f>
        <v/>
      </c>
      <c r="M88" s="29">
        <f>IF(COUNTA(A88:F88,H88:K88,N88)=0,"",IFERROR(E88*L88,0))</f>
        <v/>
      </c>
      <c r="N88" s="32" t="n"/>
      <c r="O88" s="29">
        <f>IF(COUNTA(A88:F88,H88:K88,N88)=0,"",IFERROR(G88*'Paramètres'!$B$10,0))</f>
        <v/>
      </c>
      <c r="P88" s="29">
        <f>IF(COUNTA(A88:F88,H88:K88,N88)=0,"",IF(N88&gt;0,N88,O88))</f>
        <v/>
      </c>
      <c r="Q88" s="29">
        <f>IF(COUNTA(A88:F88,H88:K88,N88)=0,"",IFERROR(M88+P88,0))</f>
        <v/>
      </c>
      <c r="R88" s="29">
        <f>IF(COUNTA(A88:F88,H88:K88,N88)=0,"",IFERROR(G88-M88,0))</f>
        <v/>
      </c>
      <c r="S88" s="6">
        <f>IF(COUNTA(A88:F88,H88:K88,N88)=0,"",IFERROR(R88/G88,0))</f>
        <v/>
      </c>
      <c r="T88" s="29">
        <f>IF(COUNTA(A88:F88,H88:K88,N88)=0,"",IFERROR(G88-Q88,0))</f>
        <v/>
      </c>
      <c r="U88" s="6">
        <f>IF(COUNTA(A88:F88,H88:K88,N88)=0,"",IFERROR(T88/G88,0))</f>
        <v/>
      </c>
      <c r="V88" s="29">
        <f>IF(COUNTA(A88:F88,H88:K88,N88)=0,"",IFERROR((L88+(P88/E88))/(1-'Paramètres'!$B$8),0))</f>
        <v/>
      </c>
      <c r="W88" s="29">
        <f>IF(COUNTA(A88:F88,H88:K88,N88)=0,"",IFERROR(F88-V88,0))</f>
        <v/>
      </c>
      <c r="X88" s="29">
        <f>IF(COUNTA(A88:F88,H88:K88,N88)=0,"",IFERROR(F88*'Paramètres'!$B$6,0))</f>
        <v/>
      </c>
      <c r="Y88" s="29">
        <f>IF(COUNTA(A88:F88,H88:K88,N88)=0,"",IFERROR(F88*'Paramètres'!$B$7,0))</f>
        <v/>
      </c>
      <c r="Z88" s="29">
        <f>IF(COUNTA(A88:F88,H88:K88,N88)=0,"",IFERROR(F88+X88+Y88,0))</f>
        <v/>
      </c>
    </row>
    <row r="89">
      <c r="A89" s="21" t="n"/>
      <c r="B89" s="21" t="n"/>
      <c r="C89" s="21" t="n"/>
      <c r="D89" s="21" t="n"/>
      <c r="E89" s="22" t="n"/>
      <c r="F89" s="32" t="n"/>
      <c r="G89" s="30">
        <f>IF(COUNTA(A89:F89,H89:K89,N89)=0,"",IFERROR(E89*F89,0))</f>
        <v/>
      </c>
      <c r="H89" s="32" t="n"/>
      <c r="I89" s="32" t="n"/>
      <c r="J89" s="32" t="n"/>
      <c r="K89" s="32" t="n"/>
      <c r="L89" s="30">
        <f>IF(COUNTA(A89:F89,H89:K89,N89)=0,"",IFERROR(H89+I89+J89+K89,0))</f>
        <v/>
      </c>
      <c r="M89" s="30">
        <f>IF(COUNTA(A89:F89,H89:K89,N89)=0,"",IFERROR(E89*L89,0))</f>
        <v/>
      </c>
      <c r="N89" s="32" t="n"/>
      <c r="O89" s="30">
        <f>IF(COUNTA(A89:F89,H89:K89,N89)=0,"",IFERROR(G89*'Paramètres'!$B$10,0))</f>
        <v/>
      </c>
      <c r="P89" s="30">
        <f>IF(COUNTA(A89:F89,H89:K89,N89)=0,"",IF(N89&gt;0,N89,O89))</f>
        <v/>
      </c>
      <c r="Q89" s="30">
        <f>IF(COUNTA(A89:F89,H89:K89,N89)=0,"",IFERROR(M89+P89,0))</f>
        <v/>
      </c>
      <c r="R89" s="30">
        <f>IF(COUNTA(A89:F89,H89:K89,N89)=0,"",IFERROR(G89-M89,0))</f>
        <v/>
      </c>
      <c r="S89" s="9">
        <f>IF(COUNTA(A89:F89,H89:K89,N89)=0,"",IFERROR(R89/G89,0))</f>
        <v/>
      </c>
      <c r="T89" s="30">
        <f>IF(COUNTA(A89:F89,H89:K89,N89)=0,"",IFERROR(G89-Q89,0))</f>
        <v/>
      </c>
      <c r="U89" s="9">
        <f>IF(COUNTA(A89:F89,H89:K89,N89)=0,"",IFERROR(T89/G89,0))</f>
        <v/>
      </c>
      <c r="V89" s="30">
        <f>IF(COUNTA(A89:F89,H89:K89,N89)=0,"",IFERROR((L89+(P89/E89))/(1-'Paramètres'!$B$8),0))</f>
        <v/>
      </c>
      <c r="W89" s="30">
        <f>IF(COUNTA(A89:F89,H89:K89,N89)=0,"",IFERROR(F89-V89,0))</f>
        <v/>
      </c>
      <c r="X89" s="30">
        <f>IF(COUNTA(A89:F89,H89:K89,N89)=0,"",IFERROR(F89*'Paramètres'!$B$6,0))</f>
        <v/>
      </c>
      <c r="Y89" s="30">
        <f>IF(COUNTA(A89:F89,H89:K89,N89)=0,"",IFERROR(F89*'Paramètres'!$B$7,0))</f>
        <v/>
      </c>
      <c r="Z89" s="30">
        <f>IF(COUNTA(A89:F89,H89:K89,N89)=0,"",IFERROR(F89+X89+Y89,0))</f>
        <v/>
      </c>
    </row>
    <row r="90">
      <c r="A90" s="21" t="n"/>
      <c r="B90" s="21" t="n"/>
      <c r="C90" s="21" t="n"/>
      <c r="D90" s="21" t="n"/>
      <c r="E90" s="22" t="n"/>
      <c r="F90" s="32" t="n"/>
      <c r="G90" s="29">
        <f>IF(COUNTA(A90:F90,H90:K90,N90)=0,"",IFERROR(E90*F90,0))</f>
        <v/>
      </c>
      <c r="H90" s="32" t="n"/>
      <c r="I90" s="32" t="n"/>
      <c r="J90" s="32" t="n"/>
      <c r="K90" s="32" t="n"/>
      <c r="L90" s="29">
        <f>IF(COUNTA(A90:F90,H90:K90,N90)=0,"",IFERROR(H90+I90+J90+K90,0))</f>
        <v/>
      </c>
      <c r="M90" s="29">
        <f>IF(COUNTA(A90:F90,H90:K90,N90)=0,"",IFERROR(E90*L90,0))</f>
        <v/>
      </c>
      <c r="N90" s="32" t="n"/>
      <c r="O90" s="29">
        <f>IF(COUNTA(A90:F90,H90:K90,N90)=0,"",IFERROR(G90*'Paramètres'!$B$10,0))</f>
        <v/>
      </c>
      <c r="P90" s="29">
        <f>IF(COUNTA(A90:F90,H90:K90,N90)=0,"",IF(N90&gt;0,N90,O90))</f>
        <v/>
      </c>
      <c r="Q90" s="29">
        <f>IF(COUNTA(A90:F90,H90:K90,N90)=0,"",IFERROR(M90+P90,0))</f>
        <v/>
      </c>
      <c r="R90" s="29">
        <f>IF(COUNTA(A90:F90,H90:K90,N90)=0,"",IFERROR(G90-M90,0))</f>
        <v/>
      </c>
      <c r="S90" s="6">
        <f>IF(COUNTA(A90:F90,H90:K90,N90)=0,"",IFERROR(R90/G90,0))</f>
        <v/>
      </c>
      <c r="T90" s="29">
        <f>IF(COUNTA(A90:F90,H90:K90,N90)=0,"",IFERROR(G90-Q90,0))</f>
        <v/>
      </c>
      <c r="U90" s="6">
        <f>IF(COUNTA(A90:F90,H90:K90,N90)=0,"",IFERROR(T90/G90,0))</f>
        <v/>
      </c>
      <c r="V90" s="29">
        <f>IF(COUNTA(A90:F90,H90:K90,N90)=0,"",IFERROR((L90+(P90/E90))/(1-'Paramètres'!$B$8),0))</f>
        <v/>
      </c>
      <c r="W90" s="29">
        <f>IF(COUNTA(A90:F90,H90:K90,N90)=0,"",IFERROR(F90-V90,0))</f>
        <v/>
      </c>
      <c r="X90" s="29">
        <f>IF(COUNTA(A90:F90,H90:K90,N90)=0,"",IFERROR(F90*'Paramètres'!$B$6,0))</f>
        <v/>
      </c>
      <c r="Y90" s="29">
        <f>IF(COUNTA(A90:F90,H90:K90,N90)=0,"",IFERROR(F90*'Paramètres'!$B$7,0))</f>
        <v/>
      </c>
      <c r="Z90" s="29">
        <f>IF(COUNTA(A90:F90,H90:K90,N90)=0,"",IFERROR(F90+X90+Y90,0))</f>
        <v/>
      </c>
    </row>
    <row r="91">
      <c r="A91" s="21" t="n"/>
      <c r="B91" s="21" t="n"/>
      <c r="C91" s="21" t="n"/>
      <c r="D91" s="21" t="n"/>
      <c r="E91" s="22" t="n"/>
      <c r="F91" s="32" t="n"/>
      <c r="G91" s="30">
        <f>IF(COUNTA(A91:F91,H91:K91,N91)=0,"",IFERROR(E91*F91,0))</f>
        <v/>
      </c>
      <c r="H91" s="32" t="n"/>
      <c r="I91" s="32" t="n"/>
      <c r="J91" s="32" t="n"/>
      <c r="K91" s="32" t="n"/>
      <c r="L91" s="30">
        <f>IF(COUNTA(A91:F91,H91:K91,N91)=0,"",IFERROR(H91+I91+J91+K91,0))</f>
        <v/>
      </c>
      <c r="M91" s="30">
        <f>IF(COUNTA(A91:F91,H91:K91,N91)=0,"",IFERROR(E91*L91,0))</f>
        <v/>
      </c>
      <c r="N91" s="32" t="n"/>
      <c r="O91" s="30">
        <f>IF(COUNTA(A91:F91,H91:K91,N91)=0,"",IFERROR(G91*'Paramètres'!$B$10,0))</f>
        <v/>
      </c>
      <c r="P91" s="30">
        <f>IF(COUNTA(A91:F91,H91:K91,N91)=0,"",IF(N91&gt;0,N91,O91))</f>
        <v/>
      </c>
      <c r="Q91" s="30">
        <f>IF(COUNTA(A91:F91,H91:K91,N91)=0,"",IFERROR(M91+P91,0))</f>
        <v/>
      </c>
      <c r="R91" s="30">
        <f>IF(COUNTA(A91:F91,H91:K91,N91)=0,"",IFERROR(G91-M91,0))</f>
        <v/>
      </c>
      <c r="S91" s="9">
        <f>IF(COUNTA(A91:F91,H91:K91,N91)=0,"",IFERROR(R91/G91,0))</f>
        <v/>
      </c>
      <c r="T91" s="30">
        <f>IF(COUNTA(A91:F91,H91:K91,N91)=0,"",IFERROR(G91-Q91,0))</f>
        <v/>
      </c>
      <c r="U91" s="9">
        <f>IF(COUNTA(A91:F91,H91:K91,N91)=0,"",IFERROR(T91/G91,0))</f>
        <v/>
      </c>
      <c r="V91" s="30">
        <f>IF(COUNTA(A91:F91,H91:K91,N91)=0,"",IFERROR((L91+(P91/E91))/(1-'Paramètres'!$B$8),0))</f>
        <v/>
      </c>
      <c r="W91" s="30">
        <f>IF(COUNTA(A91:F91,H91:K91,N91)=0,"",IFERROR(F91-V91,0))</f>
        <v/>
      </c>
      <c r="X91" s="30">
        <f>IF(COUNTA(A91:F91,H91:K91,N91)=0,"",IFERROR(F91*'Paramètres'!$B$6,0))</f>
        <v/>
      </c>
      <c r="Y91" s="30">
        <f>IF(COUNTA(A91:F91,H91:K91,N91)=0,"",IFERROR(F91*'Paramètres'!$B$7,0))</f>
        <v/>
      </c>
      <c r="Z91" s="30">
        <f>IF(COUNTA(A91:F91,H91:K91,N91)=0,"",IFERROR(F91+X91+Y91,0))</f>
        <v/>
      </c>
    </row>
    <row r="92">
      <c r="A92" s="21" t="n"/>
      <c r="B92" s="21" t="n"/>
      <c r="C92" s="21" t="n"/>
      <c r="D92" s="21" t="n"/>
      <c r="E92" s="22" t="n"/>
      <c r="F92" s="32" t="n"/>
      <c r="G92" s="29">
        <f>IF(COUNTA(A92:F92,H92:K92,N92)=0,"",IFERROR(E92*F92,0))</f>
        <v/>
      </c>
      <c r="H92" s="32" t="n"/>
      <c r="I92" s="32" t="n"/>
      <c r="J92" s="32" t="n"/>
      <c r="K92" s="32" t="n"/>
      <c r="L92" s="29">
        <f>IF(COUNTA(A92:F92,H92:K92,N92)=0,"",IFERROR(H92+I92+J92+K92,0))</f>
        <v/>
      </c>
      <c r="M92" s="29">
        <f>IF(COUNTA(A92:F92,H92:K92,N92)=0,"",IFERROR(E92*L92,0))</f>
        <v/>
      </c>
      <c r="N92" s="32" t="n"/>
      <c r="O92" s="29">
        <f>IF(COUNTA(A92:F92,H92:K92,N92)=0,"",IFERROR(G92*'Paramètres'!$B$10,0))</f>
        <v/>
      </c>
      <c r="P92" s="29">
        <f>IF(COUNTA(A92:F92,H92:K92,N92)=0,"",IF(N92&gt;0,N92,O92))</f>
        <v/>
      </c>
      <c r="Q92" s="29">
        <f>IF(COUNTA(A92:F92,H92:K92,N92)=0,"",IFERROR(M92+P92,0))</f>
        <v/>
      </c>
      <c r="R92" s="29">
        <f>IF(COUNTA(A92:F92,H92:K92,N92)=0,"",IFERROR(G92-M92,0))</f>
        <v/>
      </c>
      <c r="S92" s="6">
        <f>IF(COUNTA(A92:F92,H92:K92,N92)=0,"",IFERROR(R92/G92,0))</f>
        <v/>
      </c>
      <c r="T92" s="29">
        <f>IF(COUNTA(A92:F92,H92:K92,N92)=0,"",IFERROR(G92-Q92,0))</f>
        <v/>
      </c>
      <c r="U92" s="6">
        <f>IF(COUNTA(A92:F92,H92:K92,N92)=0,"",IFERROR(T92/G92,0))</f>
        <v/>
      </c>
      <c r="V92" s="29">
        <f>IF(COUNTA(A92:F92,H92:K92,N92)=0,"",IFERROR((L92+(P92/E92))/(1-'Paramètres'!$B$8),0))</f>
        <v/>
      </c>
      <c r="W92" s="29">
        <f>IF(COUNTA(A92:F92,H92:K92,N92)=0,"",IFERROR(F92-V92,0))</f>
        <v/>
      </c>
      <c r="X92" s="29">
        <f>IF(COUNTA(A92:F92,H92:K92,N92)=0,"",IFERROR(F92*'Paramètres'!$B$6,0))</f>
        <v/>
      </c>
      <c r="Y92" s="29">
        <f>IF(COUNTA(A92:F92,H92:K92,N92)=0,"",IFERROR(F92*'Paramètres'!$B$7,0))</f>
        <v/>
      </c>
      <c r="Z92" s="29">
        <f>IF(COUNTA(A92:F92,H92:K92,N92)=0,"",IFERROR(F92+X92+Y92,0))</f>
        <v/>
      </c>
    </row>
    <row r="93">
      <c r="A93" s="21" t="n"/>
      <c r="B93" s="21" t="n"/>
      <c r="C93" s="21" t="n"/>
      <c r="D93" s="21" t="n"/>
      <c r="E93" s="22" t="n"/>
      <c r="F93" s="32" t="n"/>
      <c r="G93" s="30">
        <f>IF(COUNTA(A93:F93,H93:K93,N93)=0,"",IFERROR(E93*F93,0))</f>
        <v/>
      </c>
      <c r="H93" s="32" t="n"/>
      <c r="I93" s="32" t="n"/>
      <c r="J93" s="32" t="n"/>
      <c r="K93" s="32" t="n"/>
      <c r="L93" s="30">
        <f>IF(COUNTA(A93:F93,H93:K93,N93)=0,"",IFERROR(H93+I93+J93+K93,0))</f>
        <v/>
      </c>
      <c r="M93" s="30">
        <f>IF(COUNTA(A93:F93,H93:K93,N93)=0,"",IFERROR(E93*L93,0))</f>
        <v/>
      </c>
      <c r="N93" s="32" t="n"/>
      <c r="O93" s="30">
        <f>IF(COUNTA(A93:F93,H93:K93,N93)=0,"",IFERROR(G93*'Paramètres'!$B$10,0))</f>
        <v/>
      </c>
      <c r="P93" s="30">
        <f>IF(COUNTA(A93:F93,H93:K93,N93)=0,"",IF(N93&gt;0,N93,O93))</f>
        <v/>
      </c>
      <c r="Q93" s="30">
        <f>IF(COUNTA(A93:F93,H93:K93,N93)=0,"",IFERROR(M93+P93,0))</f>
        <v/>
      </c>
      <c r="R93" s="30">
        <f>IF(COUNTA(A93:F93,H93:K93,N93)=0,"",IFERROR(G93-M93,0))</f>
        <v/>
      </c>
      <c r="S93" s="9">
        <f>IF(COUNTA(A93:F93,H93:K93,N93)=0,"",IFERROR(R93/G93,0))</f>
        <v/>
      </c>
      <c r="T93" s="30">
        <f>IF(COUNTA(A93:F93,H93:K93,N93)=0,"",IFERROR(G93-Q93,0))</f>
        <v/>
      </c>
      <c r="U93" s="9">
        <f>IF(COUNTA(A93:F93,H93:K93,N93)=0,"",IFERROR(T93/G93,0))</f>
        <v/>
      </c>
      <c r="V93" s="30">
        <f>IF(COUNTA(A93:F93,H93:K93,N93)=0,"",IFERROR((L93+(P93/E93))/(1-'Paramètres'!$B$8),0))</f>
        <v/>
      </c>
      <c r="W93" s="30">
        <f>IF(COUNTA(A93:F93,H93:K93,N93)=0,"",IFERROR(F93-V93,0))</f>
        <v/>
      </c>
      <c r="X93" s="30">
        <f>IF(COUNTA(A93:F93,H93:K93,N93)=0,"",IFERROR(F93*'Paramètres'!$B$6,0))</f>
        <v/>
      </c>
      <c r="Y93" s="30">
        <f>IF(COUNTA(A93:F93,H93:K93,N93)=0,"",IFERROR(F93*'Paramètres'!$B$7,0))</f>
        <v/>
      </c>
      <c r="Z93" s="30">
        <f>IF(COUNTA(A93:F93,H93:K93,N93)=0,"",IFERROR(F93+X93+Y93,0))</f>
        <v/>
      </c>
    </row>
    <row r="94">
      <c r="A94" s="21" t="n"/>
      <c r="B94" s="21" t="n"/>
      <c r="C94" s="21" t="n"/>
      <c r="D94" s="21" t="n"/>
      <c r="E94" s="22" t="n"/>
      <c r="F94" s="32" t="n"/>
      <c r="G94" s="29">
        <f>IF(COUNTA(A94:F94,H94:K94,N94)=0,"",IFERROR(E94*F94,0))</f>
        <v/>
      </c>
      <c r="H94" s="32" t="n"/>
      <c r="I94" s="32" t="n"/>
      <c r="J94" s="32" t="n"/>
      <c r="K94" s="32" t="n"/>
      <c r="L94" s="29">
        <f>IF(COUNTA(A94:F94,H94:K94,N94)=0,"",IFERROR(H94+I94+J94+K94,0))</f>
        <v/>
      </c>
      <c r="M94" s="29">
        <f>IF(COUNTA(A94:F94,H94:K94,N94)=0,"",IFERROR(E94*L94,0))</f>
        <v/>
      </c>
      <c r="N94" s="32" t="n"/>
      <c r="O94" s="29">
        <f>IF(COUNTA(A94:F94,H94:K94,N94)=0,"",IFERROR(G94*'Paramètres'!$B$10,0))</f>
        <v/>
      </c>
      <c r="P94" s="29">
        <f>IF(COUNTA(A94:F94,H94:K94,N94)=0,"",IF(N94&gt;0,N94,O94))</f>
        <v/>
      </c>
      <c r="Q94" s="29">
        <f>IF(COUNTA(A94:F94,H94:K94,N94)=0,"",IFERROR(M94+P94,0))</f>
        <v/>
      </c>
      <c r="R94" s="29">
        <f>IF(COUNTA(A94:F94,H94:K94,N94)=0,"",IFERROR(G94-M94,0))</f>
        <v/>
      </c>
      <c r="S94" s="6">
        <f>IF(COUNTA(A94:F94,H94:K94,N94)=0,"",IFERROR(R94/G94,0))</f>
        <v/>
      </c>
      <c r="T94" s="29">
        <f>IF(COUNTA(A94:F94,H94:K94,N94)=0,"",IFERROR(G94-Q94,0))</f>
        <v/>
      </c>
      <c r="U94" s="6">
        <f>IF(COUNTA(A94:F94,H94:K94,N94)=0,"",IFERROR(T94/G94,0))</f>
        <v/>
      </c>
      <c r="V94" s="29">
        <f>IF(COUNTA(A94:F94,H94:K94,N94)=0,"",IFERROR((L94+(P94/E94))/(1-'Paramètres'!$B$8),0))</f>
        <v/>
      </c>
      <c r="W94" s="29">
        <f>IF(COUNTA(A94:F94,H94:K94,N94)=0,"",IFERROR(F94-V94,0))</f>
        <v/>
      </c>
      <c r="X94" s="29">
        <f>IF(COUNTA(A94:F94,H94:K94,N94)=0,"",IFERROR(F94*'Paramètres'!$B$6,0))</f>
        <v/>
      </c>
      <c r="Y94" s="29">
        <f>IF(COUNTA(A94:F94,H94:K94,N94)=0,"",IFERROR(F94*'Paramètres'!$B$7,0))</f>
        <v/>
      </c>
      <c r="Z94" s="29">
        <f>IF(COUNTA(A94:F94,H94:K94,N94)=0,"",IFERROR(F94+X94+Y94,0))</f>
        <v/>
      </c>
    </row>
    <row r="95">
      <c r="A95" s="21" t="n"/>
      <c r="B95" s="21" t="n"/>
      <c r="C95" s="21" t="n"/>
      <c r="D95" s="21" t="n"/>
      <c r="E95" s="22" t="n"/>
      <c r="F95" s="32" t="n"/>
      <c r="G95" s="30">
        <f>IF(COUNTA(A95:F95,H95:K95,N95)=0,"",IFERROR(E95*F95,0))</f>
        <v/>
      </c>
      <c r="H95" s="32" t="n"/>
      <c r="I95" s="32" t="n"/>
      <c r="J95" s="32" t="n"/>
      <c r="K95" s="32" t="n"/>
      <c r="L95" s="30">
        <f>IF(COUNTA(A95:F95,H95:K95,N95)=0,"",IFERROR(H95+I95+J95+K95,0))</f>
        <v/>
      </c>
      <c r="M95" s="30">
        <f>IF(COUNTA(A95:F95,H95:K95,N95)=0,"",IFERROR(E95*L95,0))</f>
        <v/>
      </c>
      <c r="N95" s="32" t="n"/>
      <c r="O95" s="30">
        <f>IF(COUNTA(A95:F95,H95:K95,N95)=0,"",IFERROR(G95*'Paramètres'!$B$10,0))</f>
        <v/>
      </c>
      <c r="P95" s="30">
        <f>IF(COUNTA(A95:F95,H95:K95,N95)=0,"",IF(N95&gt;0,N95,O95))</f>
        <v/>
      </c>
      <c r="Q95" s="30">
        <f>IF(COUNTA(A95:F95,H95:K95,N95)=0,"",IFERROR(M95+P95,0))</f>
        <v/>
      </c>
      <c r="R95" s="30">
        <f>IF(COUNTA(A95:F95,H95:K95,N95)=0,"",IFERROR(G95-M95,0))</f>
        <v/>
      </c>
      <c r="S95" s="9">
        <f>IF(COUNTA(A95:F95,H95:K95,N95)=0,"",IFERROR(R95/G95,0))</f>
        <v/>
      </c>
      <c r="T95" s="30">
        <f>IF(COUNTA(A95:F95,H95:K95,N95)=0,"",IFERROR(G95-Q95,0))</f>
        <v/>
      </c>
      <c r="U95" s="9">
        <f>IF(COUNTA(A95:F95,H95:K95,N95)=0,"",IFERROR(T95/G95,0))</f>
        <v/>
      </c>
      <c r="V95" s="30">
        <f>IF(COUNTA(A95:F95,H95:K95,N95)=0,"",IFERROR((L95+(P95/E95))/(1-'Paramètres'!$B$8),0))</f>
        <v/>
      </c>
      <c r="W95" s="30">
        <f>IF(COUNTA(A95:F95,H95:K95,N95)=0,"",IFERROR(F95-V95,0))</f>
        <v/>
      </c>
      <c r="X95" s="30">
        <f>IF(COUNTA(A95:F95,H95:K95,N95)=0,"",IFERROR(F95*'Paramètres'!$B$6,0))</f>
        <v/>
      </c>
      <c r="Y95" s="30">
        <f>IF(COUNTA(A95:F95,H95:K95,N95)=0,"",IFERROR(F95*'Paramètres'!$B$7,0))</f>
        <v/>
      </c>
      <c r="Z95" s="30">
        <f>IF(COUNTA(A95:F95,H95:K95,N95)=0,"",IFERROR(F95+X95+Y95,0))</f>
        <v/>
      </c>
    </row>
    <row r="96">
      <c r="A96" s="21" t="n"/>
      <c r="B96" s="21" t="n"/>
      <c r="C96" s="21" t="n"/>
      <c r="D96" s="21" t="n"/>
      <c r="E96" s="22" t="n"/>
      <c r="F96" s="32" t="n"/>
      <c r="G96" s="29">
        <f>IF(COUNTA(A96:F96,H96:K96,N96)=0,"",IFERROR(E96*F96,0))</f>
        <v/>
      </c>
      <c r="H96" s="32" t="n"/>
      <c r="I96" s="32" t="n"/>
      <c r="J96" s="32" t="n"/>
      <c r="K96" s="32" t="n"/>
      <c r="L96" s="29">
        <f>IF(COUNTA(A96:F96,H96:K96,N96)=0,"",IFERROR(H96+I96+J96+K96,0))</f>
        <v/>
      </c>
      <c r="M96" s="29">
        <f>IF(COUNTA(A96:F96,H96:K96,N96)=0,"",IFERROR(E96*L96,0))</f>
        <v/>
      </c>
      <c r="N96" s="32" t="n"/>
      <c r="O96" s="29">
        <f>IF(COUNTA(A96:F96,H96:K96,N96)=0,"",IFERROR(G96*'Paramètres'!$B$10,0))</f>
        <v/>
      </c>
      <c r="P96" s="29">
        <f>IF(COUNTA(A96:F96,H96:K96,N96)=0,"",IF(N96&gt;0,N96,O96))</f>
        <v/>
      </c>
      <c r="Q96" s="29">
        <f>IF(COUNTA(A96:F96,H96:K96,N96)=0,"",IFERROR(M96+P96,0))</f>
        <v/>
      </c>
      <c r="R96" s="29">
        <f>IF(COUNTA(A96:F96,H96:K96,N96)=0,"",IFERROR(G96-M96,0))</f>
        <v/>
      </c>
      <c r="S96" s="6">
        <f>IF(COUNTA(A96:F96,H96:K96,N96)=0,"",IFERROR(R96/G96,0))</f>
        <v/>
      </c>
      <c r="T96" s="29">
        <f>IF(COUNTA(A96:F96,H96:K96,N96)=0,"",IFERROR(G96-Q96,0))</f>
        <v/>
      </c>
      <c r="U96" s="6">
        <f>IF(COUNTA(A96:F96,H96:K96,N96)=0,"",IFERROR(T96/G96,0))</f>
        <v/>
      </c>
      <c r="V96" s="29">
        <f>IF(COUNTA(A96:F96,H96:K96,N96)=0,"",IFERROR((L96+(P96/E96))/(1-'Paramètres'!$B$8),0))</f>
        <v/>
      </c>
      <c r="W96" s="29">
        <f>IF(COUNTA(A96:F96,H96:K96,N96)=0,"",IFERROR(F96-V96,0))</f>
        <v/>
      </c>
      <c r="X96" s="29">
        <f>IF(COUNTA(A96:F96,H96:K96,N96)=0,"",IFERROR(F96*'Paramètres'!$B$6,0))</f>
        <v/>
      </c>
      <c r="Y96" s="29">
        <f>IF(COUNTA(A96:F96,H96:K96,N96)=0,"",IFERROR(F96*'Paramètres'!$B$7,0))</f>
        <v/>
      </c>
      <c r="Z96" s="29">
        <f>IF(COUNTA(A96:F96,H96:K96,N96)=0,"",IFERROR(F96+X96+Y96,0))</f>
        <v/>
      </c>
    </row>
    <row r="97">
      <c r="A97" s="21" t="n"/>
      <c r="B97" s="21" t="n"/>
      <c r="C97" s="21" t="n"/>
      <c r="D97" s="21" t="n"/>
      <c r="E97" s="22" t="n"/>
      <c r="F97" s="32" t="n"/>
      <c r="G97" s="30">
        <f>IF(COUNTA(A97:F97,H97:K97,N97)=0,"",IFERROR(E97*F97,0))</f>
        <v/>
      </c>
      <c r="H97" s="32" t="n"/>
      <c r="I97" s="32" t="n"/>
      <c r="J97" s="32" t="n"/>
      <c r="K97" s="32" t="n"/>
      <c r="L97" s="30">
        <f>IF(COUNTA(A97:F97,H97:K97,N97)=0,"",IFERROR(H97+I97+J97+K97,0))</f>
        <v/>
      </c>
      <c r="M97" s="30">
        <f>IF(COUNTA(A97:F97,H97:K97,N97)=0,"",IFERROR(E97*L97,0))</f>
        <v/>
      </c>
      <c r="N97" s="32" t="n"/>
      <c r="O97" s="30">
        <f>IF(COUNTA(A97:F97,H97:K97,N97)=0,"",IFERROR(G97*'Paramètres'!$B$10,0))</f>
        <v/>
      </c>
      <c r="P97" s="30">
        <f>IF(COUNTA(A97:F97,H97:K97,N97)=0,"",IF(N97&gt;0,N97,O97))</f>
        <v/>
      </c>
      <c r="Q97" s="30">
        <f>IF(COUNTA(A97:F97,H97:K97,N97)=0,"",IFERROR(M97+P97,0))</f>
        <v/>
      </c>
      <c r="R97" s="30">
        <f>IF(COUNTA(A97:F97,H97:K97,N97)=0,"",IFERROR(G97-M97,0))</f>
        <v/>
      </c>
      <c r="S97" s="9">
        <f>IF(COUNTA(A97:F97,H97:K97,N97)=0,"",IFERROR(R97/G97,0))</f>
        <v/>
      </c>
      <c r="T97" s="30">
        <f>IF(COUNTA(A97:F97,H97:K97,N97)=0,"",IFERROR(G97-Q97,0))</f>
        <v/>
      </c>
      <c r="U97" s="9">
        <f>IF(COUNTA(A97:F97,H97:K97,N97)=0,"",IFERROR(T97/G97,0))</f>
        <v/>
      </c>
      <c r="V97" s="30">
        <f>IF(COUNTA(A97:F97,H97:K97,N97)=0,"",IFERROR((L97+(P97/E97))/(1-'Paramètres'!$B$8),0))</f>
        <v/>
      </c>
      <c r="W97" s="30">
        <f>IF(COUNTA(A97:F97,H97:K97,N97)=0,"",IFERROR(F97-V97,0))</f>
        <v/>
      </c>
      <c r="X97" s="30">
        <f>IF(COUNTA(A97:F97,H97:K97,N97)=0,"",IFERROR(F97*'Paramètres'!$B$6,0))</f>
        <v/>
      </c>
      <c r="Y97" s="30">
        <f>IF(COUNTA(A97:F97,H97:K97,N97)=0,"",IFERROR(F97*'Paramètres'!$B$7,0))</f>
        <v/>
      </c>
      <c r="Z97" s="30">
        <f>IF(COUNTA(A97:F97,H97:K97,N97)=0,"",IFERROR(F97+X97+Y97,0))</f>
        <v/>
      </c>
    </row>
    <row r="98">
      <c r="A98" s="21" t="n"/>
      <c r="B98" s="21" t="n"/>
      <c r="C98" s="21" t="n"/>
      <c r="D98" s="21" t="n"/>
      <c r="E98" s="22" t="n"/>
      <c r="F98" s="32" t="n"/>
      <c r="G98" s="29">
        <f>IF(COUNTA(A98:F98,H98:K98,N98)=0,"",IFERROR(E98*F98,0))</f>
        <v/>
      </c>
      <c r="H98" s="32" t="n"/>
      <c r="I98" s="32" t="n"/>
      <c r="J98" s="32" t="n"/>
      <c r="K98" s="32" t="n"/>
      <c r="L98" s="29">
        <f>IF(COUNTA(A98:F98,H98:K98,N98)=0,"",IFERROR(H98+I98+J98+K98,0))</f>
        <v/>
      </c>
      <c r="M98" s="29">
        <f>IF(COUNTA(A98:F98,H98:K98,N98)=0,"",IFERROR(E98*L98,0))</f>
        <v/>
      </c>
      <c r="N98" s="32" t="n"/>
      <c r="O98" s="29">
        <f>IF(COUNTA(A98:F98,H98:K98,N98)=0,"",IFERROR(G98*'Paramètres'!$B$10,0))</f>
        <v/>
      </c>
      <c r="P98" s="29">
        <f>IF(COUNTA(A98:F98,H98:K98,N98)=0,"",IF(N98&gt;0,N98,O98))</f>
        <v/>
      </c>
      <c r="Q98" s="29">
        <f>IF(COUNTA(A98:F98,H98:K98,N98)=0,"",IFERROR(M98+P98,0))</f>
        <v/>
      </c>
      <c r="R98" s="29">
        <f>IF(COUNTA(A98:F98,H98:K98,N98)=0,"",IFERROR(G98-M98,0))</f>
        <v/>
      </c>
      <c r="S98" s="6">
        <f>IF(COUNTA(A98:F98,H98:K98,N98)=0,"",IFERROR(R98/G98,0))</f>
        <v/>
      </c>
      <c r="T98" s="29">
        <f>IF(COUNTA(A98:F98,H98:K98,N98)=0,"",IFERROR(G98-Q98,0))</f>
        <v/>
      </c>
      <c r="U98" s="6">
        <f>IF(COUNTA(A98:F98,H98:K98,N98)=0,"",IFERROR(T98/G98,0))</f>
        <v/>
      </c>
      <c r="V98" s="29">
        <f>IF(COUNTA(A98:F98,H98:K98,N98)=0,"",IFERROR((L98+(P98/E98))/(1-'Paramètres'!$B$8),0))</f>
        <v/>
      </c>
      <c r="W98" s="29">
        <f>IF(COUNTA(A98:F98,H98:K98,N98)=0,"",IFERROR(F98-V98,0))</f>
        <v/>
      </c>
      <c r="X98" s="29">
        <f>IF(COUNTA(A98:F98,H98:K98,N98)=0,"",IFERROR(F98*'Paramètres'!$B$6,0))</f>
        <v/>
      </c>
      <c r="Y98" s="29">
        <f>IF(COUNTA(A98:F98,H98:K98,N98)=0,"",IFERROR(F98*'Paramètres'!$B$7,0))</f>
        <v/>
      </c>
      <c r="Z98" s="29">
        <f>IF(COUNTA(A98:F98,H98:K98,N98)=0,"",IFERROR(F98+X98+Y98,0))</f>
        <v/>
      </c>
    </row>
    <row r="99">
      <c r="A99" s="21" t="n"/>
      <c r="B99" s="21" t="n"/>
      <c r="C99" s="21" t="n"/>
      <c r="D99" s="21" t="n"/>
      <c r="E99" s="22" t="n"/>
      <c r="F99" s="32" t="n"/>
      <c r="G99" s="30">
        <f>IF(COUNTA(A99:F99,H99:K99,N99)=0,"",IFERROR(E99*F99,0))</f>
        <v/>
      </c>
      <c r="H99" s="32" t="n"/>
      <c r="I99" s="32" t="n"/>
      <c r="J99" s="32" t="n"/>
      <c r="K99" s="32" t="n"/>
      <c r="L99" s="30">
        <f>IF(COUNTA(A99:F99,H99:K99,N99)=0,"",IFERROR(H99+I99+J99+K99,0))</f>
        <v/>
      </c>
      <c r="M99" s="30">
        <f>IF(COUNTA(A99:F99,H99:K99,N99)=0,"",IFERROR(E99*L99,0))</f>
        <v/>
      </c>
      <c r="N99" s="32" t="n"/>
      <c r="O99" s="30">
        <f>IF(COUNTA(A99:F99,H99:K99,N99)=0,"",IFERROR(G99*'Paramètres'!$B$10,0))</f>
        <v/>
      </c>
      <c r="P99" s="30">
        <f>IF(COUNTA(A99:F99,H99:K99,N99)=0,"",IF(N99&gt;0,N99,O99))</f>
        <v/>
      </c>
      <c r="Q99" s="30">
        <f>IF(COUNTA(A99:F99,H99:K99,N99)=0,"",IFERROR(M99+P99,0))</f>
        <v/>
      </c>
      <c r="R99" s="30">
        <f>IF(COUNTA(A99:F99,H99:K99,N99)=0,"",IFERROR(G99-M99,0))</f>
        <v/>
      </c>
      <c r="S99" s="9">
        <f>IF(COUNTA(A99:F99,H99:K99,N99)=0,"",IFERROR(R99/G99,0))</f>
        <v/>
      </c>
      <c r="T99" s="30">
        <f>IF(COUNTA(A99:F99,H99:K99,N99)=0,"",IFERROR(G99-Q99,0))</f>
        <v/>
      </c>
      <c r="U99" s="9">
        <f>IF(COUNTA(A99:F99,H99:K99,N99)=0,"",IFERROR(T99/G99,0))</f>
        <v/>
      </c>
      <c r="V99" s="30">
        <f>IF(COUNTA(A99:F99,H99:K99,N99)=0,"",IFERROR((L99+(P99/E99))/(1-'Paramètres'!$B$8),0))</f>
        <v/>
      </c>
      <c r="W99" s="30">
        <f>IF(COUNTA(A99:F99,H99:K99,N99)=0,"",IFERROR(F99-V99,0))</f>
        <v/>
      </c>
      <c r="X99" s="30">
        <f>IF(COUNTA(A99:F99,H99:K99,N99)=0,"",IFERROR(F99*'Paramètres'!$B$6,0))</f>
        <v/>
      </c>
      <c r="Y99" s="30">
        <f>IF(COUNTA(A99:F99,H99:K99,N99)=0,"",IFERROR(F99*'Paramètres'!$B$7,0))</f>
        <v/>
      </c>
      <c r="Z99" s="30">
        <f>IF(COUNTA(A99:F99,H99:K99,N99)=0,"",IFERROR(F99+X99+Y99,0))</f>
        <v/>
      </c>
    </row>
    <row r="100">
      <c r="A100" s="21" t="n"/>
      <c r="B100" s="21" t="n"/>
      <c r="C100" s="21" t="n"/>
      <c r="D100" s="21" t="n"/>
      <c r="E100" s="22" t="n"/>
      <c r="F100" s="32" t="n"/>
      <c r="G100" s="29">
        <f>IF(COUNTA(A100:F100,H100:K100,N100)=0,"",IFERROR(E100*F100,0))</f>
        <v/>
      </c>
      <c r="H100" s="32" t="n"/>
      <c r="I100" s="32" t="n"/>
      <c r="J100" s="32" t="n"/>
      <c r="K100" s="32" t="n"/>
      <c r="L100" s="29">
        <f>IF(COUNTA(A100:F100,H100:K100,N100)=0,"",IFERROR(H100+I100+J100+K100,0))</f>
        <v/>
      </c>
      <c r="M100" s="29">
        <f>IF(COUNTA(A100:F100,H100:K100,N100)=0,"",IFERROR(E100*L100,0))</f>
        <v/>
      </c>
      <c r="N100" s="32" t="n"/>
      <c r="O100" s="29">
        <f>IF(COUNTA(A100:F100,H100:K100,N100)=0,"",IFERROR(G100*'Paramètres'!$B$10,0))</f>
        <v/>
      </c>
      <c r="P100" s="29">
        <f>IF(COUNTA(A100:F100,H100:K100,N100)=0,"",IF(N100&gt;0,N100,O100))</f>
        <v/>
      </c>
      <c r="Q100" s="29">
        <f>IF(COUNTA(A100:F100,H100:K100,N100)=0,"",IFERROR(M100+P100,0))</f>
        <v/>
      </c>
      <c r="R100" s="29">
        <f>IF(COUNTA(A100:F100,H100:K100,N100)=0,"",IFERROR(G100-M100,0))</f>
        <v/>
      </c>
      <c r="S100" s="6">
        <f>IF(COUNTA(A100:F100,H100:K100,N100)=0,"",IFERROR(R100/G100,0))</f>
        <v/>
      </c>
      <c r="T100" s="29">
        <f>IF(COUNTA(A100:F100,H100:K100,N100)=0,"",IFERROR(G100-Q100,0))</f>
        <v/>
      </c>
      <c r="U100" s="6">
        <f>IF(COUNTA(A100:F100,H100:K100,N100)=0,"",IFERROR(T100/G100,0))</f>
        <v/>
      </c>
      <c r="V100" s="29">
        <f>IF(COUNTA(A100:F100,H100:K100,N100)=0,"",IFERROR((L100+(P100/E100))/(1-'Paramètres'!$B$8),0))</f>
        <v/>
      </c>
      <c r="W100" s="29">
        <f>IF(COUNTA(A100:F100,H100:K100,N100)=0,"",IFERROR(F100-V100,0))</f>
        <v/>
      </c>
      <c r="X100" s="29">
        <f>IF(COUNTA(A100:F100,H100:K100,N100)=0,"",IFERROR(F100*'Paramètres'!$B$6,0))</f>
        <v/>
      </c>
      <c r="Y100" s="29">
        <f>IF(COUNTA(A100:F100,H100:K100,N100)=0,"",IFERROR(F100*'Paramètres'!$B$7,0))</f>
        <v/>
      </c>
      <c r="Z100" s="29">
        <f>IF(COUNTA(A100:F100,H100:K100,N100)=0,"",IFERROR(F100+X100+Y100,0))</f>
        <v/>
      </c>
    </row>
    <row r="101">
      <c r="A101" s="21" t="n"/>
      <c r="B101" s="21" t="n"/>
      <c r="C101" s="21" t="n"/>
      <c r="D101" s="21" t="n"/>
      <c r="E101" s="22" t="n"/>
      <c r="F101" s="32" t="n"/>
      <c r="G101" s="30">
        <f>IF(COUNTA(A101:F101,H101:K101,N101)=0,"",IFERROR(E101*F101,0))</f>
        <v/>
      </c>
      <c r="H101" s="32" t="n"/>
      <c r="I101" s="32" t="n"/>
      <c r="J101" s="32" t="n"/>
      <c r="K101" s="32" t="n"/>
      <c r="L101" s="30">
        <f>IF(COUNTA(A101:F101,H101:K101,N101)=0,"",IFERROR(H101+I101+J101+K101,0))</f>
        <v/>
      </c>
      <c r="M101" s="30">
        <f>IF(COUNTA(A101:F101,H101:K101,N101)=0,"",IFERROR(E101*L101,0))</f>
        <v/>
      </c>
      <c r="N101" s="32" t="n"/>
      <c r="O101" s="30">
        <f>IF(COUNTA(A101:F101,H101:K101,N101)=0,"",IFERROR(G101*'Paramètres'!$B$10,0))</f>
        <v/>
      </c>
      <c r="P101" s="30">
        <f>IF(COUNTA(A101:F101,H101:K101,N101)=0,"",IF(N101&gt;0,N101,O101))</f>
        <v/>
      </c>
      <c r="Q101" s="30">
        <f>IF(COUNTA(A101:F101,H101:K101,N101)=0,"",IFERROR(M101+P101,0))</f>
        <v/>
      </c>
      <c r="R101" s="30">
        <f>IF(COUNTA(A101:F101,H101:K101,N101)=0,"",IFERROR(G101-M101,0))</f>
        <v/>
      </c>
      <c r="S101" s="9">
        <f>IF(COUNTA(A101:F101,H101:K101,N101)=0,"",IFERROR(R101/G101,0))</f>
        <v/>
      </c>
      <c r="T101" s="30">
        <f>IF(COUNTA(A101:F101,H101:K101,N101)=0,"",IFERROR(G101-Q101,0))</f>
        <v/>
      </c>
      <c r="U101" s="9">
        <f>IF(COUNTA(A101:F101,H101:K101,N101)=0,"",IFERROR(T101/G101,0))</f>
        <v/>
      </c>
      <c r="V101" s="30">
        <f>IF(COUNTA(A101:F101,H101:K101,N101)=0,"",IFERROR((L101+(P101/E101))/(1-'Paramètres'!$B$8),0))</f>
        <v/>
      </c>
      <c r="W101" s="30">
        <f>IF(COUNTA(A101:F101,H101:K101,N101)=0,"",IFERROR(F101-V101,0))</f>
        <v/>
      </c>
      <c r="X101" s="30">
        <f>IF(COUNTA(A101:F101,H101:K101,N101)=0,"",IFERROR(F101*'Paramètres'!$B$6,0))</f>
        <v/>
      </c>
      <c r="Y101" s="30">
        <f>IF(COUNTA(A101:F101,H101:K101,N101)=0,"",IFERROR(F101*'Paramètres'!$B$7,0))</f>
        <v/>
      </c>
      <c r="Z101" s="30">
        <f>IF(COUNTA(A101:F101,H101:K101,N101)=0,"",IFERROR(F101+X101+Y101,0))</f>
        <v/>
      </c>
    </row>
    <row r="102">
      <c r="A102" s="21" t="n"/>
      <c r="B102" s="21" t="n"/>
      <c r="C102" s="21" t="n"/>
      <c r="D102" s="21" t="n"/>
      <c r="E102" s="22" t="n"/>
      <c r="F102" s="32" t="n"/>
      <c r="G102" s="29">
        <f>IF(COUNTA(A102:F102,H102:K102,N102)=0,"",IFERROR(E102*F102,0))</f>
        <v/>
      </c>
      <c r="H102" s="32" t="n"/>
      <c r="I102" s="32" t="n"/>
      <c r="J102" s="32" t="n"/>
      <c r="K102" s="32" t="n"/>
      <c r="L102" s="29">
        <f>IF(COUNTA(A102:F102,H102:K102,N102)=0,"",IFERROR(H102+I102+J102+K102,0))</f>
        <v/>
      </c>
      <c r="M102" s="29">
        <f>IF(COUNTA(A102:F102,H102:K102,N102)=0,"",IFERROR(E102*L102,0))</f>
        <v/>
      </c>
      <c r="N102" s="32" t="n"/>
      <c r="O102" s="29">
        <f>IF(COUNTA(A102:F102,H102:K102,N102)=0,"",IFERROR(G102*'Paramètres'!$B$10,0))</f>
        <v/>
      </c>
      <c r="P102" s="29">
        <f>IF(COUNTA(A102:F102,H102:K102,N102)=0,"",IF(N102&gt;0,N102,O102))</f>
        <v/>
      </c>
      <c r="Q102" s="29">
        <f>IF(COUNTA(A102:F102,H102:K102,N102)=0,"",IFERROR(M102+P102,0))</f>
        <v/>
      </c>
      <c r="R102" s="29">
        <f>IF(COUNTA(A102:F102,H102:K102,N102)=0,"",IFERROR(G102-M102,0))</f>
        <v/>
      </c>
      <c r="S102" s="6">
        <f>IF(COUNTA(A102:F102,H102:K102,N102)=0,"",IFERROR(R102/G102,0))</f>
        <v/>
      </c>
      <c r="T102" s="29">
        <f>IF(COUNTA(A102:F102,H102:K102,N102)=0,"",IFERROR(G102-Q102,0))</f>
        <v/>
      </c>
      <c r="U102" s="6">
        <f>IF(COUNTA(A102:F102,H102:K102,N102)=0,"",IFERROR(T102/G102,0))</f>
        <v/>
      </c>
      <c r="V102" s="29">
        <f>IF(COUNTA(A102:F102,H102:K102,N102)=0,"",IFERROR((L102+(P102/E102))/(1-'Paramètres'!$B$8),0))</f>
        <v/>
      </c>
      <c r="W102" s="29">
        <f>IF(COUNTA(A102:F102,H102:K102,N102)=0,"",IFERROR(F102-V102,0))</f>
        <v/>
      </c>
      <c r="X102" s="29">
        <f>IF(COUNTA(A102:F102,H102:K102,N102)=0,"",IFERROR(F102*'Paramètres'!$B$6,0))</f>
        <v/>
      </c>
      <c r="Y102" s="29">
        <f>IF(COUNTA(A102:F102,H102:K102,N102)=0,"",IFERROR(F102*'Paramètres'!$B$7,0))</f>
        <v/>
      </c>
      <c r="Z102" s="29">
        <f>IF(COUNTA(A102:F102,H102:K102,N102)=0,"",IFERROR(F102+X102+Y102,0))</f>
        <v/>
      </c>
    </row>
    <row r="103">
      <c r="A103" s="21" t="n"/>
      <c r="B103" s="21" t="n"/>
      <c r="C103" s="21" t="n"/>
      <c r="D103" s="21" t="n"/>
      <c r="E103" s="22" t="n"/>
      <c r="F103" s="32" t="n"/>
      <c r="G103" s="30">
        <f>IF(COUNTA(A103:F103,H103:K103,N103)=0,"",IFERROR(E103*F103,0))</f>
        <v/>
      </c>
      <c r="H103" s="32" t="n"/>
      <c r="I103" s="32" t="n"/>
      <c r="J103" s="32" t="n"/>
      <c r="K103" s="32" t="n"/>
      <c r="L103" s="30">
        <f>IF(COUNTA(A103:F103,H103:K103,N103)=0,"",IFERROR(H103+I103+J103+K103,0))</f>
        <v/>
      </c>
      <c r="M103" s="30">
        <f>IF(COUNTA(A103:F103,H103:K103,N103)=0,"",IFERROR(E103*L103,0))</f>
        <v/>
      </c>
      <c r="N103" s="32" t="n"/>
      <c r="O103" s="30">
        <f>IF(COUNTA(A103:F103,H103:K103,N103)=0,"",IFERROR(G103*'Paramètres'!$B$10,0))</f>
        <v/>
      </c>
      <c r="P103" s="30">
        <f>IF(COUNTA(A103:F103,H103:K103,N103)=0,"",IF(N103&gt;0,N103,O103))</f>
        <v/>
      </c>
      <c r="Q103" s="30">
        <f>IF(COUNTA(A103:F103,H103:K103,N103)=0,"",IFERROR(M103+P103,0))</f>
        <v/>
      </c>
      <c r="R103" s="30">
        <f>IF(COUNTA(A103:F103,H103:K103,N103)=0,"",IFERROR(G103-M103,0))</f>
        <v/>
      </c>
      <c r="S103" s="9">
        <f>IF(COUNTA(A103:F103,H103:K103,N103)=0,"",IFERROR(R103/G103,0))</f>
        <v/>
      </c>
      <c r="T103" s="30">
        <f>IF(COUNTA(A103:F103,H103:K103,N103)=0,"",IFERROR(G103-Q103,0))</f>
        <v/>
      </c>
      <c r="U103" s="9">
        <f>IF(COUNTA(A103:F103,H103:K103,N103)=0,"",IFERROR(T103/G103,0))</f>
        <v/>
      </c>
      <c r="V103" s="30">
        <f>IF(COUNTA(A103:F103,H103:K103,N103)=0,"",IFERROR((L103+(P103/E103))/(1-'Paramètres'!$B$8),0))</f>
        <v/>
      </c>
      <c r="W103" s="30">
        <f>IF(COUNTA(A103:F103,H103:K103,N103)=0,"",IFERROR(F103-V103,0))</f>
        <v/>
      </c>
      <c r="X103" s="30">
        <f>IF(COUNTA(A103:F103,H103:K103,N103)=0,"",IFERROR(F103*'Paramètres'!$B$6,0))</f>
        <v/>
      </c>
      <c r="Y103" s="30">
        <f>IF(COUNTA(A103:F103,H103:K103,N103)=0,"",IFERROR(F103*'Paramètres'!$B$7,0))</f>
        <v/>
      </c>
      <c r="Z103" s="30">
        <f>IF(COUNTA(A103:F103,H103:K103,N103)=0,"",IFERROR(F103+X103+Y103,0))</f>
        <v/>
      </c>
    </row>
    <row r="104">
      <c r="A104" s="21" t="n"/>
      <c r="B104" s="21" t="n"/>
      <c r="C104" s="21" t="n"/>
      <c r="D104" s="21" t="n"/>
      <c r="E104" s="22" t="n"/>
      <c r="F104" s="32" t="n"/>
      <c r="G104" s="29">
        <f>IF(COUNTA(A104:F104,H104:K104,N104)=0,"",IFERROR(E104*F104,0))</f>
        <v/>
      </c>
      <c r="H104" s="32" t="n"/>
      <c r="I104" s="32" t="n"/>
      <c r="J104" s="32" t="n"/>
      <c r="K104" s="32" t="n"/>
      <c r="L104" s="29">
        <f>IF(COUNTA(A104:F104,H104:K104,N104)=0,"",IFERROR(H104+I104+J104+K104,0))</f>
        <v/>
      </c>
      <c r="M104" s="29">
        <f>IF(COUNTA(A104:F104,H104:K104,N104)=0,"",IFERROR(E104*L104,0))</f>
        <v/>
      </c>
      <c r="N104" s="32" t="n"/>
      <c r="O104" s="29">
        <f>IF(COUNTA(A104:F104,H104:K104,N104)=0,"",IFERROR(G104*'Paramètres'!$B$10,0))</f>
        <v/>
      </c>
      <c r="P104" s="29">
        <f>IF(COUNTA(A104:F104,H104:K104,N104)=0,"",IF(N104&gt;0,N104,O104))</f>
        <v/>
      </c>
      <c r="Q104" s="29">
        <f>IF(COUNTA(A104:F104,H104:K104,N104)=0,"",IFERROR(M104+P104,0))</f>
        <v/>
      </c>
      <c r="R104" s="29">
        <f>IF(COUNTA(A104:F104,H104:K104,N104)=0,"",IFERROR(G104-M104,0))</f>
        <v/>
      </c>
      <c r="S104" s="6">
        <f>IF(COUNTA(A104:F104,H104:K104,N104)=0,"",IFERROR(R104/G104,0))</f>
        <v/>
      </c>
      <c r="T104" s="29">
        <f>IF(COUNTA(A104:F104,H104:K104,N104)=0,"",IFERROR(G104-Q104,0))</f>
        <v/>
      </c>
      <c r="U104" s="6">
        <f>IF(COUNTA(A104:F104,H104:K104,N104)=0,"",IFERROR(T104/G104,0))</f>
        <v/>
      </c>
      <c r="V104" s="29">
        <f>IF(COUNTA(A104:F104,H104:K104,N104)=0,"",IFERROR((L104+(P104/E104))/(1-'Paramètres'!$B$8),0))</f>
        <v/>
      </c>
      <c r="W104" s="29">
        <f>IF(COUNTA(A104:F104,H104:K104,N104)=0,"",IFERROR(F104-V104,0))</f>
        <v/>
      </c>
      <c r="X104" s="29">
        <f>IF(COUNTA(A104:F104,H104:K104,N104)=0,"",IFERROR(F104*'Paramètres'!$B$6,0))</f>
        <v/>
      </c>
      <c r="Y104" s="29">
        <f>IF(COUNTA(A104:F104,H104:K104,N104)=0,"",IFERROR(F104*'Paramètres'!$B$7,0))</f>
        <v/>
      </c>
      <c r="Z104" s="29">
        <f>IF(COUNTA(A104:F104,H104:K104,N104)=0,"",IFERROR(F104+X104+Y104,0))</f>
        <v/>
      </c>
    </row>
    <row r="105">
      <c r="A105" s="21" t="n"/>
      <c r="B105" s="21" t="n"/>
      <c r="C105" s="21" t="n"/>
      <c r="D105" s="21" t="n"/>
      <c r="E105" s="22" t="n"/>
      <c r="F105" s="32" t="n"/>
      <c r="G105" s="30">
        <f>IF(COUNTA(A105:F105,H105:K105,N105)=0,"",IFERROR(E105*F105,0))</f>
        <v/>
      </c>
      <c r="H105" s="32" t="n"/>
      <c r="I105" s="32" t="n"/>
      <c r="J105" s="32" t="n"/>
      <c r="K105" s="32" t="n"/>
      <c r="L105" s="30">
        <f>IF(COUNTA(A105:F105,H105:K105,N105)=0,"",IFERROR(H105+I105+J105+K105,0))</f>
        <v/>
      </c>
      <c r="M105" s="30">
        <f>IF(COUNTA(A105:F105,H105:K105,N105)=0,"",IFERROR(E105*L105,0))</f>
        <v/>
      </c>
      <c r="N105" s="32" t="n"/>
      <c r="O105" s="30">
        <f>IF(COUNTA(A105:F105,H105:K105,N105)=0,"",IFERROR(G105*'Paramètres'!$B$10,0))</f>
        <v/>
      </c>
      <c r="P105" s="30">
        <f>IF(COUNTA(A105:F105,H105:K105,N105)=0,"",IF(N105&gt;0,N105,O105))</f>
        <v/>
      </c>
      <c r="Q105" s="30">
        <f>IF(COUNTA(A105:F105,H105:K105,N105)=0,"",IFERROR(M105+P105,0))</f>
        <v/>
      </c>
      <c r="R105" s="30">
        <f>IF(COUNTA(A105:F105,H105:K105,N105)=0,"",IFERROR(G105-M105,0))</f>
        <v/>
      </c>
      <c r="S105" s="9">
        <f>IF(COUNTA(A105:F105,H105:K105,N105)=0,"",IFERROR(R105/G105,0))</f>
        <v/>
      </c>
      <c r="T105" s="30">
        <f>IF(COUNTA(A105:F105,H105:K105,N105)=0,"",IFERROR(G105-Q105,0))</f>
        <v/>
      </c>
      <c r="U105" s="9">
        <f>IF(COUNTA(A105:F105,H105:K105,N105)=0,"",IFERROR(T105/G105,0))</f>
        <v/>
      </c>
      <c r="V105" s="30">
        <f>IF(COUNTA(A105:F105,H105:K105,N105)=0,"",IFERROR((L105+(P105/E105))/(1-'Paramètres'!$B$8),0))</f>
        <v/>
      </c>
      <c r="W105" s="30">
        <f>IF(COUNTA(A105:F105,H105:K105,N105)=0,"",IFERROR(F105-V105,0))</f>
        <v/>
      </c>
      <c r="X105" s="30">
        <f>IF(COUNTA(A105:F105,H105:K105,N105)=0,"",IFERROR(F105*'Paramètres'!$B$6,0))</f>
        <v/>
      </c>
      <c r="Y105" s="30">
        <f>IF(COUNTA(A105:F105,H105:K105,N105)=0,"",IFERROR(F105*'Paramètres'!$B$7,0))</f>
        <v/>
      </c>
      <c r="Z105" s="30">
        <f>IF(COUNTA(A105:F105,H105:K105,N105)=0,"",IFERROR(F105+X105+Y105,0))</f>
        <v/>
      </c>
    </row>
    <row r="106">
      <c r="A106" s="21" t="n"/>
      <c r="B106" s="21" t="n"/>
      <c r="C106" s="21" t="n"/>
      <c r="D106" s="21" t="n"/>
      <c r="E106" s="22" t="n"/>
      <c r="F106" s="32" t="n"/>
      <c r="G106" s="29">
        <f>IF(COUNTA(A106:F106,H106:K106,N106)=0,"",IFERROR(E106*F106,0))</f>
        <v/>
      </c>
      <c r="H106" s="32" t="n"/>
      <c r="I106" s="32" t="n"/>
      <c r="J106" s="32" t="n"/>
      <c r="K106" s="32" t="n"/>
      <c r="L106" s="29">
        <f>IF(COUNTA(A106:F106,H106:K106,N106)=0,"",IFERROR(H106+I106+J106+K106,0))</f>
        <v/>
      </c>
      <c r="M106" s="29">
        <f>IF(COUNTA(A106:F106,H106:K106,N106)=0,"",IFERROR(E106*L106,0))</f>
        <v/>
      </c>
      <c r="N106" s="32" t="n"/>
      <c r="O106" s="29">
        <f>IF(COUNTA(A106:F106,H106:K106,N106)=0,"",IFERROR(G106*'Paramètres'!$B$10,0))</f>
        <v/>
      </c>
      <c r="P106" s="29">
        <f>IF(COUNTA(A106:F106,H106:K106,N106)=0,"",IF(N106&gt;0,N106,O106))</f>
        <v/>
      </c>
      <c r="Q106" s="29">
        <f>IF(COUNTA(A106:F106,H106:K106,N106)=0,"",IFERROR(M106+P106,0))</f>
        <v/>
      </c>
      <c r="R106" s="29">
        <f>IF(COUNTA(A106:F106,H106:K106,N106)=0,"",IFERROR(G106-M106,0))</f>
        <v/>
      </c>
      <c r="S106" s="6">
        <f>IF(COUNTA(A106:F106,H106:K106,N106)=0,"",IFERROR(R106/G106,0))</f>
        <v/>
      </c>
      <c r="T106" s="29">
        <f>IF(COUNTA(A106:F106,H106:K106,N106)=0,"",IFERROR(G106-Q106,0))</f>
        <v/>
      </c>
      <c r="U106" s="6">
        <f>IF(COUNTA(A106:F106,H106:K106,N106)=0,"",IFERROR(T106/G106,0))</f>
        <v/>
      </c>
      <c r="V106" s="29">
        <f>IF(COUNTA(A106:F106,H106:K106,N106)=0,"",IFERROR((L106+(P106/E106))/(1-'Paramètres'!$B$8),0))</f>
        <v/>
      </c>
      <c r="W106" s="29">
        <f>IF(COUNTA(A106:F106,H106:K106,N106)=0,"",IFERROR(F106-V106,0))</f>
        <v/>
      </c>
      <c r="X106" s="29">
        <f>IF(COUNTA(A106:F106,H106:K106,N106)=0,"",IFERROR(F106*'Paramètres'!$B$6,0))</f>
        <v/>
      </c>
      <c r="Y106" s="29">
        <f>IF(COUNTA(A106:F106,H106:K106,N106)=0,"",IFERROR(F106*'Paramètres'!$B$7,0))</f>
        <v/>
      </c>
      <c r="Z106" s="29">
        <f>IF(COUNTA(A106:F106,H106:K106,N106)=0,"",IFERROR(F106+X106+Y106,0))</f>
        <v/>
      </c>
    </row>
    <row r="107">
      <c r="A107" s="21" t="n"/>
      <c r="B107" s="21" t="n"/>
      <c r="C107" s="21" t="n"/>
      <c r="D107" s="21" t="n"/>
      <c r="E107" s="22" t="n"/>
      <c r="F107" s="32" t="n"/>
      <c r="G107" s="30">
        <f>IF(COUNTA(A107:F107,H107:K107,N107)=0,"",IFERROR(E107*F107,0))</f>
        <v/>
      </c>
      <c r="H107" s="32" t="n"/>
      <c r="I107" s="32" t="n"/>
      <c r="J107" s="32" t="n"/>
      <c r="K107" s="32" t="n"/>
      <c r="L107" s="30">
        <f>IF(COUNTA(A107:F107,H107:K107,N107)=0,"",IFERROR(H107+I107+J107+K107,0))</f>
        <v/>
      </c>
      <c r="M107" s="30">
        <f>IF(COUNTA(A107:F107,H107:K107,N107)=0,"",IFERROR(E107*L107,0))</f>
        <v/>
      </c>
      <c r="N107" s="32" t="n"/>
      <c r="O107" s="30">
        <f>IF(COUNTA(A107:F107,H107:K107,N107)=0,"",IFERROR(G107*'Paramètres'!$B$10,0))</f>
        <v/>
      </c>
      <c r="P107" s="30">
        <f>IF(COUNTA(A107:F107,H107:K107,N107)=0,"",IF(N107&gt;0,N107,O107))</f>
        <v/>
      </c>
      <c r="Q107" s="30">
        <f>IF(COUNTA(A107:F107,H107:K107,N107)=0,"",IFERROR(M107+P107,0))</f>
        <v/>
      </c>
      <c r="R107" s="30">
        <f>IF(COUNTA(A107:F107,H107:K107,N107)=0,"",IFERROR(G107-M107,0))</f>
        <v/>
      </c>
      <c r="S107" s="9">
        <f>IF(COUNTA(A107:F107,H107:K107,N107)=0,"",IFERROR(R107/G107,0))</f>
        <v/>
      </c>
      <c r="T107" s="30">
        <f>IF(COUNTA(A107:F107,H107:K107,N107)=0,"",IFERROR(G107-Q107,0))</f>
        <v/>
      </c>
      <c r="U107" s="9">
        <f>IF(COUNTA(A107:F107,H107:K107,N107)=0,"",IFERROR(T107/G107,0))</f>
        <v/>
      </c>
      <c r="V107" s="30">
        <f>IF(COUNTA(A107:F107,H107:K107,N107)=0,"",IFERROR((L107+(P107/E107))/(1-'Paramètres'!$B$8),0))</f>
        <v/>
      </c>
      <c r="W107" s="30">
        <f>IF(COUNTA(A107:F107,H107:K107,N107)=0,"",IFERROR(F107-V107,0))</f>
        <v/>
      </c>
      <c r="X107" s="30">
        <f>IF(COUNTA(A107:F107,H107:K107,N107)=0,"",IFERROR(F107*'Paramètres'!$B$6,0))</f>
        <v/>
      </c>
      <c r="Y107" s="30">
        <f>IF(COUNTA(A107:F107,H107:K107,N107)=0,"",IFERROR(F107*'Paramètres'!$B$7,0))</f>
        <v/>
      </c>
      <c r="Z107" s="30">
        <f>IF(COUNTA(A107:F107,H107:K107,N107)=0,"",IFERROR(F107+X107+Y107,0))</f>
        <v/>
      </c>
    </row>
    <row r="108">
      <c r="A108" s="21" t="n"/>
      <c r="B108" s="21" t="n"/>
      <c r="C108" s="21" t="n"/>
      <c r="D108" s="21" t="n"/>
      <c r="E108" s="22" t="n"/>
      <c r="F108" s="32" t="n"/>
      <c r="G108" s="29">
        <f>IF(COUNTA(A108:F108,H108:K108,N108)=0,"",IFERROR(E108*F108,0))</f>
        <v/>
      </c>
      <c r="H108" s="32" t="n"/>
      <c r="I108" s="32" t="n"/>
      <c r="J108" s="32" t="n"/>
      <c r="K108" s="32" t="n"/>
      <c r="L108" s="29">
        <f>IF(COUNTA(A108:F108,H108:K108,N108)=0,"",IFERROR(H108+I108+J108+K108,0))</f>
        <v/>
      </c>
      <c r="M108" s="29">
        <f>IF(COUNTA(A108:F108,H108:K108,N108)=0,"",IFERROR(E108*L108,0))</f>
        <v/>
      </c>
      <c r="N108" s="32" t="n"/>
      <c r="O108" s="29">
        <f>IF(COUNTA(A108:F108,H108:K108,N108)=0,"",IFERROR(G108*'Paramètres'!$B$10,0))</f>
        <v/>
      </c>
      <c r="P108" s="29">
        <f>IF(COUNTA(A108:F108,H108:K108,N108)=0,"",IF(N108&gt;0,N108,O108))</f>
        <v/>
      </c>
      <c r="Q108" s="29">
        <f>IF(COUNTA(A108:F108,H108:K108,N108)=0,"",IFERROR(M108+P108,0))</f>
        <v/>
      </c>
      <c r="R108" s="29">
        <f>IF(COUNTA(A108:F108,H108:K108,N108)=0,"",IFERROR(G108-M108,0))</f>
        <v/>
      </c>
      <c r="S108" s="6">
        <f>IF(COUNTA(A108:F108,H108:K108,N108)=0,"",IFERROR(R108/G108,0))</f>
        <v/>
      </c>
      <c r="T108" s="29">
        <f>IF(COUNTA(A108:F108,H108:K108,N108)=0,"",IFERROR(G108-Q108,0))</f>
        <v/>
      </c>
      <c r="U108" s="6">
        <f>IF(COUNTA(A108:F108,H108:K108,N108)=0,"",IFERROR(T108/G108,0))</f>
        <v/>
      </c>
      <c r="V108" s="29">
        <f>IF(COUNTA(A108:F108,H108:K108,N108)=0,"",IFERROR((L108+(P108/E108))/(1-'Paramètres'!$B$8),0))</f>
        <v/>
      </c>
      <c r="W108" s="29">
        <f>IF(COUNTA(A108:F108,H108:K108,N108)=0,"",IFERROR(F108-V108,0))</f>
        <v/>
      </c>
      <c r="X108" s="29">
        <f>IF(COUNTA(A108:F108,H108:K108,N108)=0,"",IFERROR(F108*'Paramètres'!$B$6,0))</f>
        <v/>
      </c>
      <c r="Y108" s="29">
        <f>IF(COUNTA(A108:F108,H108:K108,N108)=0,"",IFERROR(F108*'Paramètres'!$B$7,0))</f>
        <v/>
      </c>
      <c r="Z108" s="29">
        <f>IF(COUNTA(A108:F108,H108:K108,N108)=0,"",IFERROR(F108+X108+Y108,0))</f>
        <v/>
      </c>
    </row>
    <row r="109">
      <c r="A109" s="21" t="n"/>
      <c r="B109" s="21" t="n"/>
      <c r="C109" s="21" t="n"/>
      <c r="D109" s="21" t="n"/>
      <c r="E109" s="22" t="n"/>
      <c r="F109" s="32" t="n"/>
      <c r="G109" s="30">
        <f>IF(COUNTA(A109:F109,H109:K109,N109)=0,"",IFERROR(E109*F109,0))</f>
        <v/>
      </c>
      <c r="H109" s="32" t="n"/>
      <c r="I109" s="32" t="n"/>
      <c r="J109" s="32" t="n"/>
      <c r="K109" s="32" t="n"/>
      <c r="L109" s="30">
        <f>IF(COUNTA(A109:F109,H109:K109,N109)=0,"",IFERROR(H109+I109+J109+K109,0))</f>
        <v/>
      </c>
      <c r="M109" s="30">
        <f>IF(COUNTA(A109:F109,H109:K109,N109)=0,"",IFERROR(E109*L109,0))</f>
        <v/>
      </c>
      <c r="N109" s="32" t="n"/>
      <c r="O109" s="30">
        <f>IF(COUNTA(A109:F109,H109:K109,N109)=0,"",IFERROR(G109*'Paramètres'!$B$10,0))</f>
        <v/>
      </c>
      <c r="P109" s="30">
        <f>IF(COUNTA(A109:F109,H109:K109,N109)=0,"",IF(N109&gt;0,N109,O109))</f>
        <v/>
      </c>
      <c r="Q109" s="30">
        <f>IF(COUNTA(A109:F109,H109:K109,N109)=0,"",IFERROR(M109+P109,0))</f>
        <v/>
      </c>
      <c r="R109" s="30">
        <f>IF(COUNTA(A109:F109,H109:K109,N109)=0,"",IFERROR(G109-M109,0))</f>
        <v/>
      </c>
      <c r="S109" s="9">
        <f>IF(COUNTA(A109:F109,H109:K109,N109)=0,"",IFERROR(R109/G109,0))</f>
        <v/>
      </c>
      <c r="T109" s="30">
        <f>IF(COUNTA(A109:F109,H109:K109,N109)=0,"",IFERROR(G109-Q109,0))</f>
        <v/>
      </c>
      <c r="U109" s="9">
        <f>IF(COUNTA(A109:F109,H109:K109,N109)=0,"",IFERROR(T109/G109,0))</f>
        <v/>
      </c>
      <c r="V109" s="30">
        <f>IF(COUNTA(A109:F109,H109:K109,N109)=0,"",IFERROR((L109+(P109/E109))/(1-'Paramètres'!$B$8),0))</f>
        <v/>
      </c>
      <c r="W109" s="30">
        <f>IF(COUNTA(A109:F109,H109:K109,N109)=0,"",IFERROR(F109-V109,0))</f>
        <v/>
      </c>
      <c r="X109" s="30">
        <f>IF(COUNTA(A109:F109,H109:K109,N109)=0,"",IFERROR(F109*'Paramètres'!$B$6,0))</f>
        <v/>
      </c>
      <c r="Y109" s="30">
        <f>IF(COUNTA(A109:F109,H109:K109,N109)=0,"",IFERROR(F109*'Paramètres'!$B$7,0))</f>
        <v/>
      </c>
      <c r="Z109" s="30">
        <f>IF(COUNTA(A109:F109,H109:K109,N109)=0,"",IFERROR(F109+X109+Y109,0))</f>
        <v/>
      </c>
    </row>
    <row r="110">
      <c r="A110" s="21" t="n"/>
      <c r="B110" s="21" t="n"/>
      <c r="C110" s="21" t="n"/>
      <c r="D110" s="21" t="n"/>
      <c r="E110" s="22" t="n"/>
      <c r="F110" s="32" t="n"/>
      <c r="G110" s="29">
        <f>IF(COUNTA(A110:F110,H110:K110,N110)=0,"",IFERROR(E110*F110,0))</f>
        <v/>
      </c>
      <c r="H110" s="32" t="n"/>
      <c r="I110" s="32" t="n"/>
      <c r="J110" s="32" t="n"/>
      <c r="K110" s="32" t="n"/>
      <c r="L110" s="29">
        <f>IF(COUNTA(A110:F110,H110:K110,N110)=0,"",IFERROR(H110+I110+J110+K110,0))</f>
        <v/>
      </c>
      <c r="M110" s="29">
        <f>IF(COUNTA(A110:F110,H110:K110,N110)=0,"",IFERROR(E110*L110,0))</f>
        <v/>
      </c>
      <c r="N110" s="32" t="n"/>
      <c r="O110" s="29">
        <f>IF(COUNTA(A110:F110,H110:K110,N110)=0,"",IFERROR(G110*'Paramètres'!$B$10,0))</f>
        <v/>
      </c>
      <c r="P110" s="29">
        <f>IF(COUNTA(A110:F110,H110:K110,N110)=0,"",IF(N110&gt;0,N110,O110))</f>
        <v/>
      </c>
      <c r="Q110" s="29">
        <f>IF(COUNTA(A110:F110,H110:K110,N110)=0,"",IFERROR(M110+P110,0))</f>
        <v/>
      </c>
      <c r="R110" s="29">
        <f>IF(COUNTA(A110:F110,H110:K110,N110)=0,"",IFERROR(G110-M110,0))</f>
        <v/>
      </c>
      <c r="S110" s="6">
        <f>IF(COUNTA(A110:F110,H110:K110,N110)=0,"",IFERROR(R110/G110,0))</f>
        <v/>
      </c>
      <c r="T110" s="29">
        <f>IF(COUNTA(A110:F110,H110:K110,N110)=0,"",IFERROR(G110-Q110,0))</f>
        <v/>
      </c>
      <c r="U110" s="6">
        <f>IF(COUNTA(A110:F110,H110:K110,N110)=0,"",IFERROR(T110/G110,0))</f>
        <v/>
      </c>
      <c r="V110" s="29">
        <f>IF(COUNTA(A110:F110,H110:K110,N110)=0,"",IFERROR((L110+(P110/E110))/(1-'Paramètres'!$B$8),0))</f>
        <v/>
      </c>
      <c r="W110" s="29">
        <f>IF(COUNTA(A110:F110,H110:K110,N110)=0,"",IFERROR(F110-V110,0))</f>
        <v/>
      </c>
      <c r="X110" s="29">
        <f>IF(COUNTA(A110:F110,H110:K110,N110)=0,"",IFERROR(F110*'Paramètres'!$B$6,0))</f>
        <v/>
      </c>
      <c r="Y110" s="29">
        <f>IF(COUNTA(A110:F110,H110:K110,N110)=0,"",IFERROR(F110*'Paramètres'!$B$7,0))</f>
        <v/>
      </c>
      <c r="Z110" s="29">
        <f>IF(COUNTA(A110:F110,H110:K110,N110)=0,"",IFERROR(F110+X110+Y110,0))</f>
        <v/>
      </c>
    </row>
    <row r="111">
      <c r="A111" s="21" t="n"/>
      <c r="B111" s="21" t="n"/>
      <c r="C111" s="21" t="n"/>
      <c r="D111" s="21" t="n"/>
      <c r="E111" s="22" t="n"/>
      <c r="F111" s="32" t="n"/>
      <c r="G111" s="30">
        <f>IF(COUNTA(A111:F111,H111:K111,N111)=0,"",IFERROR(E111*F111,0))</f>
        <v/>
      </c>
      <c r="H111" s="32" t="n"/>
      <c r="I111" s="32" t="n"/>
      <c r="J111" s="32" t="n"/>
      <c r="K111" s="32" t="n"/>
      <c r="L111" s="30">
        <f>IF(COUNTA(A111:F111,H111:K111,N111)=0,"",IFERROR(H111+I111+J111+K111,0))</f>
        <v/>
      </c>
      <c r="M111" s="30">
        <f>IF(COUNTA(A111:F111,H111:K111,N111)=0,"",IFERROR(E111*L111,0))</f>
        <v/>
      </c>
      <c r="N111" s="32" t="n"/>
      <c r="O111" s="30">
        <f>IF(COUNTA(A111:F111,H111:K111,N111)=0,"",IFERROR(G111*'Paramètres'!$B$10,0))</f>
        <v/>
      </c>
      <c r="P111" s="30">
        <f>IF(COUNTA(A111:F111,H111:K111,N111)=0,"",IF(N111&gt;0,N111,O111))</f>
        <v/>
      </c>
      <c r="Q111" s="30">
        <f>IF(COUNTA(A111:F111,H111:K111,N111)=0,"",IFERROR(M111+P111,0))</f>
        <v/>
      </c>
      <c r="R111" s="30">
        <f>IF(COUNTA(A111:F111,H111:K111,N111)=0,"",IFERROR(G111-M111,0))</f>
        <v/>
      </c>
      <c r="S111" s="9">
        <f>IF(COUNTA(A111:F111,H111:K111,N111)=0,"",IFERROR(R111/G111,0))</f>
        <v/>
      </c>
      <c r="T111" s="30">
        <f>IF(COUNTA(A111:F111,H111:K111,N111)=0,"",IFERROR(G111-Q111,0))</f>
        <v/>
      </c>
      <c r="U111" s="9">
        <f>IF(COUNTA(A111:F111,H111:K111,N111)=0,"",IFERROR(T111/G111,0))</f>
        <v/>
      </c>
      <c r="V111" s="30">
        <f>IF(COUNTA(A111:F111,H111:K111,N111)=0,"",IFERROR((L111+(P111/E111))/(1-'Paramètres'!$B$8),0))</f>
        <v/>
      </c>
      <c r="W111" s="30">
        <f>IF(COUNTA(A111:F111,H111:K111,N111)=0,"",IFERROR(F111-V111,0))</f>
        <v/>
      </c>
      <c r="X111" s="30">
        <f>IF(COUNTA(A111:F111,H111:K111,N111)=0,"",IFERROR(F111*'Paramètres'!$B$6,0))</f>
        <v/>
      </c>
      <c r="Y111" s="30">
        <f>IF(COUNTA(A111:F111,H111:K111,N111)=0,"",IFERROR(F111*'Paramètres'!$B$7,0))</f>
        <v/>
      </c>
      <c r="Z111" s="30">
        <f>IF(COUNTA(A111:F111,H111:K111,N111)=0,"",IFERROR(F111+X111+Y111,0))</f>
        <v/>
      </c>
    </row>
    <row r="112">
      <c r="A112" s="21" t="n"/>
      <c r="B112" s="21" t="n"/>
      <c r="C112" s="21" t="n"/>
      <c r="D112" s="21" t="n"/>
      <c r="E112" s="22" t="n"/>
      <c r="F112" s="32" t="n"/>
      <c r="G112" s="29">
        <f>IF(COUNTA(A112:F112,H112:K112,N112)=0,"",IFERROR(E112*F112,0))</f>
        <v/>
      </c>
      <c r="H112" s="32" t="n"/>
      <c r="I112" s="32" t="n"/>
      <c r="J112" s="32" t="n"/>
      <c r="K112" s="32" t="n"/>
      <c r="L112" s="29">
        <f>IF(COUNTA(A112:F112,H112:K112,N112)=0,"",IFERROR(H112+I112+J112+K112,0))</f>
        <v/>
      </c>
      <c r="M112" s="29">
        <f>IF(COUNTA(A112:F112,H112:K112,N112)=0,"",IFERROR(E112*L112,0))</f>
        <v/>
      </c>
      <c r="N112" s="32" t="n"/>
      <c r="O112" s="29">
        <f>IF(COUNTA(A112:F112,H112:K112,N112)=0,"",IFERROR(G112*'Paramètres'!$B$10,0))</f>
        <v/>
      </c>
      <c r="P112" s="29">
        <f>IF(COUNTA(A112:F112,H112:K112,N112)=0,"",IF(N112&gt;0,N112,O112))</f>
        <v/>
      </c>
      <c r="Q112" s="29">
        <f>IF(COUNTA(A112:F112,H112:K112,N112)=0,"",IFERROR(M112+P112,0))</f>
        <v/>
      </c>
      <c r="R112" s="29">
        <f>IF(COUNTA(A112:F112,H112:K112,N112)=0,"",IFERROR(G112-M112,0))</f>
        <v/>
      </c>
      <c r="S112" s="6">
        <f>IF(COUNTA(A112:F112,H112:K112,N112)=0,"",IFERROR(R112/G112,0))</f>
        <v/>
      </c>
      <c r="T112" s="29">
        <f>IF(COUNTA(A112:F112,H112:K112,N112)=0,"",IFERROR(G112-Q112,0))</f>
        <v/>
      </c>
      <c r="U112" s="6">
        <f>IF(COUNTA(A112:F112,H112:K112,N112)=0,"",IFERROR(T112/G112,0))</f>
        <v/>
      </c>
      <c r="V112" s="29">
        <f>IF(COUNTA(A112:F112,H112:K112,N112)=0,"",IFERROR((L112+(P112/E112))/(1-'Paramètres'!$B$8),0))</f>
        <v/>
      </c>
      <c r="W112" s="29">
        <f>IF(COUNTA(A112:F112,H112:K112,N112)=0,"",IFERROR(F112-V112,0))</f>
        <v/>
      </c>
      <c r="X112" s="29">
        <f>IF(COUNTA(A112:F112,H112:K112,N112)=0,"",IFERROR(F112*'Paramètres'!$B$6,0))</f>
        <v/>
      </c>
      <c r="Y112" s="29">
        <f>IF(COUNTA(A112:F112,H112:K112,N112)=0,"",IFERROR(F112*'Paramètres'!$B$7,0))</f>
        <v/>
      </c>
      <c r="Z112" s="29">
        <f>IF(COUNTA(A112:F112,H112:K112,N112)=0,"",IFERROR(F112+X112+Y112,0))</f>
        <v/>
      </c>
    </row>
    <row r="113">
      <c r="A113" s="21" t="n"/>
      <c r="B113" s="21" t="n"/>
      <c r="C113" s="21" t="n"/>
      <c r="D113" s="21" t="n"/>
      <c r="E113" s="22" t="n"/>
      <c r="F113" s="32" t="n"/>
      <c r="G113" s="30">
        <f>IF(COUNTA(A113:F113,H113:K113,N113)=0,"",IFERROR(E113*F113,0))</f>
        <v/>
      </c>
      <c r="H113" s="32" t="n"/>
      <c r="I113" s="32" t="n"/>
      <c r="J113" s="32" t="n"/>
      <c r="K113" s="32" t="n"/>
      <c r="L113" s="30">
        <f>IF(COUNTA(A113:F113,H113:K113,N113)=0,"",IFERROR(H113+I113+J113+K113,0))</f>
        <v/>
      </c>
      <c r="M113" s="30">
        <f>IF(COUNTA(A113:F113,H113:K113,N113)=0,"",IFERROR(E113*L113,0))</f>
        <v/>
      </c>
      <c r="N113" s="32" t="n"/>
      <c r="O113" s="30">
        <f>IF(COUNTA(A113:F113,H113:K113,N113)=0,"",IFERROR(G113*'Paramètres'!$B$10,0))</f>
        <v/>
      </c>
      <c r="P113" s="30">
        <f>IF(COUNTA(A113:F113,H113:K113,N113)=0,"",IF(N113&gt;0,N113,O113))</f>
        <v/>
      </c>
      <c r="Q113" s="30">
        <f>IF(COUNTA(A113:F113,H113:K113,N113)=0,"",IFERROR(M113+P113,0))</f>
        <v/>
      </c>
      <c r="R113" s="30">
        <f>IF(COUNTA(A113:F113,H113:K113,N113)=0,"",IFERROR(G113-M113,0))</f>
        <v/>
      </c>
      <c r="S113" s="9">
        <f>IF(COUNTA(A113:F113,H113:K113,N113)=0,"",IFERROR(R113/G113,0))</f>
        <v/>
      </c>
      <c r="T113" s="30">
        <f>IF(COUNTA(A113:F113,H113:K113,N113)=0,"",IFERROR(G113-Q113,0))</f>
        <v/>
      </c>
      <c r="U113" s="9">
        <f>IF(COUNTA(A113:F113,H113:K113,N113)=0,"",IFERROR(T113/G113,0))</f>
        <v/>
      </c>
      <c r="V113" s="30">
        <f>IF(COUNTA(A113:F113,H113:K113,N113)=0,"",IFERROR((L113+(P113/E113))/(1-'Paramètres'!$B$8),0))</f>
        <v/>
      </c>
      <c r="W113" s="30">
        <f>IF(COUNTA(A113:F113,H113:K113,N113)=0,"",IFERROR(F113-V113,0))</f>
        <v/>
      </c>
      <c r="X113" s="30">
        <f>IF(COUNTA(A113:F113,H113:K113,N113)=0,"",IFERROR(F113*'Paramètres'!$B$6,0))</f>
        <v/>
      </c>
      <c r="Y113" s="30">
        <f>IF(COUNTA(A113:F113,H113:K113,N113)=0,"",IFERROR(F113*'Paramètres'!$B$7,0))</f>
        <v/>
      </c>
      <c r="Z113" s="30">
        <f>IF(COUNTA(A113:F113,H113:K113,N113)=0,"",IFERROR(F113+X113+Y113,0))</f>
        <v/>
      </c>
    </row>
    <row r="114">
      <c r="A114" s="21" t="n"/>
      <c r="B114" s="21" t="n"/>
      <c r="C114" s="21" t="n"/>
      <c r="D114" s="21" t="n"/>
      <c r="E114" s="22" t="n"/>
      <c r="F114" s="32" t="n"/>
      <c r="G114" s="29">
        <f>IF(COUNTA(A114:F114,H114:K114,N114)=0,"",IFERROR(E114*F114,0))</f>
        <v/>
      </c>
      <c r="H114" s="32" t="n"/>
      <c r="I114" s="32" t="n"/>
      <c r="J114" s="32" t="n"/>
      <c r="K114" s="32" t="n"/>
      <c r="L114" s="29">
        <f>IF(COUNTA(A114:F114,H114:K114,N114)=0,"",IFERROR(H114+I114+J114+K114,0))</f>
        <v/>
      </c>
      <c r="M114" s="29">
        <f>IF(COUNTA(A114:F114,H114:K114,N114)=0,"",IFERROR(E114*L114,0))</f>
        <v/>
      </c>
      <c r="N114" s="32" t="n"/>
      <c r="O114" s="29">
        <f>IF(COUNTA(A114:F114,H114:K114,N114)=0,"",IFERROR(G114*'Paramètres'!$B$10,0))</f>
        <v/>
      </c>
      <c r="P114" s="29">
        <f>IF(COUNTA(A114:F114,H114:K114,N114)=0,"",IF(N114&gt;0,N114,O114))</f>
        <v/>
      </c>
      <c r="Q114" s="29">
        <f>IF(COUNTA(A114:F114,H114:K114,N114)=0,"",IFERROR(M114+P114,0))</f>
        <v/>
      </c>
      <c r="R114" s="29">
        <f>IF(COUNTA(A114:F114,H114:K114,N114)=0,"",IFERROR(G114-M114,0))</f>
        <v/>
      </c>
      <c r="S114" s="6">
        <f>IF(COUNTA(A114:F114,H114:K114,N114)=0,"",IFERROR(R114/G114,0))</f>
        <v/>
      </c>
      <c r="T114" s="29">
        <f>IF(COUNTA(A114:F114,H114:K114,N114)=0,"",IFERROR(G114-Q114,0))</f>
        <v/>
      </c>
      <c r="U114" s="6">
        <f>IF(COUNTA(A114:F114,H114:K114,N114)=0,"",IFERROR(T114/G114,0))</f>
        <v/>
      </c>
      <c r="V114" s="29">
        <f>IF(COUNTA(A114:F114,H114:K114,N114)=0,"",IFERROR((L114+(P114/E114))/(1-'Paramètres'!$B$8),0))</f>
        <v/>
      </c>
      <c r="W114" s="29">
        <f>IF(COUNTA(A114:F114,H114:K114,N114)=0,"",IFERROR(F114-V114,0))</f>
        <v/>
      </c>
      <c r="X114" s="29">
        <f>IF(COUNTA(A114:F114,H114:K114,N114)=0,"",IFERROR(F114*'Paramètres'!$B$6,0))</f>
        <v/>
      </c>
      <c r="Y114" s="29">
        <f>IF(COUNTA(A114:F114,H114:K114,N114)=0,"",IFERROR(F114*'Paramètres'!$B$7,0))</f>
        <v/>
      </c>
      <c r="Z114" s="29">
        <f>IF(COUNTA(A114:F114,H114:K114,N114)=0,"",IFERROR(F114+X114+Y114,0))</f>
        <v/>
      </c>
    </row>
    <row r="115">
      <c r="A115" s="21" t="n"/>
      <c r="B115" s="21" t="n"/>
      <c r="C115" s="21" t="n"/>
      <c r="D115" s="21" t="n"/>
      <c r="E115" s="22" t="n"/>
      <c r="F115" s="32" t="n"/>
      <c r="G115" s="30">
        <f>IF(COUNTA(A115:F115,H115:K115,N115)=0,"",IFERROR(E115*F115,0))</f>
        <v/>
      </c>
      <c r="H115" s="32" t="n"/>
      <c r="I115" s="32" t="n"/>
      <c r="J115" s="32" t="n"/>
      <c r="K115" s="32" t="n"/>
      <c r="L115" s="30">
        <f>IF(COUNTA(A115:F115,H115:K115,N115)=0,"",IFERROR(H115+I115+J115+K115,0))</f>
        <v/>
      </c>
      <c r="M115" s="30">
        <f>IF(COUNTA(A115:F115,H115:K115,N115)=0,"",IFERROR(E115*L115,0))</f>
        <v/>
      </c>
      <c r="N115" s="32" t="n"/>
      <c r="O115" s="30">
        <f>IF(COUNTA(A115:F115,H115:K115,N115)=0,"",IFERROR(G115*'Paramètres'!$B$10,0))</f>
        <v/>
      </c>
      <c r="P115" s="30">
        <f>IF(COUNTA(A115:F115,H115:K115,N115)=0,"",IF(N115&gt;0,N115,O115))</f>
        <v/>
      </c>
      <c r="Q115" s="30">
        <f>IF(COUNTA(A115:F115,H115:K115,N115)=0,"",IFERROR(M115+P115,0))</f>
        <v/>
      </c>
      <c r="R115" s="30">
        <f>IF(COUNTA(A115:F115,H115:K115,N115)=0,"",IFERROR(G115-M115,0))</f>
        <v/>
      </c>
      <c r="S115" s="9">
        <f>IF(COUNTA(A115:F115,H115:K115,N115)=0,"",IFERROR(R115/G115,0))</f>
        <v/>
      </c>
      <c r="T115" s="30">
        <f>IF(COUNTA(A115:F115,H115:K115,N115)=0,"",IFERROR(G115-Q115,0))</f>
        <v/>
      </c>
      <c r="U115" s="9">
        <f>IF(COUNTA(A115:F115,H115:K115,N115)=0,"",IFERROR(T115/G115,0))</f>
        <v/>
      </c>
      <c r="V115" s="30">
        <f>IF(COUNTA(A115:F115,H115:K115,N115)=0,"",IFERROR((L115+(P115/E115))/(1-'Paramètres'!$B$8),0))</f>
        <v/>
      </c>
      <c r="W115" s="30">
        <f>IF(COUNTA(A115:F115,H115:K115,N115)=0,"",IFERROR(F115-V115,0))</f>
        <v/>
      </c>
      <c r="X115" s="30">
        <f>IF(COUNTA(A115:F115,H115:K115,N115)=0,"",IFERROR(F115*'Paramètres'!$B$6,0))</f>
        <v/>
      </c>
      <c r="Y115" s="30">
        <f>IF(COUNTA(A115:F115,H115:K115,N115)=0,"",IFERROR(F115*'Paramètres'!$B$7,0))</f>
        <v/>
      </c>
      <c r="Z115" s="30">
        <f>IF(COUNTA(A115:F115,H115:K115,N115)=0,"",IFERROR(F115+X115+Y115,0))</f>
        <v/>
      </c>
    </row>
    <row r="116">
      <c r="A116" s="21" t="n"/>
      <c r="B116" s="21" t="n"/>
      <c r="C116" s="21" t="n"/>
      <c r="D116" s="21" t="n"/>
      <c r="E116" s="22" t="n"/>
      <c r="F116" s="32" t="n"/>
      <c r="G116" s="29">
        <f>IF(COUNTA(A116:F116,H116:K116,N116)=0,"",IFERROR(E116*F116,0))</f>
        <v/>
      </c>
      <c r="H116" s="32" t="n"/>
      <c r="I116" s="32" t="n"/>
      <c r="J116" s="32" t="n"/>
      <c r="K116" s="32" t="n"/>
      <c r="L116" s="29">
        <f>IF(COUNTA(A116:F116,H116:K116,N116)=0,"",IFERROR(H116+I116+J116+K116,0))</f>
        <v/>
      </c>
      <c r="M116" s="29">
        <f>IF(COUNTA(A116:F116,H116:K116,N116)=0,"",IFERROR(E116*L116,0))</f>
        <v/>
      </c>
      <c r="N116" s="32" t="n"/>
      <c r="O116" s="29">
        <f>IF(COUNTA(A116:F116,H116:K116,N116)=0,"",IFERROR(G116*'Paramètres'!$B$10,0))</f>
        <v/>
      </c>
      <c r="P116" s="29">
        <f>IF(COUNTA(A116:F116,H116:K116,N116)=0,"",IF(N116&gt;0,N116,O116))</f>
        <v/>
      </c>
      <c r="Q116" s="29">
        <f>IF(COUNTA(A116:F116,H116:K116,N116)=0,"",IFERROR(M116+P116,0))</f>
        <v/>
      </c>
      <c r="R116" s="29">
        <f>IF(COUNTA(A116:F116,H116:K116,N116)=0,"",IFERROR(G116-M116,0))</f>
        <v/>
      </c>
      <c r="S116" s="6">
        <f>IF(COUNTA(A116:F116,H116:K116,N116)=0,"",IFERROR(R116/G116,0))</f>
        <v/>
      </c>
      <c r="T116" s="29">
        <f>IF(COUNTA(A116:F116,H116:K116,N116)=0,"",IFERROR(G116-Q116,0))</f>
        <v/>
      </c>
      <c r="U116" s="6">
        <f>IF(COUNTA(A116:F116,H116:K116,N116)=0,"",IFERROR(T116/G116,0))</f>
        <v/>
      </c>
      <c r="V116" s="29">
        <f>IF(COUNTA(A116:F116,H116:K116,N116)=0,"",IFERROR((L116+(P116/E116))/(1-'Paramètres'!$B$8),0))</f>
        <v/>
      </c>
      <c r="W116" s="29">
        <f>IF(COUNTA(A116:F116,H116:K116,N116)=0,"",IFERROR(F116-V116,0))</f>
        <v/>
      </c>
      <c r="X116" s="29">
        <f>IF(COUNTA(A116:F116,H116:K116,N116)=0,"",IFERROR(F116*'Paramètres'!$B$6,0))</f>
        <v/>
      </c>
      <c r="Y116" s="29">
        <f>IF(COUNTA(A116:F116,H116:K116,N116)=0,"",IFERROR(F116*'Paramètres'!$B$7,0))</f>
        <v/>
      </c>
      <c r="Z116" s="29">
        <f>IF(COUNTA(A116:F116,H116:K116,N116)=0,"",IFERROR(F116+X116+Y116,0))</f>
        <v/>
      </c>
    </row>
    <row r="117">
      <c r="A117" s="21" t="n"/>
      <c r="B117" s="21" t="n"/>
      <c r="C117" s="21" t="n"/>
      <c r="D117" s="21" t="n"/>
      <c r="E117" s="22" t="n"/>
      <c r="F117" s="32" t="n"/>
      <c r="G117" s="30">
        <f>IF(COUNTA(A117:F117,H117:K117,N117)=0,"",IFERROR(E117*F117,0))</f>
        <v/>
      </c>
      <c r="H117" s="32" t="n"/>
      <c r="I117" s="32" t="n"/>
      <c r="J117" s="32" t="n"/>
      <c r="K117" s="32" t="n"/>
      <c r="L117" s="30">
        <f>IF(COUNTA(A117:F117,H117:K117,N117)=0,"",IFERROR(H117+I117+J117+K117,0))</f>
        <v/>
      </c>
      <c r="M117" s="30">
        <f>IF(COUNTA(A117:F117,H117:K117,N117)=0,"",IFERROR(E117*L117,0))</f>
        <v/>
      </c>
      <c r="N117" s="32" t="n"/>
      <c r="O117" s="30">
        <f>IF(COUNTA(A117:F117,H117:K117,N117)=0,"",IFERROR(G117*'Paramètres'!$B$10,0))</f>
        <v/>
      </c>
      <c r="P117" s="30">
        <f>IF(COUNTA(A117:F117,H117:K117,N117)=0,"",IF(N117&gt;0,N117,O117))</f>
        <v/>
      </c>
      <c r="Q117" s="30">
        <f>IF(COUNTA(A117:F117,H117:K117,N117)=0,"",IFERROR(M117+P117,0))</f>
        <v/>
      </c>
      <c r="R117" s="30">
        <f>IF(COUNTA(A117:F117,H117:K117,N117)=0,"",IFERROR(G117-M117,0))</f>
        <v/>
      </c>
      <c r="S117" s="9">
        <f>IF(COUNTA(A117:F117,H117:K117,N117)=0,"",IFERROR(R117/G117,0))</f>
        <v/>
      </c>
      <c r="T117" s="30">
        <f>IF(COUNTA(A117:F117,H117:K117,N117)=0,"",IFERROR(G117-Q117,0))</f>
        <v/>
      </c>
      <c r="U117" s="9">
        <f>IF(COUNTA(A117:F117,H117:K117,N117)=0,"",IFERROR(T117/G117,0))</f>
        <v/>
      </c>
      <c r="V117" s="30">
        <f>IF(COUNTA(A117:F117,H117:K117,N117)=0,"",IFERROR((L117+(P117/E117))/(1-'Paramètres'!$B$8),0))</f>
        <v/>
      </c>
      <c r="W117" s="30">
        <f>IF(COUNTA(A117:F117,H117:K117,N117)=0,"",IFERROR(F117-V117,0))</f>
        <v/>
      </c>
      <c r="X117" s="30">
        <f>IF(COUNTA(A117:F117,H117:K117,N117)=0,"",IFERROR(F117*'Paramètres'!$B$6,0))</f>
        <v/>
      </c>
      <c r="Y117" s="30">
        <f>IF(COUNTA(A117:F117,H117:K117,N117)=0,"",IFERROR(F117*'Paramètres'!$B$7,0))</f>
        <v/>
      </c>
      <c r="Z117" s="30">
        <f>IF(COUNTA(A117:F117,H117:K117,N117)=0,"",IFERROR(F117+X117+Y117,0))</f>
        <v/>
      </c>
    </row>
    <row r="118">
      <c r="A118" s="21" t="n"/>
      <c r="B118" s="21" t="n"/>
      <c r="C118" s="21" t="n"/>
      <c r="D118" s="21" t="n"/>
      <c r="E118" s="22" t="n"/>
      <c r="F118" s="32" t="n"/>
      <c r="G118" s="29">
        <f>IF(COUNTA(A118:F118,H118:K118,N118)=0,"",IFERROR(E118*F118,0))</f>
        <v/>
      </c>
      <c r="H118" s="32" t="n"/>
      <c r="I118" s="32" t="n"/>
      <c r="J118" s="32" t="n"/>
      <c r="K118" s="32" t="n"/>
      <c r="L118" s="29">
        <f>IF(COUNTA(A118:F118,H118:K118,N118)=0,"",IFERROR(H118+I118+J118+K118,0))</f>
        <v/>
      </c>
      <c r="M118" s="29">
        <f>IF(COUNTA(A118:F118,H118:K118,N118)=0,"",IFERROR(E118*L118,0))</f>
        <v/>
      </c>
      <c r="N118" s="32" t="n"/>
      <c r="O118" s="29">
        <f>IF(COUNTA(A118:F118,H118:K118,N118)=0,"",IFERROR(G118*'Paramètres'!$B$10,0))</f>
        <v/>
      </c>
      <c r="P118" s="29">
        <f>IF(COUNTA(A118:F118,H118:K118,N118)=0,"",IF(N118&gt;0,N118,O118))</f>
        <v/>
      </c>
      <c r="Q118" s="29">
        <f>IF(COUNTA(A118:F118,H118:K118,N118)=0,"",IFERROR(M118+P118,0))</f>
        <v/>
      </c>
      <c r="R118" s="29">
        <f>IF(COUNTA(A118:F118,H118:K118,N118)=0,"",IFERROR(G118-M118,0))</f>
        <v/>
      </c>
      <c r="S118" s="6">
        <f>IF(COUNTA(A118:F118,H118:K118,N118)=0,"",IFERROR(R118/G118,0))</f>
        <v/>
      </c>
      <c r="T118" s="29">
        <f>IF(COUNTA(A118:F118,H118:K118,N118)=0,"",IFERROR(G118-Q118,0))</f>
        <v/>
      </c>
      <c r="U118" s="6">
        <f>IF(COUNTA(A118:F118,H118:K118,N118)=0,"",IFERROR(T118/G118,0))</f>
        <v/>
      </c>
      <c r="V118" s="29">
        <f>IF(COUNTA(A118:F118,H118:K118,N118)=0,"",IFERROR((L118+(P118/E118))/(1-'Paramètres'!$B$8),0))</f>
        <v/>
      </c>
      <c r="W118" s="29">
        <f>IF(COUNTA(A118:F118,H118:K118,N118)=0,"",IFERROR(F118-V118,0))</f>
        <v/>
      </c>
      <c r="X118" s="29">
        <f>IF(COUNTA(A118:F118,H118:K118,N118)=0,"",IFERROR(F118*'Paramètres'!$B$6,0))</f>
        <v/>
      </c>
      <c r="Y118" s="29">
        <f>IF(COUNTA(A118:F118,H118:K118,N118)=0,"",IFERROR(F118*'Paramètres'!$B$7,0))</f>
        <v/>
      </c>
      <c r="Z118" s="29">
        <f>IF(COUNTA(A118:F118,H118:K118,N118)=0,"",IFERROR(F118+X118+Y118,0))</f>
        <v/>
      </c>
    </row>
    <row r="119">
      <c r="A119" s="21" t="n"/>
      <c r="B119" s="21" t="n"/>
      <c r="C119" s="21" t="n"/>
      <c r="D119" s="21" t="n"/>
      <c r="E119" s="22" t="n"/>
      <c r="F119" s="32" t="n"/>
      <c r="G119" s="30">
        <f>IF(COUNTA(A119:F119,H119:K119,N119)=0,"",IFERROR(E119*F119,0))</f>
        <v/>
      </c>
      <c r="H119" s="32" t="n"/>
      <c r="I119" s="32" t="n"/>
      <c r="J119" s="32" t="n"/>
      <c r="K119" s="32" t="n"/>
      <c r="L119" s="30">
        <f>IF(COUNTA(A119:F119,H119:K119,N119)=0,"",IFERROR(H119+I119+J119+K119,0))</f>
        <v/>
      </c>
      <c r="M119" s="30">
        <f>IF(COUNTA(A119:F119,H119:K119,N119)=0,"",IFERROR(E119*L119,0))</f>
        <v/>
      </c>
      <c r="N119" s="32" t="n"/>
      <c r="O119" s="30">
        <f>IF(COUNTA(A119:F119,H119:K119,N119)=0,"",IFERROR(G119*'Paramètres'!$B$10,0))</f>
        <v/>
      </c>
      <c r="P119" s="30">
        <f>IF(COUNTA(A119:F119,H119:K119,N119)=0,"",IF(N119&gt;0,N119,O119))</f>
        <v/>
      </c>
      <c r="Q119" s="30">
        <f>IF(COUNTA(A119:F119,H119:K119,N119)=0,"",IFERROR(M119+P119,0))</f>
        <v/>
      </c>
      <c r="R119" s="30">
        <f>IF(COUNTA(A119:F119,H119:K119,N119)=0,"",IFERROR(G119-M119,0))</f>
        <v/>
      </c>
      <c r="S119" s="9">
        <f>IF(COUNTA(A119:F119,H119:K119,N119)=0,"",IFERROR(R119/G119,0))</f>
        <v/>
      </c>
      <c r="T119" s="30">
        <f>IF(COUNTA(A119:F119,H119:K119,N119)=0,"",IFERROR(G119-Q119,0))</f>
        <v/>
      </c>
      <c r="U119" s="9">
        <f>IF(COUNTA(A119:F119,H119:K119,N119)=0,"",IFERROR(T119/G119,0))</f>
        <v/>
      </c>
      <c r="V119" s="30">
        <f>IF(COUNTA(A119:F119,H119:K119,N119)=0,"",IFERROR((L119+(P119/E119))/(1-'Paramètres'!$B$8),0))</f>
        <v/>
      </c>
      <c r="W119" s="30">
        <f>IF(COUNTA(A119:F119,H119:K119,N119)=0,"",IFERROR(F119-V119,0))</f>
        <v/>
      </c>
      <c r="X119" s="30">
        <f>IF(COUNTA(A119:F119,H119:K119,N119)=0,"",IFERROR(F119*'Paramètres'!$B$6,0))</f>
        <v/>
      </c>
      <c r="Y119" s="30">
        <f>IF(COUNTA(A119:F119,H119:K119,N119)=0,"",IFERROR(F119*'Paramètres'!$B$7,0))</f>
        <v/>
      </c>
      <c r="Z119" s="30">
        <f>IF(COUNTA(A119:F119,H119:K119,N119)=0,"",IFERROR(F119+X119+Y119,0))</f>
        <v/>
      </c>
    </row>
    <row r="120">
      <c r="A120" s="21" t="n"/>
      <c r="B120" s="21" t="n"/>
      <c r="C120" s="21" t="n"/>
      <c r="D120" s="21" t="n"/>
      <c r="E120" s="22" t="n"/>
      <c r="F120" s="32" t="n"/>
      <c r="G120" s="29">
        <f>IF(COUNTA(A120:F120,H120:K120,N120)=0,"",IFERROR(E120*F120,0))</f>
        <v/>
      </c>
      <c r="H120" s="32" t="n"/>
      <c r="I120" s="32" t="n"/>
      <c r="J120" s="32" t="n"/>
      <c r="K120" s="32" t="n"/>
      <c r="L120" s="29">
        <f>IF(COUNTA(A120:F120,H120:K120,N120)=0,"",IFERROR(H120+I120+J120+K120,0))</f>
        <v/>
      </c>
      <c r="M120" s="29">
        <f>IF(COUNTA(A120:F120,H120:K120,N120)=0,"",IFERROR(E120*L120,0))</f>
        <v/>
      </c>
      <c r="N120" s="32" t="n"/>
      <c r="O120" s="29">
        <f>IF(COUNTA(A120:F120,H120:K120,N120)=0,"",IFERROR(G120*'Paramètres'!$B$10,0))</f>
        <v/>
      </c>
      <c r="P120" s="29">
        <f>IF(COUNTA(A120:F120,H120:K120,N120)=0,"",IF(N120&gt;0,N120,O120))</f>
        <v/>
      </c>
      <c r="Q120" s="29">
        <f>IF(COUNTA(A120:F120,H120:K120,N120)=0,"",IFERROR(M120+P120,0))</f>
        <v/>
      </c>
      <c r="R120" s="29">
        <f>IF(COUNTA(A120:F120,H120:K120,N120)=0,"",IFERROR(G120-M120,0))</f>
        <v/>
      </c>
      <c r="S120" s="6">
        <f>IF(COUNTA(A120:F120,H120:K120,N120)=0,"",IFERROR(R120/G120,0))</f>
        <v/>
      </c>
      <c r="T120" s="29">
        <f>IF(COUNTA(A120:F120,H120:K120,N120)=0,"",IFERROR(G120-Q120,0))</f>
        <v/>
      </c>
      <c r="U120" s="6">
        <f>IF(COUNTA(A120:F120,H120:K120,N120)=0,"",IFERROR(T120/G120,0))</f>
        <v/>
      </c>
      <c r="V120" s="29">
        <f>IF(COUNTA(A120:F120,H120:K120,N120)=0,"",IFERROR((L120+(P120/E120))/(1-'Paramètres'!$B$8),0))</f>
        <v/>
      </c>
      <c r="W120" s="29">
        <f>IF(COUNTA(A120:F120,H120:K120,N120)=0,"",IFERROR(F120-V120,0))</f>
        <v/>
      </c>
      <c r="X120" s="29">
        <f>IF(COUNTA(A120:F120,H120:K120,N120)=0,"",IFERROR(F120*'Paramètres'!$B$6,0))</f>
        <v/>
      </c>
      <c r="Y120" s="29">
        <f>IF(COUNTA(A120:F120,H120:K120,N120)=0,"",IFERROR(F120*'Paramètres'!$B$7,0))</f>
        <v/>
      </c>
      <c r="Z120" s="29">
        <f>IF(COUNTA(A120:F120,H120:K120,N120)=0,"",IFERROR(F120+X120+Y120,0))</f>
        <v/>
      </c>
    </row>
    <row r="121">
      <c r="A121" s="21" t="n"/>
      <c r="B121" s="21" t="n"/>
      <c r="C121" s="21" t="n"/>
      <c r="D121" s="21" t="n"/>
      <c r="E121" s="22" t="n"/>
      <c r="F121" s="32" t="n"/>
      <c r="G121" s="30">
        <f>IF(COUNTA(A121:F121,H121:K121,N121)=0,"",IFERROR(E121*F121,0))</f>
        <v/>
      </c>
      <c r="H121" s="32" t="n"/>
      <c r="I121" s="32" t="n"/>
      <c r="J121" s="32" t="n"/>
      <c r="K121" s="32" t="n"/>
      <c r="L121" s="30">
        <f>IF(COUNTA(A121:F121,H121:K121,N121)=0,"",IFERROR(H121+I121+J121+K121,0))</f>
        <v/>
      </c>
      <c r="M121" s="30">
        <f>IF(COUNTA(A121:F121,H121:K121,N121)=0,"",IFERROR(E121*L121,0))</f>
        <v/>
      </c>
      <c r="N121" s="32" t="n"/>
      <c r="O121" s="30">
        <f>IF(COUNTA(A121:F121,H121:K121,N121)=0,"",IFERROR(G121*'Paramètres'!$B$10,0))</f>
        <v/>
      </c>
      <c r="P121" s="30">
        <f>IF(COUNTA(A121:F121,H121:K121,N121)=0,"",IF(N121&gt;0,N121,O121))</f>
        <v/>
      </c>
      <c r="Q121" s="30">
        <f>IF(COUNTA(A121:F121,H121:K121,N121)=0,"",IFERROR(M121+P121,0))</f>
        <v/>
      </c>
      <c r="R121" s="30">
        <f>IF(COUNTA(A121:F121,H121:K121,N121)=0,"",IFERROR(G121-M121,0))</f>
        <v/>
      </c>
      <c r="S121" s="9">
        <f>IF(COUNTA(A121:F121,H121:K121,N121)=0,"",IFERROR(R121/G121,0))</f>
        <v/>
      </c>
      <c r="T121" s="30">
        <f>IF(COUNTA(A121:F121,H121:K121,N121)=0,"",IFERROR(G121-Q121,0))</f>
        <v/>
      </c>
      <c r="U121" s="9">
        <f>IF(COUNTA(A121:F121,H121:K121,N121)=0,"",IFERROR(T121/G121,0))</f>
        <v/>
      </c>
      <c r="V121" s="30">
        <f>IF(COUNTA(A121:F121,H121:K121,N121)=0,"",IFERROR((L121+(P121/E121))/(1-'Paramètres'!$B$8),0))</f>
        <v/>
      </c>
      <c r="W121" s="30">
        <f>IF(COUNTA(A121:F121,H121:K121,N121)=0,"",IFERROR(F121-V121,0))</f>
        <v/>
      </c>
      <c r="X121" s="30">
        <f>IF(COUNTA(A121:F121,H121:K121,N121)=0,"",IFERROR(F121*'Paramètres'!$B$6,0))</f>
        <v/>
      </c>
      <c r="Y121" s="30">
        <f>IF(COUNTA(A121:F121,H121:K121,N121)=0,"",IFERROR(F121*'Paramètres'!$B$7,0))</f>
        <v/>
      </c>
      <c r="Z121" s="30">
        <f>IF(COUNTA(A121:F121,H121:K121,N121)=0,"",IFERROR(F121+X121+Y121,0))</f>
        <v/>
      </c>
    </row>
    <row r="122">
      <c r="A122" s="21" t="n"/>
      <c r="B122" s="21" t="n"/>
      <c r="C122" s="21" t="n"/>
      <c r="D122" s="21" t="n"/>
      <c r="E122" s="22" t="n"/>
      <c r="F122" s="32" t="n"/>
      <c r="G122" s="29">
        <f>IF(COUNTA(A122:F122,H122:K122,N122)=0,"",IFERROR(E122*F122,0))</f>
        <v/>
      </c>
      <c r="H122" s="32" t="n"/>
      <c r="I122" s="32" t="n"/>
      <c r="J122" s="32" t="n"/>
      <c r="K122" s="32" t="n"/>
      <c r="L122" s="29">
        <f>IF(COUNTA(A122:F122,H122:K122,N122)=0,"",IFERROR(H122+I122+J122+K122,0))</f>
        <v/>
      </c>
      <c r="M122" s="29">
        <f>IF(COUNTA(A122:F122,H122:K122,N122)=0,"",IFERROR(E122*L122,0))</f>
        <v/>
      </c>
      <c r="N122" s="32" t="n"/>
      <c r="O122" s="29">
        <f>IF(COUNTA(A122:F122,H122:K122,N122)=0,"",IFERROR(G122*'Paramètres'!$B$10,0))</f>
        <v/>
      </c>
      <c r="P122" s="29">
        <f>IF(COUNTA(A122:F122,H122:K122,N122)=0,"",IF(N122&gt;0,N122,O122))</f>
        <v/>
      </c>
      <c r="Q122" s="29">
        <f>IF(COUNTA(A122:F122,H122:K122,N122)=0,"",IFERROR(M122+P122,0))</f>
        <v/>
      </c>
      <c r="R122" s="29">
        <f>IF(COUNTA(A122:F122,H122:K122,N122)=0,"",IFERROR(G122-M122,0))</f>
        <v/>
      </c>
      <c r="S122" s="6">
        <f>IF(COUNTA(A122:F122,H122:K122,N122)=0,"",IFERROR(R122/G122,0))</f>
        <v/>
      </c>
      <c r="T122" s="29">
        <f>IF(COUNTA(A122:F122,H122:K122,N122)=0,"",IFERROR(G122-Q122,0))</f>
        <v/>
      </c>
      <c r="U122" s="6">
        <f>IF(COUNTA(A122:F122,H122:K122,N122)=0,"",IFERROR(T122/G122,0))</f>
        <v/>
      </c>
      <c r="V122" s="29">
        <f>IF(COUNTA(A122:F122,H122:K122,N122)=0,"",IFERROR((L122+(P122/E122))/(1-'Paramètres'!$B$8),0))</f>
        <v/>
      </c>
      <c r="W122" s="29">
        <f>IF(COUNTA(A122:F122,H122:K122,N122)=0,"",IFERROR(F122-V122,0))</f>
        <v/>
      </c>
      <c r="X122" s="29">
        <f>IF(COUNTA(A122:F122,H122:K122,N122)=0,"",IFERROR(F122*'Paramètres'!$B$6,0))</f>
        <v/>
      </c>
      <c r="Y122" s="29">
        <f>IF(COUNTA(A122:F122,H122:K122,N122)=0,"",IFERROR(F122*'Paramètres'!$B$7,0))</f>
        <v/>
      </c>
      <c r="Z122" s="29">
        <f>IF(COUNTA(A122:F122,H122:K122,N122)=0,"",IFERROR(F122+X122+Y122,0))</f>
        <v/>
      </c>
    </row>
    <row r="123">
      <c r="A123" s="21" t="n"/>
      <c r="B123" s="21" t="n"/>
      <c r="C123" s="21" t="n"/>
      <c r="D123" s="21" t="n"/>
      <c r="E123" s="22" t="n"/>
      <c r="F123" s="32" t="n"/>
      <c r="G123" s="30">
        <f>IF(COUNTA(A123:F123,H123:K123,N123)=0,"",IFERROR(E123*F123,0))</f>
        <v/>
      </c>
      <c r="H123" s="32" t="n"/>
      <c r="I123" s="32" t="n"/>
      <c r="J123" s="32" t="n"/>
      <c r="K123" s="32" t="n"/>
      <c r="L123" s="30">
        <f>IF(COUNTA(A123:F123,H123:K123,N123)=0,"",IFERROR(H123+I123+J123+K123,0))</f>
        <v/>
      </c>
      <c r="M123" s="30">
        <f>IF(COUNTA(A123:F123,H123:K123,N123)=0,"",IFERROR(E123*L123,0))</f>
        <v/>
      </c>
      <c r="N123" s="32" t="n"/>
      <c r="O123" s="30">
        <f>IF(COUNTA(A123:F123,H123:K123,N123)=0,"",IFERROR(G123*'Paramètres'!$B$10,0))</f>
        <v/>
      </c>
      <c r="P123" s="30">
        <f>IF(COUNTA(A123:F123,H123:K123,N123)=0,"",IF(N123&gt;0,N123,O123))</f>
        <v/>
      </c>
      <c r="Q123" s="30">
        <f>IF(COUNTA(A123:F123,H123:K123,N123)=0,"",IFERROR(M123+P123,0))</f>
        <v/>
      </c>
      <c r="R123" s="30">
        <f>IF(COUNTA(A123:F123,H123:K123,N123)=0,"",IFERROR(G123-M123,0))</f>
        <v/>
      </c>
      <c r="S123" s="9">
        <f>IF(COUNTA(A123:F123,H123:K123,N123)=0,"",IFERROR(R123/G123,0))</f>
        <v/>
      </c>
      <c r="T123" s="30">
        <f>IF(COUNTA(A123:F123,H123:K123,N123)=0,"",IFERROR(G123-Q123,0))</f>
        <v/>
      </c>
      <c r="U123" s="9">
        <f>IF(COUNTA(A123:F123,H123:K123,N123)=0,"",IFERROR(T123/G123,0))</f>
        <v/>
      </c>
      <c r="V123" s="30">
        <f>IF(COUNTA(A123:F123,H123:K123,N123)=0,"",IFERROR((L123+(P123/E123))/(1-'Paramètres'!$B$8),0))</f>
        <v/>
      </c>
      <c r="W123" s="30">
        <f>IF(COUNTA(A123:F123,H123:K123,N123)=0,"",IFERROR(F123-V123,0))</f>
        <v/>
      </c>
      <c r="X123" s="30">
        <f>IF(COUNTA(A123:F123,H123:K123,N123)=0,"",IFERROR(F123*'Paramètres'!$B$6,0))</f>
        <v/>
      </c>
      <c r="Y123" s="30">
        <f>IF(COUNTA(A123:F123,H123:K123,N123)=0,"",IFERROR(F123*'Paramètres'!$B$7,0))</f>
        <v/>
      </c>
      <c r="Z123" s="30">
        <f>IF(COUNTA(A123:F123,H123:K123,N123)=0,"",IFERROR(F123+X123+Y123,0))</f>
        <v/>
      </c>
    </row>
    <row r="124">
      <c r="A124" s="21" t="n"/>
      <c r="B124" s="21" t="n"/>
      <c r="C124" s="21" t="n"/>
      <c r="D124" s="21" t="n"/>
      <c r="E124" s="22" t="n"/>
      <c r="F124" s="32" t="n"/>
      <c r="G124" s="29">
        <f>IF(COUNTA(A124:F124,H124:K124,N124)=0,"",IFERROR(E124*F124,0))</f>
        <v/>
      </c>
      <c r="H124" s="32" t="n"/>
      <c r="I124" s="32" t="n"/>
      <c r="J124" s="32" t="n"/>
      <c r="K124" s="32" t="n"/>
      <c r="L124" s="29">
        <f>IF(COUNTA(A124:F124,H124:K124,N124)=0,"",IFERROR(H124+I124+J124+K124,0))</f>
        <v/>
      </c>
      <c r="M124" s="29">
        <f>IF(COUNTA(A124:F124,H124:K124,N124)=0,"",IFERROR(E124*L124,0))</f>
        <v/>
      </c>
      <c r="N124" s="32" t="n"/>
      <c r="O124" s="29">
        <f>IF(COUNTA(A124:F124,H124:K124,N124)=0,"",IFERROR(G124*'Paramètres'!$B$10,0))</f>
        <v/>
      </c>
      <c r="P124" s="29">
        <f>IF(COUNTA(A124:F124,H124:K124,N124)=0,"",IF(N124&gt;0,N124,O124))</f>
        <v/>
      </c>
      <c r="Q124" s="29">
        <f>IF(COUNTA(A124:F124,H124:K124,N124)=0,"",IFERROR(M124+P124,0))</f>
        <v/>
      </c>
      <c r="R124" s="29">
        <f>IF(COUNTA(A124:F124,H124:K124,N124)=0,"",IFERROR(G124-M124,0))</f>
        <v/>
      </c>
      <c r="S124" s="6">
        <f>IF(COUNTA(A124:F124,H124:K124,N124)=0,"",IFERROR(R124/G124,0))</f>
        <v/>
      </c>
      <c r="T124" s="29">
        <f>IF(COUNTA(A124:F124,H124:K124,N124)=0,"",IFERROR(G124-Q124,0))</f>
        <v/>
      </c>
      <c r="U124" s="6">
        <f>IF(COUNTA(A124:F124,H124:K124,N124)=0,"",IFERROR(T124/G124,0))</f>
        <v/>
      </c>
      <c r="V124" s="29">
        <f>IF(COUNTA(A124:F124,H124:K124,N124)=0,"",IFERROR((L124+(P124/E124))/(1-'Paramètres'!$B$8),0))</f>
        <v/>
      </c>
      <c r="W124" s="29">
        <f>IF(COUNTA(A124:F124,H124:K124,N124)=0,"",IFERROR(F124-V124,0))</f>
        <v/>
      </c>
      <c r="X124" s="29">
        <f>IF(COUNTA(A124:F124,H124:K124,N124)=0,"",IFERROR(F124*'Paramètres'!$B$6,0))</f>
        <v/>
      </c>
      <c r="Y124" s="29">
        <f>IF(COUNTA(A124:F124,H124:K124,N124)=0,"",IFERROR(F124*'Paramètres'!$B$7,0))</f>
        <v/>
      </c>
      <c r="Z124" s="29">
        <f>IF(COUNTA(A124:F124,H124:K124,N124)=0,"",IFERROR(F124+X124+Y124,0))</f>
        <v/>
      </c>
    </row>
    <row r="125">
      <c r="A125" s="21" t="n"/>
      <c r="B125" s="21" t="n"/>
      <c r="C125" s="21" t="n"/>
      <c r="D125" s="21" t="n"/>
      <c r="E125" s="22" t="n"/>
      <c r="F125" s="32" t="n"/>
      <c r="G125" s="30">
        <f>IF(COUNTA(A125:F125,H125:K125,N125)=0,"",IFERROR(E125*F125,0))</f>
        <v/>
      </c>
      <c r="H125" s="32" t="n"/>
      <c r="I125" s="32" t="n"/>
      <c r="J125" s="32" t="n"/>
      <c r="K125" s="32" t="n"/>
      <c r="L125" s="30">
        <f>IF(COUNTA(A125:F125,H125:K125,N125)=0,"",IFERROR(H125+I125+J125+K125,0))</f>
        <v/>
      </c>
      <c r="M125" s="30">
        <f>IF(COUNTA(A125:F125,H125:K125,N125)=0,"",IFERROR(E125*L125,0))</f>
        <v/>
      </c>
      <c r="N125" s="32" t="n"/>
      <c r="O125" s="30">
        <f>IF(COUNTA(A125:F125,H125:K125,N125)=0,"",IFERROR(G125*'Paramètres'!$B$10,0))</f>
        <v/>
      </c>
      <c r="P125" s="30">
        <f>IF(COUNTA(A125:F125,H125:K125,N125)=0,"",IF(N125&gt;0,N125,O125))</f>
        <v/>
      </c>
      <c r="Q125" s="30">
        <f>IF(COUNTA(A125:F125,H125:K125,N125)=0,"",IFERROR(M125+P125,0))</f>
        <v/>
      </c>
      <c r="R125" s="30">
        <f>IF(COUNTA(A125:F125,H125:K125,N125)=0,"",IFERROR(G125-M125,0))</f>
        <v/>
      </c>
      <c r="S125" s="9">
        <f>IF(COUNTA(A125:F125,H125:K125,N125)=0,"",IFERROR(R125/G125,0))</f>
        <v/>
      </c>
      <c r="T125" s="30">
        <f>IF(COUNTA(A125:F125,H125:K125,N125)=0,"",IFERROR(G125-Q125,0))</f>
        <v/>
      </c>
      <c r="U125" s="9">
        <f>IF(COUNTA(A125:F125,H125:K125,N125)=0,"",IFERROR(T125/G125,0))</f>
        <v/>
      </c>
      <c r="V125" s="30">
        <f>IF(COUNTA(A125:F125,H125:K125,N125)=0,"",IFERROR((L125+(P125/E125))/(1-'Paramètres'!$B$8),0))</f>
        <v/>
      </c>
      <c r="W125" s="30">
        <f>IF(COUNTA(A125:F125,H125:K125,N125)=0,"",IFERROR(F125-V125,0))</f>
        <v/>
      </c>
      <c r="X125" s="30">
        <f>IF(COUNTA(A125:F125,H125:K125,N125)=0,"",IFERROR(F125*'Paramètres'!$B$6,0))</f>
        <v/>
      </c>
      <c r="Y125" s="30">
        <f>IF(COUNTA(A125:F125,H125:K125,N125)=0,"",IFERROR(F125*'Paramètres'!$B$7,0))</f>
        <v/>
      </c>
      <c r="Z125" s="30">
        <f>IF(COUNTA(A125:F125,H125:K125,N125)=0,"",IFERROR(F125+X125+Y125,0))</f>
        <v/>
      </c>
    </row>
    <row r="126">
      <c r="A126" s="21" t="n"/>
      <c r="B126" s="21" t="n"/>
      <c r="C126" s="21" t="n"/>
      <c r="D126" s="21" t="n"/>
      <c r="E126" s="22" t="n"/>
      <c r="F126" s="32" t="n"/>
      <c r="G126" s="29">
        <f>IF(COUNTA(A126:F126,H126:K126,N126)=0,"",IFERROR(E126*F126,0))</f>
        <v/>
      </c>
      <c r="H126" s="32" t="n"/>
      <c r="I126" s="32" t="n"/>
      <c r="J126" s="32" t="n"/>
      <c r="K126" s="32" t="n"/>
      <c r="L126" s="29">
        <f>IF(COUNTA(A126:F126,H126:K126,N126)=0,"",IFERROR(H126+I126+J126+K126,0))</f>
        <v/>
      </c>
      <c r="M126" s="29">
        <f>IF(COUNTA(A126:F126,H126:K126,N126)=0,"",IFERROR(E126*L126,0))</f>
        <v/>
      </c>
      <c r="N126" s="32" t="n"/>
      <c r="O126" s="29">
        <f>IF(COUNTA(A126:F126,H126:K126,N126)=0,"",IFERROR(G126*'Paramètres'!$B$10,0))</f>
        <v/>
      </c>
      <c r="P126" s="29">
        <f>IF(COUNTA(A126:F126,H126:K126,N126)=0,"",IF(N126&gt;0,N126,O126))</f>
        <v/>
      </c>
      <c r="Q126" s="29">
        <f>IF(COUNTA(A126:F126,H126:K126,N126)=0,"",IFERROR(M126+P126,0))</f>
        <v/>
      </c>
      <c r="R126" s="29">
        <f>IF(COUNTA(A126:F126,H126:K126,N126)=0,"",IFERROR(G126-M126,0))</f>
        <v/>
      </c>
      <c r="S126" s="6">
        <f>IF(COUNTA(A126:F126,H126:K126,N126)=0,"",IFERROR(R126/G126,0))</f>
        <v/>
      </c>
      <c r="T126" s="29">
        <f>IF(COUNTA(A126:F126,H126:K126,N126)=0,"",IFERROR(G126-Q126,0))</f>
        <v/>
      </c>
      <c r="U126" s="6">
        <f>IF(COUNTA(A126:F126,H126:K126,N126)=0,"",IFERROR(T126/G126,0))</f>
        <v/>
      </c>
      <c r="V126" s="29">
        <f>IF(COUNTA(A126:F126,H126:K126,N126)=0,"",IFERROR((L126+(P126/E126))/(1-'Paramètres'!$B$8),0))</f>
        <v/>
      </c>
      <c r="W126" s="29">
        <f>IF(COUNTA(A126:F126,H126:K126,N126)=0,"",IFERROR(F126-V126,0))</f>
        <v/>
      </c>
      <c r="X126" s="29">
        <f>IF(COUNTA(A126:F126,H126:K126,N126)=0,"",IFERROR(F126*'Paramètres'!$B$6,0))</f>
        <v/>
      </c>
      <c r="Y126" s="29">
        <f>IF(COUNTA(A126:F126,H126:K126,N126)=0,"",IFERROR(F126*'Paramètres'!$B$7,0))</f>
        <v/>
      </c>
      <c r="Z126" s="29">
        <f>IF(COUNTA(A126:F126,H126:K126,N126)=0,"",IFERROR(F126+X126+Y126,0))</f>
        <v/>
      </c>
    </row>
    <row r="127">
      <c r="A127" s="21" t="n"/>
      <c r="B127" s="21" t="n"/>
      <c r="C127" s="21" t="n"/>
      <c r="D127" s="21" t="n"/>
      <c r="E127" s="22" t="n"/>
      <c r="F127" s="32" t="n"/>
      <c r="G127" s="30">
        <f>IF(COUNTA(A127:F127,H127:K127,N127)=0,"",IFERROR(E127*F127,0))</f>
        <v/>
      </c>
      <c r="H127" s="32" t="n"/>
      <c r="I127" s="32" t="n"/>
      <c r="J127" s="32" t="n"/>
      <c r="K127" s="32" t="n"/>
      <c r="L127" s="30">
        <f>IF(COUNTA(A127:F127,H127:K127,N127)=0,"",IFERROR(H127+I127+J127+K127,0))</f>
        <v/>
      </c>
      <c r="M127" s="30">
        <f>IF(COUNTA(A127:F127,H127:K127,N127)=0,"",IFERROR(E127*L127,0))</f>
        <v/>
      </c>
      <c r="N127" s="32" t="n"/>
      <c r="O127" s="30">
        <f>IF(COUNTA(A127:F127,H127:K127,N127)=0,"",IFERROR(G127*'Paramètres'!$B$10,0))</f>
        <v/>
      </c>
      <c r="P127" s="30">
        <f>IF(COUNTA(A127:F127,H127:K127,N127)=0,"",IF(N127&gt;0,N127,O127))</f>
        <v/>
      </c>
      <c r="Q127" s="30">
        <f>IF(COUNTA(A127:F127,H127:K127,N127)=0,"",IFERROR(M127+P127,0))</f>
        <v/>
      </c>
      <c r="R127" s="30">
        <f>IF(COUNTA(A127:F127,H127:K127,N127)=0,"",IFERROR(G127-M127,0))</f>
        <v/>
      </c>
      <c r="S127" s="9">
        <f>IF(COUNTA(A127:F127,H127:K127,N127)=0,"",IFERROR(R127/G127,0))</f>
        <v/>
      </c>
      <c r="T127" s="30">
        <f>IF(COUNTA(A127:F127,H127:K127,N127)=0,"",IFERROR(G127-Q127,0))</f>
        <v/>
      </c>
      <c r="U127" s="9">
        <f>IF(COUNTA(A127:F127,H127:K127,N127)=0,"",IFERROR(T127/G127,0))</f>
        <v/>
      </c>
      <c r="V127" s="30">
        <f>IF(COUNTA(A127:F127,H127:K127,N127)=0,"",IFERROR((L127+(P127/E127))/(1-'Paramètres'!$B$8),0))</f>
        <v/>
      </c>
      <c r="W127" s="30">
        <f>IF(COUNTA(A127:F127,H127:K127,N127)=0,"",IFERROR(F127-V127,0))</f>
        <v/>
      </c>
      <c r="X127" s="30">
        <f>IF(COUNTA(A127:F127,H127:K127,N127)=0,"",IFERROR(F127*'Paramètres'!$B$6,0))</f>
        <v/>
      </c>
      <c r="Y127" s="30">
        <f>IF(COUNTA(A127:F127,H127:K127,N127)=0,"",IFERROR(F127*'Paramètres'!$B$7,0))</f>
        <v/>
      </c>
      <c r="Z127" s="30">
        <f>IF(COUNTA(A127:F127,H127:K127,N127)=0,"",IFERROR(F127+X127+Y127,0))</f>
        <v/>
      </c>
    </row>
    <row r="128">
      <c r="A128" s="21" t="n"/>
      <c r="B128" s="21" t="n"/>
      <c r="C128" s="21" t="n"/>
      <c r="D128" s="21" t="n"/>
      <c r="E128" s="22" t="n"/>
      <c r="F128" s="32" t="n"/>
      <c r="G128" s="29">
        <f>IF(COUNTA(A128:F128,H128:K128,N128)=0,"",IFERROR(E128*F128,0))</f>
        <v/>
      </c>
      <c r="H128" s="32" t="n"/>
      <c r="I128" s="32" t="n"/>
      <c r="J128" s="32" t="n"/>
      <c r="K128" s="32" t="n"/>
      <c r="L128" s="29">
        <f>IF(COUNTA(A128:F128,H128:K128,N128)=0,"",IFERROR(H128+I128+J128+K128,0))</f>
        <v/>
      </c>
      <c r="M128" s="29">
        <f>IF(COUNTA(A128:F128,H128:K128,N128)=0,"",IFERROR(E128*L128,0))</f>
        <v/>
      </c>
      <c r="N128" s="32" t="n"/>
      <c r="O128" s="29">
        <f>IF(COUNTA(A128:F128,H128:K128,N128)=0,"",IFERROR(G128*'Paramètres'!$B$10,0))</f>
        <v/>
      </c>
      <c r="P128" s="29">
        <f>IF(COUNTA(A128:F128,H128:K128,N128)=0,"",IF(N128&gt;0,N128,O128))</f>
        <v/>
      </c>
      <c r="Q128" s="29">
        <f>IF(COUNTA(A128:F128,H128:K128,N128)=0,"",IFERROR(M128+P128,0))</f>
        <v/>
      </c>
      <c r="R128" s="29">
        <f>IF(COUNTA(A128:F128,H128:K128,N128)=0,"",IFERROR(G128-M128,0))</f>
        <v/>
      </c>
      <c r="S128" s="6">
        <f>IF(COUNTA(A128:F128,H128:K128,N128)=0,"",IFERROR(R128/G128,0))</f>
        <v/>
      </c>
      <c r="T128" s="29">
        <f>IF(COUNTA(A128:F128,H128:K128,N128)=0,"",IFERROR(G128-Q128,0))</f>
        <v/>
      </c>
      <c r="U128" s="6">
        <f>IF(COUNTA(A128:F128,H128:K128,N128)=0,"",IFERROR(T128/G128,0))</f>
        <v/>
      </c>
      <c r="V128" s="29">
        <f>IF(COUNTA(A128:F128,H128:K128,N128)=0,"",IFERROR((L128+(P128/E128))/(1-'Paramètres'!$B$8),0))</f>
        <v/>
      </c>
      <c r="W128" s="29">
        <f>IF(COUNTA(A128:F128,H128:K128,N128)=0,"",IFERROR(F128-V128,0))</f>
        <v/>
      </c>
      <c r="X128" s="29">
        <f>IF(COUNTA(A128:F128,H128:K128,N128)=0,"",IFERROR(F128*'Paramètres'!$B$6,0))</f>
        <v/>
      </c>
      <c r="Y128" s="29">
        <f>IF(COUNTA(A128:F128,H128:K128,N128)=0,"",IFERROR(F128*'Paramètres'!$B$7,0))</f>
        <v/>
      </c>
      <c r="Z128" s="29">
        <f>IF(COUNTA(A128:F128,H128:K128,N128)=0,"",IFERROR(F128+X128+Y128,0))</f>
        <v/>
      </c>
    </row>
    <row r="129">
      <c r="A129" s="21" t="n"/>
      <c r="B129" s="21" t="n"/>
      <c r="C129" s="21" t="n"/>
      <c r="D129" s="21" t="n"/>
      <c r="E129" s="22" t="n"/>
      <c r="F129" s="32" t="n"/>
      <c r="G129" s="30">
        <f>IF(COUNTA(A129:F129,H129:K129,N129)=0,"",IFERROR(E129*F129,0))</f>
        <v/>
      </c>
      <c r="H129" s="32" t="n"/>
      <c r="I129" s="32" t="n"/>
      <c r="J129" s="32" t="n"/>
      <c r="K129" s="32" t="n"/>
      <c r="L129" s="30">
        <f>IF(COUNTA(A129:F129,H129:K129,N129)=0,"",IFERROR(H129+I129+J129+K129,0))</f>
        <v/>
      </c>
      <c r="M129" s="30">
        <f>IF(COUNTA(A129:F129,H129:K129,N129)=0,"",IFERROR(E129*L129,0))</f>
        <v/>
      </c>
      <c r="N129" s="32" t="n"/>
      <c r="O129" s="30">
        <f>IF(COUNTA(A129:F129,H129:K129,N129)=0,"",IFERROR(G129*'Paramètres'!$B$10,0))</f>
        <v/>
      </c>
      <c r="P129" s="30">
        <f>IF(COUNTA(A129:F129,H129:K129,N129)=0,"",IF(N129&gt;0,N129,O129))</f>
        <v/>
      </c>
      <c r="Q129" s="30">
        <f>IF(COUNTA(A129:F129,H129:K129,N129)=0,"",IFERROR(M129+P129,0))</f>
        <v/>
      </c>
      <c r="R129" s="30">
        <f>IF(COUNTA(A129:F129,H129:K129,N129)=0,"",IFERROR(G129-M129,0))</f>
        <v/>
      </c>
      <c r="S129" s="9">
        <f>IF(COUNTA(A129:F129,H129:K129,N129)=0,"",IFERROR(R129/G129,0))</f>
        <v/>
      </c>
      <c r="T129" s="30">
        <f>IF(COUNTA(A129:F129,H129:K129,N129)=0,"",IFERROR(G129-Q129,0))</f>
        <v/>
      </c>
      <c r="U129" s="9">
        <f>IF(COUNTA(A129:F129,H129:K129,N129)=0,"",IFERROR(T129/G129,0))</f>
        <v/>
      </c>
      <c r="V129" s="30">
        <f>IF(COUNTA(A129:F129,H129:K129,N129)=0,"",IFERROR((L129+(P129/E129))/(1-'Paramètres'!$B$8),0))</f>
        <v/>
      </c>
      <c r="W129" s="30">
        <f>IF(COUNTA(A129:F129,H129:K129,N129)=0,"",IFERROR(F129-V129,0))</f>
        <v/>
      </c>
      <c r="X129" s="30">
        <f>IF(COUNTA(A129:F129,H129:K129,N129)=0,"",IFERROR(F129*'Paramètres'!$B$6,0))</f>
        <v/>
      </c>
      <c r="Y129" s="30">
        <f>IF(COUNTA(A129:F129,H129:K129,N129)=0,"",IFERROR(F129*'Paramètres'!$B$7,0))</f>
        <v/>
      </c>
      <c r="Z129" s="30">
        <f>IF(COUNTA(A129:F129,H129:K129,N129)=0,"",IFERROR(F129+X129+Y129,0))</f>
        <v/>
      </c>
    </row>
    <row r="130">
      <c r="A130" s="21" t="n"/>
      <c r="B130" s="21" t="n"/>
      <c r="C130" s="21" t="n"/>
      <c r="D130" s="21" t="n"/>
      <c r="E130" s="22" t="n"/>
      <c r="F130" s="32" t="n"/>
      <c r="G130" s="29">
        <f>IF(COUNTA(A130:F130,H130:K130,N130)=0,"",IFERROR(E130*F130,0))</f>
        <v/>
      </c>
      <c r="H130" s="32" t="n"/>
      <c r="I130" s="32" t="n"/>
      <c r="J130" s="32" t="n"/>
      <c r="K130" s="32" t="n"/>
      <c r="L130" s="29">
        <f>IF(COUNTA(A130:F130,H130:K130,N130)=0,"",IFERROR(H130+I130+J130+K130,0))</f>
        <v/>
      </c>
      <c r="M130" s="29">
        <f>IF(COUNTA(A130:F130,H130:K130,N130)=0,"",IFERROR(E130*L130,0))</f>
        <v/>
      </c>
      <c r="N130" s="32" t="n"/>
      <c r="O130" s="29">
        <f>IF(COUNTA(A130:F130,H130:K130,N130)=0,"",IFERROR(G130*'Paramètres'!$B$10,0))</f>
        <v/>
      </c>
      <c r="P130" s="29">
        <f>IF(COUNTA(A130:F130,H130:K130,N130)=0,"",IF(N130&gt;0,N130,O130))</f>
        <v/>
      </c>
      <c r="Q130" s="29">
        <f>IF(COUNTA(A130:F130,H130:K130,N130)=0,"",IFERROR(M130+P130,0))</f>
        <v/>
      </c>
      <c r="R130" s="29">
        <f>IF(COUNTA(A130:F130,H130:K130,N130)=0,"",IFERROR(G130-M130,0))</f>
        <v/>
      </c>
      <c r="S130" s="6">
        <f>IF(COUNTA(A130:F130,H130:K130,N130)=0,"",IFERROR(R130/G130,0))</f>
        <v/>
      </c>
      <c r="T130" s="29">
        <f>IF(COUNTA(A130:F130,H130:K130,N130)=0,"",IFERROR(G130-Q130,0))</f>
        <v/>
      </c>
      <c r="U130" s="6">
        <f>IF(COUNTA(A130:F130,H130:K130,N130)=0,"",IFERROR(T130/G130,0))</f>
        <v/>
      </c>
      <c r="V130" s="29">
        <f>IF(COUNTA(A130:F130,H130:K130,N130)=0,"",IFERROR((L130+(P130/E130))/(1-'Paramètres'!$B$8),0))</f>
        <v/>
      </c>
      <c r="W130" s="29">
        <f>IF(COUNTA(A130:F130,H130:K130,N130)=0,"",IFERROR(F130-V130,0))</f>
        <v/>
      </c>
      <c r="X130" s="29">
        <f>IF(COUNTA(A130:F130,H130:K130,N130)=0,"",IFERROR(F130*'Paramètres'!$B$6,0))</f>
        <v/>
      </c>
      <c r="Y130" s="29">
        <f>IF(COUNTA(A130:F130,H130:K130,N130)=0,"",IFERROR(F130*'Paramètres'!$B$7,0))</f>
        <v/>
      </c>
      <c r="Z130" s="29">
        <f>IF(COUNTA(A130:F130,H130:K130,N130)=0,"",IFERROR(F130+X130+Y130,0))</f>
        <v/>
      </c>
    </row>
    <row r="131">
      <c r="A131" s="21" t="n"/>
      <c r="B131" s="21" t="n"/>
      <c r="C131" s="21" t="n"/>
      <c r="D131" s="21" t="n"/>
      <c r="E131" s="22" t="n"/>
      <c r="F131" s="32" t="n"/>
      <c r="G131" s="30">
        <f>IF(COUNTA(A131:F131,H131:K131,N131)=0,"",IFERROR(E131*F131,0))</f>
        <v/>
      </c>
      <c r="H131" s="32" t="n"/>
      <c r="I131" s="32" t="n"/>
      <c r="J131" s="32" t="n"/>
      <c r="K131" s="32" t="n"/>
      <c r="L131" s="30">
        <f>IF(COUNTA(A131:F131,H131:K131,N131)=0,"",IFERROR(H131+I131+J131+K131,0))</f>
        <v/>
      </c>
      <c r="M131" s="30">
        <f>IF(COUNTA(A131:F131,H131:K131,N131)=0,"",IFERROR(E131*L131,0))</f>
        <v/>
      </c>
      <c r="N131" s="32" t="n"/>
      <c r="O131" s="30">
        <f>IF(COUNTA(A131:F131,H131:K131,N131)=0,"",IFERROR(G131*'Paramètres'!$B$10,0))</f>
        <v/>
      </c>
      <c r="P131" s="30">
        <f>IF(COUNTA(A131:F131,H131:K131,N131)=0,"",IF(N131&gt;0,N131,O131))</f>
        <v/>
      </c>
      <c r="Q131" s="30">
        <f>IF(COUNTA(A131:F131,H131:K131,N131)=0,"",IFERROR(M131+P131,0))</f>
        <v/>
      </c>
      <c r="R131" s="30">
        <f>IF(COUNTA(A131:F131,H131:K131,N131)=0,"",IFERROR(G131-M131,0))</f>
        <v/>
      </c>
      <c r="S131" s="9">
        <f>IF(COUNTA(A131:F131,H131:K131,N131)=0,"",IFERROR(R131/G131,0))</f>
        <v/>
      </c>
      <c r="T131" s="30">
        <f>IF(COUNTA(A131:F131,H131:K131,N131)=0,"",IFERROR(G131-Q131,0))</f>
        <v/>
      </c>
      <c r="U131" s="9">
        <f>IF(COUNTA(A131:F131,H131:K131,N131)=0,"",IFERROR(T131/G131,0))</f>
        <v/>
      </c>
      <c r="V131" s="30">
        <f>IF(COUNTA(A131:F131,H131:K131,N131)=0,"",IFERROR((L131+(P131/E131))/(1-'Paramètres'!$B$8),0))</f>
        <v/>
      </c>
      <c r="W131" s="30">
        <f>IF(COUNTA(A131:F131,H131:K131,N131)=0,"",IFERROR(F131-V131,0))</f>
        <v/>
      </c>
      <c r="X131" s="30">
        <f>IF(COUNTA(A131:F131,H131:K131,N131)=0,"",IFERROR(F131*'Paramètres'!$B$6,0))</f>
        <v/>
      </c>
      <c r="Y131" s="30">
        <f>IF(COUNTA(A131:F131,H131:K131,N131)=0,"",IFERROR(F131*'Paramètres'!$B$7,0))</f>
        <v/>
      </c>
      <c r="Z131" s="30">
        <f>IF(COUNTA(A131:F131,H131:K131,N131)=0,"",IFERROR(F131+X131+Y131,0))</f>
        <v/>
      </c>
    </row>
    <row r="132">
      <c r="A132" s="21" t="n"/>
      <c r="B132" s="21" t="n"/>
      <c r="C132" s="21" t="n"/>
      <c r="D132" s="21" t="n"/>
      <c r="E132" s="22" t="n"/>
      <c r="F132" s="32" t="n"/>
      <c r="G132" s="29">
        <f>IF(COUNTA(A132:F132,H132:K132,N132)=0,"",IFERROR(E132*F132,0))</f>
        <v/>
      </c>
      <c r="H132" s="32" t="n"/>
      <c r="I132" s="32" t="n"/>
      <c r="J132" s="32" t="n"/>
      <c r="K132" s="32" t="n"/>
      <c r="L132" s="29">
        <f>IF(COUNTA(A132:F132,H132:K132,N132)=0,"",IFERROR(H132+I132+J132+K132,0))</f>
        <v/>
      </c>
      <c r="M132" s="29">
        <f>IF(COUNTA(A132:F132,H132:K132,N132)=0,"",IFERROR(E132*L132,0))</f>
        <v/>
      </c>
      <c r="N132" s="32" t="n"/>
      <c r="O132" s="29">
        <f>IF(COUNTA(A132:F132,H132:K132,N132)=0,"",IFERROR(G132*'Paramètres'!$B$10,0))</f>
        <v/>
      </c>
      <c r="P132" s="29">
        <f>IF(COUNTA(A132:F132,H132:K132,N132)=0,"",IF(N132&gt;0,N132,O132))</f>
        <v/>
      </c>
      <c r="Q132" s="29">
        <f>IF(COUNTA(A132:F132,H132:K132,N132)=0,"",IFERROR(M132+P132,0))</f>
        <v/>
      </c>
      <c r="R132" s="29">
        <f>IF(COUNTA(A132:F132,H132:K132,N132)=0,"",IFERROR(G132-M132,0))</f>
        <v/>
      </c>
      <c r="S132" s="6">
        <f>IF(COUNTA(A132:F132,H132:K132,N132)=0,"",IFERROR(R132/G132,0))</f>
        <v/>
      </c>
      <c r="T132" s="29">
        <f>IF(COUNTA(A132:F132,H132:K132,N132)=0,"",IFERROR(G132-Q132,0))</f>
        <v/>
      </c>
      <c r="U132" s="6">
        <f>IF(COUNTA(A132:F132,H132:K132,N132)=0,"",IFERROR(T132/G132,0))</f>
        <v/>
      </c>
      <c r="V132" s="29">
        <f>IF(COUNTA(A132:F132,H132:K132,N132)=0,"",IFERROR((L132+(P132/E132))/(1-'Paramètres'!$B$8),0))</f>
        <v/>
      </c>
      <c r="W132" s="29">
        <f>IF(COUNTA(A132:F132,H132:K132,N132)=0,"",IFERROR(F132-V132,0))</f>
        <v/>
      </c>
      <c r="X132" s="29">
        <f>IF(COUNTA(A132:F132,H132:K132,N132)=0,"",IFERROR(F132*'Paramètres'!$B$6,0))</f>
        <v/>
      </c>
      <c r="Y132" s="29">
        <f>IF(COUNTA(A132:F132,H132:K132,N132)=0,"",IFERROR(F132*'Paramètres'!$B$7,0))</f>
        <v/>
      </c>
      <c r="Z132" s="29">
        <f>IF(COUNTA(A132:F132,H132:K132,N132)=0,"",IFERROR(F132+X132+Y132,0))</f>
        <v/>
      </c>
    </row>
    <row r="133">
      <c r="A133" s="21" t="n"/>
      <c r="B133" s="21" t="n"/>
      <c r="C133" s="21" t="n"/>
      <c r="D133" s="21" t="n"/>
      <c r="E133" s="22" t="n"/>
      <c r="F133" s="32" t="n"/>
      <c r="G133" s="30">
        <f>IF(COUNTA(A133:F133,H133:K133,N133)=0,"",IFERROR(E133*F133,0))</f>
        <v/>
      </c>
      <c r="H133" s="32" t="n"/>
      <c r="I133" s="32" t="n"/>
      <c r="J133" s="32" t="n"/>
      <c r="K133" s="32" t="n"/>
      <c r="L133" s="30">
        <f>IF(COUNTA(A133:F133,H133:K133,N133)=0,"",IFERROR(H133+I133+J133+K133,0))</f>
        <v/>
      </c>
      <c r="M133" s="30">
        <f>IF(COUNTA(A133:F133,H133:K133,N133)=0,"",IFERROR(E133*L133,0))</f>
        <v/>
      </c>
      <c r="N133" s="32" t="n"/>
      <c r="O133" s="30">
        <f>IF(COUNTA(A133:F133,H133:K133,N133)=0,"",IFERROR(G133*'Paramètres'!$B$10,0))</f>
        <v/>
      </c>
      <c r="P133" s="30">
        <f>IF(COUNTA(A133:F133,H133:K133,N133)=0,"",IF(N133&gt;0,N133,O133))</f>
        <v/>
      </c>
      <c r="Q133" s="30">
        <f>IF(COUNTA(A133:F133,H133:K133,N133)=0,"",IFERROR(M133+P133,0))</f>
        <v/>
      </c>
      <c r="R133" s="30">
        <f>IF(COUNTA(A133:F133,H133:K133,N133)=0,"",IFERROR(G133-M133,0))</f>
        <v/>
      </c>
      <c r="S133" s="9">
        <f>IF(COUNTA(A133:F133,H133:K133,N133)=0,"",IFERROR(R133/G133,0))</f>
        <v/>
      </c>
      <c r="T133" s="30">
        <f>IF(COUNTA(A133:F133,H133:K133,N133)=0,"",IFERROR(G133-Q133,0))</f>
        <v/>
      </c>
      <c r="U133" s="9">
        <f>IF(COUNTA(A133:F133,H133:K133,N133)=0,"",IFERROR(T133/G133,0))</f>
        <v/>
      </c>
      <c r="V133" s="30">
        <f>IF(COUNTA(A133:F133,H133:K133,N133)=0,"",IFERROR((L133+(P133/E133))/(1-'Paramètres'!$B$8),0))</f>
        <v/>
      </c>
      <c r="W133" s="30">
        <f>IF(COUNTA(A133:F133,H133:K133,N133)=0,"",IFERROR(F133-V133,0))</f>
        <v/>
      </c>
      <c r="X133" s="30">
        <f>IF(COUNTA(A133:F133,H133:K133,N133)=0,"",IFERROR(F133*'Paramètres'!$B$6,0))</f>
        <v/>
      </c>
      <c r="Y133" s="30">
        <f>IF(COUNTA(A133:F133,H133:K133,N133)=0,"",IFERROR(F133*'Paramètres'!$B$7,0))</f>
        <v/>
      </c>
      <c r="Z133" s="30">
        <f>IF(COUNTA(A133:F133,H133:K133,N133)=0,"",IFERROR(F133+X133+Y133,0))</f>
        <v/>
      </c>
    </row>
    <row r="134">
      <c r="A134" s="21" t="n"/>
      <c r="B134" s="21" t="n"/>
      <c r="C134" s="21" t="n"/>
      <c r="D134" s="21" t="n"/>
      <c r="E134" s="22" t="n"/>
      <c r="F134" s="32" t="n"/>
      <c r="G134" s="29">
        <f>IF(COUNTA(A134:F134,H134:K134,N134)=0,"",IFERROR(E134*F134,0))</f>
        <v/>
      </c>
      <c r="H134" s="32" t="n"/>
      <c r="I134" s="32" t="n"/>
      <c r="J134" s="32" t="n"/>
      <c r="K134" s="32" t="n"/>
      <c r="L134" s="29">
        <f>IF(COUNTA(A134:F134,H134:K134,N134)=0,"",IFERROR(H134+I134+J134+K134,0))</f>
        <v/>
      </c>
      <c r="M134" s="29">
        <f>IF(COUNTA(A134:F134,H134:K134,N134)=0,"",IFERROR(E134*L134,0))</f>
        <v/>
      </c>
      <c r="N134" s="32" t="n"/>
      <c r="O134" s="29">
        <f>IF(COUNTA(A134:F134,H134:K134,N134)=0,"",IFERROR(G134*'Paramètres'!$B$10,0))</f>
        <v/>
      </c>
      <c r="P134" s="29">
        <f>IF(COUNTA(A134:F134,H134:K134,N134)=0,"",IF(N134&gt;0,N134,O134))</f>
        <v/>
      </c>
      <c r="Q134" s="29">
        <f>IF(COUNTA(A134:F134,H134:K134,N134)=0,"",IFERROR(M134+P134,0))</f>
        <v/>
      </c>
      <c r="R134" s="29">
        <f>IF(COUNTA(A134:F134,H134:K134,N134)=0,"",IFERROR(G134-M134,0))</f>
        <v/>
      </c>
      <c r="S134" s="6">
        <f>IF(COUNTA(A134:F134,H134:K134,N134)=0,"",IFERROR(R134/G134,0))</f>
        <v/>
      </c>
      <c r="T134" s="29">
        <f>IF(COUNTA(A134:F134,H134:K134,N134)=0,"",IFERROR(G134-Q134,0))</f>
        <v/>
      </c>
      <c r="U134" s="6">
        <f>IF(COUNTA(A134:F134,H134:K134,N134)=0,"",IFERROR(T134/G134,0))</f>
        <v/>
      </c>
      <c r="V134" s="29">
        <f>IF(COUNTA(A134:F134,H134:K134,N134)=0,"",IFERROR((L134+(P134/E134))/(1-'Paramètres'!$B$8),0))</f>
        <v/>
      </c>
      <c r="W134" s="29">
        <f>IF(COUNTA(A134:F134,H134:K134,N134)=0,"",IFERROR(F134-V134,0))</f>
        <v/>
      </c>
      <c r="X134" s="29">
        <f>IF(COUNTA(A134:F134,H134:K134,N134)=0,"",IFERROR(F134*'Paramètres'!$B$6,0))</f>
        <v/>
      </c>
      <c r="Y134" s="29">
        <f>IF(COUNTA(A134:F134,H134:K134,N134)=0,"",IFERROR(F134*'Paramètres'!$B$7,0))</f>
        <v/>
      </c>
      <c r="Z134" s="29">
        <f>IF(COUNTA(A134:F134,H134:K134,N134)=0,"",IFERROR(F134+X134+Y134,0))</f>
        <v/>
      </c>
    </row>
    <row r="135">
      <c r="A135" s="21" t="n"/>
      <c r="B135" s="21" t="n"/>
      <c r="C135" s="21" t="n"/>
      <c r="D135" s="21" t="n"/>
      <c r="E135" s="22" t="n"/>
      <c r="F135" s="32" t="n"/>
      <c r="G135" s="30">
        <f>IF(COUNTA(A135:F135,H135:K135,N135)=0,"",IFERROR(E135*F135,0))</f>
        <v/>
      </c>
      <c r="H135" s="32" t="n"/>
      <c r="I135" s="32" t="n"/>
      <c r="J135" s="32" t="n"/>
      <c r="K135" s="32" t="n"/>
      <c r="L135" s="30">
        <f>IF(COUNTA(A135:F135,H135:K135,N135)=0,"",IFERROR(H135+I135+J135+K135,0))</f>
        <v/>
      </c>
      <c r="M135" s="30">
        <f>IF(COUNTA(A135:F135,H135:K135,N135)=0,"",IFERROR(E135*L135,0))</f>
        <v/>
      </c>
      <c r="N135" s="32" t="n"/>
      <c r="O135" s="30">
        <f>IF(COUNTA(A135:F135,H135:K135,N135)=0,"",IFERROR(G135*'Paramètres'!$B$10,0))</f>
        <v/>
      </c>
      <c r="P135" s="30">
        <f>IF(COUNTA(A135:F135,H135:K135,N135)=0,"",IF(N135&gt;0,N135,O135))</f>
        <v/>
      </c>
      <c r="Q135" s="30">
        <f>IF(COUNTA(A135:F135,H135:K135,N135)=0,"",IFERROR(M135+P135,0))</f>
        <v/>
      </c>
      <c r="R135" s="30">
        <f>IF(COUNTA(A135:F135,H135:K135,N135)=0,"",IFERROR(G135-M135,0))</f>
        <v/>
      </c>
      <c r="S135" s="9">
        <f>IF(COUNTA(A135:F135,H135:K135,N135)=0,"",IFERROR(R135/G135,0))</f>
        <v/>
      </c>
      <c r="T135" s="30">
        <f>IF(COUNTA(A135:F135,H135:K135,N135)=0,"",IFERROR(G135-Q135,0))</f>
        <v/>
      </c>
      <c r="U135" s="9">
        <f>IF(COUNTA(A135:F135,H135:K135,N135)=0,"",IFERROR(T135/G135,0))</f>
        <v/>
      </c>
      <c r="V135" s="30">
        <f>IF(COUNTA(A135:F135,H135:K135,N135)=0,"",IFERROR((L135+(P135/E135))/(1-'Paramètres'!$B$8),0))</f>
        <v/>
      </c>
      <c r="W135" s="30">
        <f>IF(COUNTA(A135:F135,H135:K135,N135)=0,"",IFERROR(F135-V135,0))</f>
        <v/>
      </c>
      <c r="X135" s="30">
        <f>IF(COUNTA(A135:F135,H135:K135,N135)=0,"",IFERROR(F135*'Paramètres'!$B$6,0))</f>
        <v/>
      </c>
      <c r="Y135" s="30">
        <f>IF(COUNTA(A135:F135,H135:K135,N135)=0,"",IFERROR(F135*'Paramètres'!$B$7,0))</f>
        <v/>
      </c>
      <c r="Z135" s="30">
        <f>IF(COUNTA(A135:F135,H135:K135,N135)=0,"",IFERROR(F135+X135+Y135,0))</f>
        <v/>
      </c>
    </row>
    <row r="136">
      <c r="A136" s="21" t="n"/>
      <c r="B136" s="21" t="n"/>
      <c r="C136" s="21" t="n"/>
      <c r="D136" s="21" t="n"/>
      <c r="E136" s="22" t="n"/>
      <c r="F136" s="32" t="n"/>
      <c r="G136" s="29">
        <f>IF(COUNTA(A136:F136,H136:K136,N136)=0,"",IFERROR(E136*F136,0))</f>
        <v/>
      </c>
      <c r="H136" s="32" t="n"/>
      <c r="I136" s="32" t="n"/>
      <c r="J136" s="32" t="n"/>
      <c r="K136" s="32" t="n"/>
      <c r="L136" s="29">
        <f>IF(COUNTA(A136:F136,H136:K136,N136)=0,"",IFERROR(H136+I136+J136+K136,0))</f>
        <v/>
      </c>
      <c r="M136" s="29">
        <f>IF(COUNTA(A136:F136,H136:K136,N136)=0,"",IFERROR(E136*L136,0))</f>
        <v/>
      </c>
      <c r="N136" s="32" t="n"/>
      <c r="O136" s="29">
        <f>IF(COUNTA(A136:F136,H136:K136,N136)=0,"",IFERROR(G136*'Paramètres'!$B$10,0))</f>
        <v/>
      </c>
      <c r="P136" s="29">
        <f>IF(COUNTA(A136:F136,H136:K136,N136)=0,"",IF(N136&gt;0,N136,O136))</f>
        <v/>
      </c>
      <c r="Q136" s="29">
        <f>IF(COUNTA(A136:F136,H136:K136,N136)=0,"",IFERROR(M136+P136,0))</f>
        <v/>
      </c>
      <c r="R136" s="29">
        <f>IF(COUNTA(A136:F136,H136:K136,N136)=0,"",IFERROR(G136-M136,0))</f>
        <v/>
      </c>
      <c r="S136" s="6">
        <f>IF(COUNTA(A136:F136,H136:K136,N136)=0,"",IFERROR(R136/G136,0))</f>
        <v/>
      </c>
      <c r="T136" s="29">
        <f>IF(COUNTA(A136:F136,H136:K136,N136)=0,"",IFERROR(G136-Q136,0))</f>
        <v/>
      </c>
      <c r="U136" s="6">
        <f>IF(COUNTA(A136:F136,H136:K136,N136)=0,"",IFERROR(T136/G136,0))</f>
        <v/>
      </c>
      <c r="V136" s="29">
        <f>IF(COUNTA(A136:F136,H136:K136,N136)=0,"",IFERROR((L136+(P136/E136))/(1-'Paramètres'!$B$8),0))</f>
        <v/>
      </c>
      <c r="W136" s="29">
        <f>IF(COUNTA(A136:F136,H136:K136,N136)=0,"",IFERROR(F136-V136,0))</f>
        <v/>
      </c>
      <c r="X136" s="29">
        <f>IF(COUNTA(A136:F136,H136:K136,N136)=0,"",IFERROR(F136*'Paramètres'!$B$6,0))</f>
        <v/>
      </c>
      <c r="Y136" s="29">
        <f>IF(COUNTA(A136:F136,H136:K136,N136)=0,"",IFERROR(F136*'Paramètres'!$B$7,0))</f>
        <v/>
      </c>
      <c r="Z136" s="29">
        <f>IF(COUNTA(A136:F136,H136:K136,N136)=0,"",IFERROR(F136+X136+Y136,0))</f>
        <v/>
      </c>
    </row>
    <row r="137">
      <c r="A137" s="21" t="n"/>
      <c r="B137" s="21" t="n"/>
      <c r="C137" s="21" t="n"/>
      <c r="D137" s="21" t="n"/>
      <c r="E137" s="22" t="n"/>
      <c r="F137" s="32" t="n"/>
      <c r="G137" s="30">
        <f>IF(COUNTA(A137:F137,H137:K137,N137)=0,"",IFERROR(E137*F137,0))</f>
        <v/>
      </c>
      <c r="H137" s="32" t="n"/>
      <c r="I137" s="32" t="n"/>
      <c r="J137" s="32" t="n"/>
      <c r="K137" s="32" t="n"/>
      <c r="L137" s="30">
        <f>IF(COUNTA(A137:F137,H137:K137,N137)=0,"",IFERROR(H137+I137+J137+K137,0))</f>
        <v/>
      </c>
      <c r="M137" s="30">
        <f>IF(COUNTA(A137:F137,H137:K137,N137)=0,"",IFERROR(E137*L137,0))</f>
        <v/>
      </c>
      <c r="N137" s="32" t="n"/>
      <c r="O137" s="30">
        <f>IF(COUNTA(A137:F137,H137:K137,N137)=0,"",IFERROR(G137*'Paramètres'!$B$10,0))</f>
        <v/>
      </c>
      <c r="P137" s="30">
        <f>IF(COUNTA(A137:F137,H137:K137,N137)=0,"",IF(N137&gt;0,N137,O137))</f>
        <v/>
      </c>
      <c r="Q137" s="30">
        <f>IF(COUNTA(A137:F137,H137:K137,N137)=0,"",IFERROR(M137+P137,0))</f>
        <v/>
      </c>
      <c r="R137" s="30">
        <f>IF(COUNTA(A137:F137,H137:K137,N137)=0,"",IFERROR(G137-M137,0))</f>
        <v/>
      </c>
      <c r="S137" s="9">
        <f>IF(COUNTA(A137:F137,H137:K137,N137)=0,"",IFERROR(R137/G137,0))</f>
        <v/>
      </c>
      <c r="T137" s="30">
        <f>IF(COUNTA(A137:F137,H137:K137,N137)=0,"",IFERROR(G137-Q137,0))</f>
        <v/>
      </c>
      <c r="U137" s="9">
        <f>IF(COUNTA(A137:F137,H137:K137,N137)=0,"",IFERROR(T137/G137,0))</f>
        <v/>
      </c>
      <c r="V137" s="30">
        <f>IF(COUNTA(A137:F137,H137:K137,N137)=0,"",IFERROR((L137+(P137/E137))/(1-'Paramètres'!$B$8),0))</f>
        <v/>
      </c>
      <c r="W137" s="30">
        <f>IF(COUNTA(A137:F137,H137:K137,N137)=0,"",IFERROR(F137-V137,0))</f>
        <v/>
      </c>
      <c r="X137" s="30">
        <f>IF(COUNTA(A137:F137,H137:K137,N137)=0,"",IFERROR(F137*'Paramètres'!$B$6,0))</f>
        <v/>
      </c>
      <c r="Y137" s="30">
        <f>IF(COUNTA(A137:F137,H137:K137,N137)=0,"",IFERROR(F137*'Paramètres'!$B$7,0))</f>
        <v/>
      </c>
      <c r="Z137" s="30">
        <f>IF(COUNTA(A137:F137,H137:K137,N137)=0,"",IFERROR(F137+X137+Y137,0))</f>
        <v/>
      </c>
    </row>
    <row r="138">
      <c r="A138" s="21" t="n"/>
      <c r="B138" s="21" t="n"/>
      <c r="C138" s="21" t="n"/>
      <c r="D138" s="21" t="n"/>
      <c r="E138" s="22" t="n"/>
      <c r="F138" s="32" t="n"/>
      <c r="G138" s="29">
        <f>IF(COUNTA(A138:F138,H138:K138,N138)=0,"",IFERROR(E138*F138,0))</f>
        <v/>
      </c>
      <c r="H138" s="32" t="n"/>
      <c r="I138" s="32" t="n"/>
      <c r="J138" s="32" t="n"/>
      <c r="K138" s="32" t="n"/>
      <c r="L138" s="29">
        <f>IF(COUNTA(A138:F138,H138:K138,N138)=0,"",IFERROR(H138+I138+J138+K138,0))</f>
        <v/>
      </c>
      <c r="M138" s="29">
        <f>IF(COUNTA(A138:F138,H138:K138,N138)=0,"",IFERROR(E138*L138,0))</f>
        <v/>
      </c>
      <c r="N138" s="32" t="n"/>
      <c r="O138" s="29">
        <f>IF(COUNTA(A138:F138,H138:K138,N138)=0,"",IFERROR(G138*'Paramètres'!$B$10,0))</f>
        <v/>
      </c>
      <c r="P138" s="29">
        <f>IF(COUNTA(A138:F138,H138:K138,N138)=0,"",IF(N138&gt;0,N138,O138))</f>
        <v/>
      </c>
      <c r="Q138" s="29">
        <f>IF(COUNTA(A138:F138,H138:K138,N138)=0,"",IFERROR(M138+P138,0))</f>
        <v/>
      </c>
      <c r="R138" s="29">
        <f>IF(COUNTA(A138:F138,H138:K138,N138)=0,"",IFERROR(G138-M138,0))</f>
        <v/>
      </c>
      <c r="S138" s="6">
        <f>IF(COUNTA(A138:F138,H138:K138,N138)=0,"",IFERROR(R138/G138,0))</f>
        <v/>
      </c>
      <c r="T138" s="29">
        <f>IF(COUNTA(A138:F138,H138:K138,N138)=0,"",IFERROR(G138-Q138,0))</f>
        <v/>
      </c>
      <c r="U138" s="6">
        <f>IF(COUNTA(A138:F138,H138:K138,N138)=0,"",IFERROR(T138/G138,0))</f>
        <v/>
      </c>
      <c r="V138" s="29">
        <f>IF(COUNTA(A138:F138,H138:K138,N138)=0,"",IFERROR((L138+(P138/E138))/(1-'Paramètres'!$B$8),0))</f>
        <v/>
      </c>
      <c r="W138" s="29">
        <f>IF(COUNTA(A138:F138,H138:K138,N138)=0,"",IFERROR(F138-V138,0))</f>
        <v/>
      </c>
      <c r="X138" s="29">
        <f>IF(COUNTA(A138:F138,H138:K138,N138)=0,"",IFERROR(F138*'Paramètres'!$B$6,0))</f>
        <v/>
      </c>
      <c r="Y138" s="29">
        <f>IF(COUNTA(A138:F138,H138:K138,N138)=0,"",IFERROR(F138*'Paramètres'!$B$7,0))</f>
        <v/>
      </c>
      <c r="Z138" s="29">
        <f>IF(COUNTA(A138:F138,H138:K138,N138)=0,"",IFERROR(F138+X138+Y138,0))</f>
        <v/>
      </c>
    </row>
    <row r="139">
      <c r="A139" s="21" t="n"/>
      <c r="B139" s="21" t="n"/>
      <c r="C139" s="21" t="n"/>
      <c r="D139" s="21" t="n"/>
      <c r="E139" s="22" t="n"/>
      <c r="F139" s="32" t="n"/>
      <c r="G139" s="30">
        <f>IF(COUNTA(A139:F139,H139:K139,N139)=0,"",IFERROR(E139*F139,0))</f>
        <v/>
      </c>
      <c r="H139" s="32" t="n"/>
      <c r="I139" s="32" t="n"/>
      <c r="J139" s="32" t="n"/>
      <c r="K139" s="32" t="n"/>
      <c r="L139" s="30">
        <f>IF(COUNTA(A139:F139,H139:K139,N139)=0,"",IFERROR(H139+I139+J139+K139,0))</f>
        <v/>
      </c>
      <c r="M139" s="30">
        <f>IF(COUNTA(A139:F139,H139:K139,N139)=0,"",IFERROR(E139*L139,0))</f>
        <v/>
      </c>
      <c r="N139" s="32" t="n"/>
      <c r="O139" s="30">
        <f>IF(COUNTA(A139:F139,H139:K139,N139)=0,"",IFERROR(G139*'Paramètres'!$B$10,0))</f>
        <v/>
      </c>
      <c r="P139" s="30">
        <f>IF(COUNTA(A139:F139,H139:K139,N139)=0,"",IF(N139&gt;0,N139,O139))</f>
        <v/>
      </c>
      <c r="Q139" s="30">
        <f>IF(COUNTA(A139:F139,H139:K139,N139)=0,"",IFERROR(M139+P139,0))</f>
        <v/>
      </c>
      <c r="R139" s="30">
        <f>IF(COUNTA(A139:F139,H139:K139,N139)=0,"",IFERROR(G139-M139,0))</f>
        <v/>
      </c>
      <c r="S139" s="9">
        <f>IF(COUNTA(A139:F139,H139:K139,N139)=0,"",IFERROR(R139/G139,0))</f>
        <v/>
      </c>
      <c r="T139" s="30">
        <f>IF(COUNTA(A139:F139,H139:K139,N139)=0,"",IFERROR(G139-Q139,0))</f>
        <v/>
      </c>
      <c r="U139" s="9">
        <f>IF(COUNTA(A139:F139,H139:K139,N139)=0,"",IFERROR(T139/G139,0))</f>
        <v/>
      </c>
      <c r="V139" s="30">
        <f>IF(COUNTA(A139:F139,H139:K139,N139)=0,"",IFERROR((L139+(P139/E139))/(1-'Paramètres'!$B$8),0))</f>
        <v/>
      </c>
      <c r="W139" s="30">
        <f>IF(COUNTA(A139:F139,H139:K139,N139)=0,"",IFERROR(F139-V139,0))</f>
        <v/>
      </c>
      <c r="X139" s="30">
        <f>IF(COUNTA(A139:F139,H139:K139,N139)=0,"",IFERROR(F139*'Paramètres'!$B$6,0))</f>
        <v/>
      </c>
      <c r="Y139" s="30">
        <f>IF(COUNTA(A139:F139,H139:K139,N139)=0,"",IFERROR(F139*'Paramètres'!$B$7,0))</f>
        <v/>
      </c>
      <c r="Z139" s="30">
        <f>IF(COUNTA(A139:F139,H139:K139,N139)=0,"",IFERROR(F139+X139+Y139,0))</f>
        <v/>
      </c>
    </row>
    <row r="140">
      <c r="A140" s="21" t="n"/>
      <c r="B140" s="21" t="n"/>
      <c r="C140" s="21" t="n"/>
      <c r="D140" s="21" t="n"/>
      <c r="E140" s="22" t="n"/>
      <c r="F140" s="32" t="n"/>
      <c r="G140" s="29">
        <f>IF(COUNTA(A140:F140,H140:K140,N140)=0,"",IFERROR(E140*F140,0))</f>
        <v/>
      </c>
      <c r="H140" s="32" t="n"/>
      <c r="I140" s="32" t="n"/>
      <c r="J140" s="32" t="n"/>
      <c r="K140" s="32" t="n"/>
      <c r="L140" s="29">
        <f>IF(COUNTA(A140:F140,H140:K140,N140)=0,"",IFERROR(H140+I140+J140+K140,0))</f>
        <v/>
      </c>
      <c r="M140" s="29">
        <f>IF(COUNTA(A140:F140,H140:K140,N140)=0,"",IFERROR(E140*L140,0))</f>
        <v/>
      </c>
      <c r="N140" s="32" t="n"/>
      <c r="O140" s="29">
        <f>IF(COUNTA(A140:F140,H140:K140,N140)=0,"",IFERROR(G140*'Paramètres'!$B$10,0))</f>
        <v/>
      </c>
      <c r="P140" s="29">
        <f>IF(COUNTA(A140:F140,H140:K140,N140)=0,"",IF(N140&gt;0,N140,O140))</f>
        <v/>
      </c>
      <c r="Q140" s="29">
        <f>IF(COUNTA(A140:F140,H140:K140,N140)=0,"",IFERROR(M140+P140,0))</f>
        <v/>
      </c>
      <c r="R140" s="29">
        <f>IF(COUNTA(A140:F140,H140:K140,N140)=0,"",IFERROR(G140-M140,0))</f>
        <v/>
      </c>
      <c r="S140" s="6">
        <f>IF(COUNTA(A140:F140,H140:K140,N140)=0,"",IFERROR(R140/G140,0))</f>
        <v/>
      </c>
      <c r="T140" s="29">
        <f>IF(COUNTA(A140:F140,H140:K140,N140)=0,"",IFERROR(G140-Q140,0))</f>
        <v/>
      </c>
      <c r="U140" s="6">
        <f>IF(COUNTA(A140:F140,H140:K140,N140)=0,"",IFERROR(T140/G140,0))</f>
        <v/>
      </c>
      <c r="V140" s="29">
        <f>IF(COUNTA(A140:F140,H140:K140,N140)=0,"",IFERROR((L140+(P140/E140))/(1-'Paramètres'!$B$8),0))</f>
        <v/>
      </c>
      <c r="W140" s="29">
        <f>IF(COUNTA(A140:F140,H140:K140,N140)=0,"",IFERROR(F140-V140,0))</f>
        <v/>
      </c>
      <c r="X140" s="29">
        <f>IF(COUNTA(A140:F140,H140:K140,N140)=0,"",IFERROR(F140*'Paramètres'!$B$6,0))</f>
        <v/>
      </c>
      <c r="Y140" s="29">
        <f>IF(COUNTA(A140:F140,H140:K140,N140)=0,"",IFERROR(F140*'Paramètres'!$B$7,0))</f>
        <v/>
      </c>
      <c r="Z140" s="29">
        <f>IF(COUNTA(A140:F140,H140:K140,N140)=0,"",IFERROR(F140+X140+Y140,0))</f>
        <v/>
      </c>
    </row>
    <row r="141">
      <c r="A141" s="21" t="n"/>
      <c r="B141" s="21" t="n"/>
      <c r="C141" s="21" t="n"/>
      <c r="D141" s="21" t="n"/>
      <c r="E141" s="22" t="n"/>
      <c r="F141" s="32" t="n"/>
      <c r="G141" s="30">
        <f>IF(COUNTA(A141:F141,H141:K141,N141)=0,"",IFERROR(E141*F141,0))</f>
        <v/>
      </c>
      <c r="H141" s="32" t="n"/>
      <c r="I141" s="32" t="n"/>
      <c r="J141" s="32" t="n"/>
      <c r="K141" s="32" t="n"/>
      <c r="L141" s="30">
        <f>IF(COUNTA(A141:F141,H141:K141,N141)=0,"",IFERROR(H141+I141+J141+K141,0))</f>
        <v/>
      </c>
      <c r="M141" s="30">
        <f>IF(COUNTA(A141:F141,H141:K141,N141)=0,"",IFERROR(E141*L141,0))</f>
        <v/>
      </c>
      <c r="N141" s="32" t="n"/>
      <c r="O141" s="30">
        <f>IF(COUNTA(A141:F141,H141:K141,N141)=0,"",IFERROR(G141*'Paramètres'!$B$10,0))</f>
        <v/>
      </c>
      <c r="P141" s="30">
        <f>IF(COUNTA(A141:F141,H141:K141,N141)=0,"",IF(N141&gt;0,N141,O141))</f>
        <v/>
      </c>
      <c r="Q141" s="30">
        <f>IF(COUNTA(A141:F141,H141:K141,N141)=0,"",IFERROR(M141+P141,0))</f>
        <v/>
      </c>
      <c r="R141" s="30">
        <f>IF(COUNTA(A141:F141,H141:K141,N141)=0,"",IFERROR(G141-M141,0))</f>
        <v/>
      </c>
      <c r="S141" s="9">
        <f>IF(COUNTA(A141:F141,H141:K141,N141)=0,"",IFERROR(R141/G141,0))</f>
        <v/>
      </c>
      <c r="T141" s="30">
        <f>IF(COUNTA(A141:F141,H141:K141,N141)=0,"",IFERROR(G141-Q141,0))</f>
        <v/>
      </c>
      <c r="U141" s="9">
        <f>IF(COUNTA(A141:F141,H141:K141,N141)=0,"",IFERROR(T141/G141,0))</f>
        <v/>
      </c>
      <c r="V141" s="30">
        <f>IF(COUNTA(A141:F141,H141:K141,N141)=0,"",IFERROR((L141+(P141/E141))/(1-'Paramètres'!$B$8),0))</f>
        <v/>
      </c>
      <c r="W141" s="30">
        <f>IF(COUNTA(A141:F141,H141:K141,N141)=0,"",IFERROR(F141-V141,0))</f>
        <v/>
      </c>
      <c r="X141" s="30">
        <f>IF(COUNTA(A141:F141,H141:K141,N141)=0,"",IFERROR(F141*'Paramètres'!$B$6,0))</f>
        <v/>
      </c>
      <c r="Y141" s="30">
        <f>IF(COUNTA(A141:F141,H141:K141,N141)=0,"",IFERROR(F141*'Paramètres'!$B$7,0))</f>
        <v/>
      </c>
      <c r="Z141" s="30">
        <f>IF(COUNTA(A141:F141,H141:K141,N141)=0,"",IFERROR(F141+X141+Y141,0))</f>
        <v/>
      </c>
    </row>
    <row r="142">
      <c r="A142" s="21" t="n"/>
      <c r="B142" s="21" t="n"/>
      <c r="C142" s="21" t="n"/>
      <c r="D142" s="21" t="n"/>
      <c r="E142" s="22" t="n"/>
      <c r="F142" s="32" t="n"/>
      <c r="G142" s="29">
        <f>IF(COUNTA(A142:F142,H142:K142,N142)=0,"",IFERROR(E142*F142,0))</f>
        <v/>
      </c>
      <c r="H142" s="32" t="n"/>
      <c r="I142" s="32" t="n"/>
      <c r="J142" s="32" t="n"/>
      <c r="K142" s="32" t="n"/>
      <c r="L142" s="29">
        <f>IF(COUNTA(A142:F142,H142:K142,N142)=0,"",IFERROR(H142+I142+J142+K142,0))</f>
        <v/>
      </c>
      <c r="M142" s="29">
        <f>IF(COUNTA(A142:F142,H142:K142,N142)=0,"",IFERROR(E142*L142,0))</f>
        <v/>
      </c>
      <c r="N142" s="32" t="n"/>
      <c r="O142" s="29">
        <f>IF(COUNTA(A142:F142,H142:K142,N142)=0,"",IFERROR(G142*'Paramètres'!$B$10,0))</f>
        <v/>
      </c>
      <c r="P142" s="29">
        <f>IF(COUNTA(A142:F142,H142:K142,N142)=0,"",IF(N142&gt;0,N142,O142))</f>
        <v/>
      </c>
      <c r="Q142" s="29">
        <f>IF(COUNTA(A142:F142,H142:K142,N142)=0,"",IFERROR(M142+P142,0))</f>
        <v/>
      </c>
      <c r="R142" s="29">
        <f>IF(COUNTA(A142:F142,H142:K142,N142)=0,"",IFERROR(G142-M142,0))</f>
        <v/>
      </c>
      <c r="S142" s="6">
        <f>IF(COUNTA(A142:F142,H142:K142,N142)=0,"",IFERROR(R142/G142,0))</f>
        <v/>
      </c>
      <c r="T142" s="29">
        <f>IF(COUNTA(A142:F142,H142:K142,N142)=0,"",IFERROR(G142-Q142,0))</f>
        <v/>
      </c>
      <c r="U142" s="6">
        <f>IF(COUNTA(A142:F142,H142:K142,N142)=0,"",IFERROR(T142/G142,0))</f>
        <v/>
      </c>
      <c r="V142" s="29">
        <f>IF(COUNTA(A142:F142,H142:K142,N142)=0,"",IFERROR((L142+(P142/E142))/(1-'Paramètres'!$B$8),0))</f>
        <v/>
      </c>
      <c r="W142" s="29">
        <f>IF(COUNTA(A142:F142,H142:K142,N142)=0,"",IFERROR(F142-V142,0))</f>
        <v/>
      </c>
      <c r="X142" s="29">
        <f>IF(COUNTA(A142:F142,H142:K142,N142)=0,"",IFERROR(F142*'Paramètres'!$B$6,0))</f>
        <v/>
      </c>
      <c r="Y142" s="29">
        <f>IF(COUNTA(A142:F142,H142:K142,N142)=0,"",IFERROR(F142*'Paramètres'!$B$7,0))</f>
        <v/>
      </c>
      <c r="Z142" s="29">
        <f>IF(COUNTA(A142:F142,H142:K142,N142)=0,"",IFERROR(F142+X142+Y142,0))</f>
        <v/>
      </c>
    </row>
    <row r="143">
      <c r="A143" s="21" t="n"/>
      <c r="B143" s="21" t="n"/>
      <c r="C143" s="21" t="n"/>
      <c r="D143" s="21" t="n"/>
      <c r="E143" s="22" t="n"/>
      <c r="F143" s="32" t="n"/>
      <c r="G143" s="30">
        <f>IF(COUNTA(A143:F143,H143:K143,N143)=0,"",IFERROR(E143*F143,0))</f>
        <v/>
      </c>
      <c r="H143" s="32" t="n"/>
      <c r="I143" s="32" t="n"/>
      <c r="J143" s="32" t="n"/>
      <c r="K143" s="32" t="n"/>
      <c r="L143" s="30">
        <f>IF(COUNTA(A143:F143,H143:K143,N143)=0,"",IFERROR(H143+I143+J143+K143,0))</f>
        <v/>
      </c>
      <c r="M143" s="30">
        <f>IF(COUNTA(A143:F143,H143:K143,N143)=0,"",IFERROR(E143*L143,0))</f>
        <v/>
      </c>
      <c r="N143" s="32" t="n"/>
      <c r="O143" s="30">
        <f>IF(COUNTA(A143:F143,H143:K143,N143)=0,"",IFERROR(G143*'Paramètres'!$B$10,0))</f>
        <v/>
      </c>
      <c r="P143" s="30">
        <f>IF(COUNTA(A143:F143,H143:K143,N143)=0,"",IF(N143&gt;0,N143,O143))</f>
        <v/>
      </c>
      <c r="Q143" s="30">
        <f>IF(COUNTA(A143:F143,H143:K143,N143)=0,"",IFERROR(M143+P143,0))</f>
        <v/>
      </c>
      <c r="R143" s="30">
        <f>IF(COUNTA(A143:F143,H143:K143,N143)=0,"",IFERROR(G143-M143,0))</f>
        <v/>
      </c>
      <c r="S143" s="9">
        <f>IF(COUNTA(A143:F143,H143:K143,N143)=0,"",IFERROR(R143/G143,0))</f>
        <v/>
      </c>
      <c r="T143" s="30">
        <f>IF(COUNTA(A143:F143,H143:K143,N143)=0,"",IFERROR(G143-Q143,0))</f>
        <v/>
      </c>
      <c r="U143" s="9">
        <f>IF(COUNTA(A143:F143,H143:K143,N143)=0,"",IFERROR(T143/G143,0))</f>
        <v/>
      </c>
      <c r="V143" s="30">
        <f>IF(COUNTA(A143:F143,H143:K143,N143)=0,"",IFERROR((L143+(P143/E143))/(1-'Paramètres'!$B$8),0))</f>
        <v/>
      </c>
      <c r="W143" s="30">
        <f>IF(COUNTA(A143:F143,H143:K143,N143)=0,"",IFERROR(F143-V143,0))</f>
        <v/>
      </c>
      <c r="X143" s="30">
        <f>IF(COUNTA(A143:F143,H143:K143,N143)=0,"",IFERROR(F143*'Paramètres'!$B$6,0))</f>
        <v/>
      </c>
      <c r="Y143" s="30">
        <f>IF(COUNTA(A143:F143,H143:K143,N143)=0,"",IFERROR(F143*'Paramètres'!$B$7,0))</f>
        <v/>
      </c>
      <c r="Z143" s="30">
        <f>IF(COUNTA(A143:F143,H143:K143,N143)=0,"",IFERROR(F143+X143+Y143,0))</f>
        <v/>
      </c>
    </row>
    <row r="144">
      <c r="A144" s="21" t="n"/>
      <c r="B144" s="21" t="n"/>
      <c r="C144" s="21" t="n"/>
      <c r="D144" s="21" t="n"/>
      <c r="E144" s="22" t="n"/>
      <c r="F144" s="32" t="n"/>
      <c r="G144" s="29">
        <f>IF(COUNTA(A144:F144,H144:K144,N144)=0,"",IFERROR(E144*F144,0))</f>
        <v/>
      </c>
      <c r="H144" s="32" t="n"/>
      <c r="I144" s="32" t="n"/>
      <c r="J144" s="32" t="n"/>
      <c r="K144" s="32" t="n"/>
      <c r="L144" s="29">
        <f>IF(COUNTA(A144:F144,H144:K144,N144)=0,"",IFERROR(H144+I144+J144+K144,0))</f>
        <v/>
      </c>
      <c r="M144" s="29">
        <f>IF(COUNTA(A144:F144,H144:K144,N144)=0,"",IFERROR(E144*L144,0))</f>
        <v/>
      </c>
      <c r="N144" s="32" t="n"/>
      <c r="O144" s="29">
        <f>IF(COUNTA(A144:F144,H144:K144,N144)=0,"",IFERROR(G144*'Paramètres'!$B$10,0))</f>
        <v/>
      </c>
      <c r="P144" s="29">
        <f>IF(COUNTA(A144:F144,H144:K144,N144)=0,"",IF(N144&gt;0,N144,O144))</f>
        <v/>
      </c>
      <c r="Q144" s="29">
        <f>IF(COUNTA(A144:F144,H144:K144,N144)=0,"",IFERROR(M144+P144,0))</f>
        <v/>
      </c>
      <c r="R144" s="29">
        <f>IF(COUNTA(A144:F144,H144:K144,N144)=0,"",IFERROR(G144-M144,0))</f>
        <v/>
      </c>
      <c r="S144" s="6">
        <f>IF(COUNTA(A144:F144,H144:K144,N144)=0,"",IFERROR(R144/G144,0))</f>
        <v/>
      </c>
      <c r="T144" s="29">
        <f>IF(COUNTA(A144:F144,H144:K144,N144)=0,"",IFERROR(G144-Q144,0))</f>
        <v/>
      </c>
      <c r="U144" s="6">
        <f>IF(COUNTA(A144:F144,H144:K144,N144)=0,"",IFERROR(T144/G144,0))</f>
        <v/>
      </c>
      <c r="V144" s="29">
        <f>IF(COUNTA(A144:F144,H144:K144,N144)=0,"",IFERROR((L144+(P144/E144))/(1-'Paramètres'!$B$8),0))</f>
        <v/>
      </c>
      <c r="W144" s="29">
        <f>IF(COUNTA(A144:F144,H144:K144,N144)=0,"",IFERROR(F144-V144,0))</f>
        <v/>
      </c>
      <c r="X144" s="29">
        <f>IF(COUNTA(A144:F144,H144:K144,N144)=0,"",IFERROR(F144*'Paramètres'!$B$6,0))</f>
        <v/>
      </c>
      <c r="Y144" s="29">
        <f>IF(COUNTA(A144:F144,H144:K144,N144)=0,"",IFERROR(F144*'Paramètres'!$B$7,0))</f>
        <v/>
      </c>
      <c r="Z144" s="29">
        <f>IF(COUNTA(A144:F144,H144:K144,N144)=0,"",IFERROR(F144+X144+Y144,0))</f>
        <v/>
      </c>
    </row>
    <row r="145">
      <c r="A145" s="21" t="n"/>
      <c r="B145" s="21" t="n"/>
      <c r="C145" s="21" t="n"/>
      <c r="D145" s="21" t="n"/>
      <c r="E145" s="22" t="n"/>
      <c r="F145" s="32" t="n"/>
      <c r="G145" s="30">
        <f>IF(COUNTA(A145:F145,H145:K145,N145)=0,"",IFERROR(E145*F145,0))</f>
        <v/>
      </c>
      <c r="H145" s="32" t="n"/>
      <c r="I145" s="32" t="n"/>
      <c r="J145" s="32" t="n"/>
      <c r="K145" s="32" t="n"/>
      <c r="L145" s="30">
        <f>IF(COUNTA(A145:F145,H145:K145,N145)=0,"",IFERROR(H145+I145+J145+K145,0))</f>
        <v/>
      </c>
      <c r="M145" s="30">
        <f>IF(COUNTA(A145:F145,H145:K145,N145)=0,"",IFERROR(E145*L145,0))</f>
        <v/>
      </c>
      <c r="N145" s="32" t="n"/>
      <c r="O145" s="30">
        <f>IF(COUNTA(A145:F145,H145:K145,N145)=0,"",IFERROR(G145*'Paramètres'!$B$10,0))</f>
        <v/>
      </c>
      <c r="P145" s="30">
        <f>IF(COUNTA(A145:F145,H145:K145,N145)=0,"",IF(N145&gt;0,N145,O145))</f>
        <v/>
      </c>
      <c r="Q145" s="30">
        <f>IF(COUNTA(A145:F145,H145:K145,N145)=0,"",IFERROR(M145+P145,0))</f>
        <v/>
      </c>
      <c r="R145" s="30">
        <f>IF(COUNTA(A145:F145,H145:K145,N145)=0,"",IFERROR(G145-M145,0))</f>
        <v/>
      </c>
      <c r="S145" s="9">
        <f>IF(COUNTA(A145:F145,H145:K145,N145)=0,"",IFERROR(R145/G145,0))</f>
        <v/>
      </c>
      <c r="T145" s="30">
        <f>IF(COUNTA(A145:F145,H145:K145,N145)=0,"",IFERROR(G145-Q145,0))</f>
        <v/>
      </c>
      <c r="U145" s="9">
        <f>IF(COUNTA(A145:F145,H145:K145,N145)=0,"",IFERROR(T145/G145,0))</f>
        <v/>
      </c>
      <c r="V145" s="30">
        <f>IF(COUNTA(A145:F145,H145:K145,N145)=0,"",IFERROR((L145+(P145/E145))/(1-'Paramètres'!$B$8),0))</f>
        <v/>
      </c>
      <c r="W145" s="30">
        <f>IF(COUNTA(A145:F145,H145:K145,N145)=0,"",IFERROR(F145-V145,0))</f>
        <v/>
      </c>
      <c r="X145" s="30">
        <f>IF(COUNTA(A145:F145,H145:K145,N145)=0,"",IFERROR(F145*'Paramètres'!$B$6,0))</f>
        <v/>
      </c>
      <c r="Y145" s="30">
        <f>IF(COUNTA(A145:F145,H145:K145,N145)=0,"",IFERROR(F145*'Paramètres'!$B$7,0))</f>
        <v/>
      </c>
      <c r="Z145" s="30">
        <f>IF(COUNTA(A145:F145,H145:K145,N145)=0,"",IFERROR(F145+X145+Y145,0))</f>
        <v/>
      </c>
    </row>
    <row r="146">
      <c r="A146" s="21" t="n"/>
      <c r="B146" s="21" t="n"/>
      <c r="C146" s="21" t="n"/>
      <c r="D146" s="21" t="n"/>
      <c r="E146" s="22" t="n"/>
      <c r="F146" s="32" t="n"/>
      <c r="G146" s="29">
        <f>IF(COUNTA(A146:F146,H146:K146,N146)=0,"",IFERROR(E146*F146,0))</f>
        <v/>
      </c>
      <c r="H146" s="32" t="n"/>
      <c r="I146" s="32" t="n"/>
      <c r="J146" s="32" t="n"/>
      <c r="K146" s="32" t="n"/>
      <c r="L146" s="29">
        <f>IF(COUNTA(A146:F146,H146:K146,N146)=0,"",IFERROR(H146+I146+J146+K146,0))</f>
        <v/>
      </c>
      <c r="M146" s="29">
        <f>IF(COUNTA(A146:F146,H146:K146,N146)=0,"",IFERROR(E146*L146,0))</f>
        <v/>
      </c>
      <c r="N146" s="32" t="n"/>
      <c r="O146" s="29">
        <f>IF(COUNTA(A146:F146,H146:K146,N146)=0,"",IFERROR(G146*'Paramètres'!$B$10,0))</f>
        <v/>
      </c>
      <c r="P146" s="29">
        <f>IF(COUNTA(A146:F146,H146:K146,N146)=0,"",IF(N146&gt;0,N146,O146))</f>
        <v/>
      </c>
      <c r="Q146" s="29">
        <f>IF(COUNTA(A146:F146,H146:K146,N146)=0,"",IFERROR(M146+P146,0))</f>
        <v/>
      </c>
      <c r="R146" s="29">
        <f>IF(COUNTA(A146:F146,H146:K146,N146)=0,"",IFERROR(G146-M146,0))</f>
        <v/>
      </c>
      <c r="S146" s="6">
        <f>IF(COUNTA(A146:F146,H146:K146,N146)=0,"",IFERROR(R146/G146,0))</f>
        <v/>
      </c>
      <c r="T146" s="29">
        <f>IF(COUNTA(A146:F146,H146:K146,N146)=0,"",IFERROR(G146-Q146,0))</f>
        <v/>
      </c>
      <c r="U146" s="6">
        <f>IF(COUNTA(A146:F146,H146:K146,N146)=0,"",IFERROR(T146/G146,0))</f>
        <v/>
      </c>
      <c r="V146" s="29">
        <f>IF(COUNTA(A146:F146,H146:K146,N146)=0,"",IFERROR((L146+(P146/E146))/(1-'Paramètres'!$B$8),0))</f>
        <v/>
      </c>
      <c r="W146" s="29">
        <f>IF(COUNTA(A146:F146,H146:K146,N146)=0,"",IFERROR(F146-V146,0))</f>
        <v/>
      </c>
      <c r="X146" s="29">
        <f>IF(COUNTA(A146:F146,H146:K146,N146)=0,"",IFERROR(F146*'Paramètres'!$B$6,0))</f>
        <v/>
      </c>
      <c r="Y146" s="29">
        <f>IF(COUNTA(A146:F146,H146:K146,N146)=0,"",IFERROR(F146*'Paramètres'!$B$7,0))</f>
        <v/>
      </c>
      <c r="Z146" s="29">
        <f>IF(COUNTA(A146:F146,H146:K146,N146)=0,"",IFERROR(F146+X146+Y146,0))</f>
        <v/>
      </c>
    </row>
    <row r="147">
      <c r="A147" s="21" t="n"/>
      <c r="B147" s="21" t="n"/>
      <c r="C147" s="21" t="n"/>
      <c r="D147" s="21" t="n"/>
      <c r="E147" s="22" t="n"/>
      <c r="F147" s="32" t="n"/>
      <c r="G147" s="30">
        <f>IF(COUNTA(A147:F147,H147:K147,N147)=0,"",IFERROR(E147*F147,0))</f>
        <v/>
      </c>
      <c r="H147" s="32" t="n"/>
      <c r="I147" s="32" t="n"/>
      <c r="J147" s="32" t="n"/>
      <c r="K147" s="32" t="n"/>
      <c r="L147" s="30">
        <f>IF(COUNTA(A147:F147,H147:K147,N147)=0,"",IFERROR(H147+I147+J147+K147,0))</f>
        <v/>
      </c>
      <c r="M147" s="30">
        <f>IF(COUNTA(A147:F147,H147:K147,N147)=0,"",IFERROR(E147*L147,0))</f>
        <v/>
      </c>
      <c r="N147" s="32" t="n"/>
      <c r="O147" s="30">
        <f>IF(COUNTA(A147:F147,H147:K147,N147)=0,"",IFERROR(G147*'Paramètres'!$B$10,0))</f>
        <v/>
      </c>
      <c r="P147" s="30">
        <f>IF(COUNTA(A147:F147,H147:K147,N147)=0,"",IF(N147&gt;0,N147,O147))</f>
        <v/>
      </c>
      <c r="Q147" s="30">
        <f>IF(COUNTA(A147:F147,H147:K147,N147)=0,"",IFERROR(M147+P147,0))</f>
        <v/>
      </c>
      <c r="R147" s="30">
        <f>IF(COUNTA(A147:F147,H147:K147,N147)=0,"",IFERROR(G147-M147,0))</f>
        <v/>
      </c>
      <c r="S147" s="9">
        <f>IF(COUNTA(A147:F147,H147:K147,N147)=0,"",IFERROR(R147/G147,0))</f>
        <v/>
      </c>
      <c r="T147" s="30">
        <f>IF(COUNTA(A147:F147,H147:K147,N147)=0,"",IFERROR(G147-Q147,0))</f>
        <v/>
      </c>
      <c r="U147" s="9">
        <f>IF(COUNTA(A147:F147,H147:K147,N147)=0,"",IFERROR(T147/G147,0))</f>
        <v/>
      </c>
      <c r="V147" s="30">
        <f>IF(COUNTA(A147:F147,H147:K147,N147)=0,"",IFERROR((L147+(P147/E147))/(1-'Paramètres'!$B$8),0))</f>
        <v/>
      </c>
      <c r="W147" s="30">
        <f>IF(COUNTA(A147:F147,H147:K147,N147)=0,"",IFERROR(F147-V147,0))</f>
        <v/>
      </c>
      <c r="X147" s="30">
        <f>IF(COUNTA(A147:F147,H147:K147,N147)=0,"",IFERROR(F147*'Paramètres'!$B$6,0))</f>
        <v/>
      </c>
      <c r="Y147" s="30">
        <f>IF(COUNTA(A147:F147,H147:K147,N147)=0,"",IFERROR(F147*'Paramètres'!$B$7,0))</f>
        <v/>
      </c>
      <c r="Z147" s="30">
        <f>IF(COUNTA(A147:F147,H147:K147,N147)=0,"",IFERROR(F147+X147+Y147,0))</f>
        <v/>
      </c>
    </row>
    <row r="148">
      <c r="A148" s="21" t="n"/>
      <c r="B148" s="21" t="n"/>
      <c r="C148" s="21" t="n"/>
      <c r="D148" s="21" t="n"/>
      <c r="E148" s="22" t="n"/>
      <c r="F148" s="32" t="n"/>
      <c r="G148" s="29">
        <f>IF(COUNTA(A148:F148,H148:K148,N148)=0,"",IFERROR(E148*F148,0))</f>
        <v/>
      </c>
      <c r="H148" s="32" t="n"/>
      <c r="I148" s="32" t="n"/>
      <c r="J148" s="32" t="n"/>
      <c r="K148" s="32" t="n"/>
      <c r="L148" s="29">
        <f>IF(COUNTA(A148:F148,H148:K148,N148)=0,"",IFERROR(H148+I148+J148+K148,0))</f>
        <v/>
      </c>
      <c r="M148" s="29">
        <f>IF(COUNTA(A148:F148,H148:K148,N148)=0,"",IFERROR(E148*L148,0))</f>
        <v/>
      </c>
      <c r="N148" s="32" t="n"/>
      <c r="O148" s="29">
        <f>IF(COUNTA(A148:F148,H148:K148,N148)=0,"",IFERROR(G148*'Paramètres'!$B$10,0))</f>
        <v/>
      </c>
      <c r="P148" s="29">
        <f>IF(COUNTA(A148:F148,H148:K148,N148)=0,"",IF(N148&gt;0,N148,O148))</f>
        <v/>
      </c>
      <c r="Q148" s="29">
        <f>IF(COUNTA(A148:F148,H148:K148,N148)=0,"",IFERROR(M148+P148,0))</f>
        <v/>
      </c>
      <c r="R148" s="29">
        <f>IF(COUNTA(A148:F148,H148:K148,N148)=0,"",IFERROR(G148-M148,0))</f>
        <v/>
      </c>
      <c r="S148" s="6">
        <f>IF(COUNTA(A148:F148,H148:K148,N148)=0,"",IFERROR(R148/G148,0))</f>
        <v/>
      </c>
      <c r="T148" s="29">
        <f>IF(COUNTA(A148:F148,H148:K148,N148)=0,"",IFERROR(G148-Q148,0))</f>
        <v/>
      </c>
      <c r="U148" s="6">
        <f>IF(COUNTA(A148:F148,H148:K148,N148)=0,"",IFERROR(T148/G148,0))</f>
        <v/>
      </c>
      <c r="V148" s="29">
        <f>IF(COUNTA(A148:F148,H148:K148,N148)=0,"",IFERROR((L148+(P148/E148))/(1-'Paramètres'!$B$8),0))</f>
        <v/>
      </c>
      <c r="W148" s="29">
        <f>IF(COUNTA(A148:F148,H148:K148,N148)=0,"",IFERROR(F148-V148,0))</f>
        <v/>
      </c>
      <c r="X148" s="29">
        <f>IF(COUNTA(A148:F148,H148:K148,N148)=0,"",IFERROR(F148*'Paramètres'!$B$6,0))</f>
        <v/>
      </c>
      <c r="Y148" s="29">
        <f>IF(COUNTA(A148:F148,H148:K148,N148)=0,"",IFERROR(F148*'Paramètres'!$B$7,0))</f>
        <v/>
      </c>
      <c r="Z148" s="29">
        <f>IF(COUNTA(A148:F148,H148:K148,N148)=0,"",IFERROR(F148+X148+Y148,0))</f>
        <v/>
      </c>
    </row>
    <row r="149">
      <c r="A149" s="21" t="n"/>
      <c r="B149" s="21" t="n"/>
      <c r="C149" s="21" t="n"/>
      <c r="D149" s="21" t="n"/>
      <c r="E149" s="22" t="n"/>
      <c r="F149" s="32" t="n"/>
      <c r="G149" s="30">
        <f>IF(COUNTA(A149:F149,H149:K149,N149)=0,"",IFERROR(E149*F149,0))</f>
        <v/>
      </c>
      <c r="H149" s="32" t="n"/>
      <c r="I149" s="32" t="n"/>
      <c r="J149" s="32" t="n"/>
      <c r="K149" s="32" t="n"/>
      <c r="L149" s="30">
        <f>IF(COUNTA(A149:F149,H149:K149,N149)=0,"",IFERROR(H149+I149+J149+K149,0))</f>
        <v/>
      </c>
      <c r="M149" s="30">
        <f>IF(COUNTA(A149:F149,H149:K149,N149)=0,"",IFERROR(E149*L149,0))</f>
        <v/>
      </c>
      <c r="N149" s="32" t="n"/>
      <c r="O149" s="30">
        <f>IF(COUNTA(A149:F149,H149:K149,N149)=0,"",IFERROR(G149*'Paramètres'!$B$10,0))</f>
        <v/>
      </c>
      <c r="P149" s="30">
        <f>IF(COUNTA(A149:F149,H149:K149,N149)=0,"",IF(N149&gt;0,N149,O149))</f>
        <v/>
      </c>
      <c r="Q149" s="30">
        <f>IF(COUNTA(A149:F149,H149:K149,N149)=0,"",IFERROR(M149+P149,0))</f>
        <v/>
      </c>
      <c r="R149" s="30">
        <f>IF(COUNTA(A149:F149,H149:K149,N149)=0,"",IFERROR(G149-M149,0))</f>
        <v/>
      </c>
      <c r="S149" s="9">
        <f>IF(COUNTA(A149:F149,H149:K149,N149)=0,"",IFERROR(R149/G149,0))</f>
        <v/>
      </c>
      <c r="T149" s="30">
        <f>IF(COUNTA(A149:F149,H149:K149,N149)=0,"",IFERROR(G149-Q149,0))</f>
        <v/>
      </c>
      <c r="U149" s="9">
        <f>IF(COUNTA(A149:F149,H149:K149,N149)=0,"",IFERROR(T149/G149,0))</f>
        <v/>
      </c>
      <c r="V149" s="30">
        <f>IF(COUNTA(A149:F149,H149:K149,N149)=0,"",IFERROR((L149+(P149/E149))/(1-'Paramètres'!$B$8),0))</f>
        <v/>
      </c>
      <c r="W149" s="30">
        <f>IF(COUNTA(A149:F149,H149:K149,N149)=0,"",IFERROR(F149-V149,0))</f>
        <v/>
      </c>
      <c r="X149" s="30">
        <f>IF(COUNTA(A149:F149,H149:K149,N149)=0,"",IFERROR(F149*'Paramètres'!$B$6,0))</f>
        <v/>
      </c>
      <c r="Y149" s="30">
        <f>IF(COUNTA(A149:F149,H149:K149,N149)=0,"",IFERROR(F149*'Paramètres'!$B$7,0))</f>
        <v/>
      </c>
      <c r="Z149" s="30">
        <f>IF(COUNTA(A149:F149,H149:K149,N149)=0,"",IFERROR(F149+X149+Y149,0))</f>
        <v/>
      </c>
    </row>
    <row r="150">
      <c r="A150" s="21" t="n"/>
      <c r="B150" s="21" t="n"/>
      <c r="C150" s="21" t="n"/>
      <c r="D150" s="21" t="n"/>
      <c r="E150" s="22" t="n"/>
      <c r="F150" s="32" t="n"/>
      <c r="G150" s="29">
        <f>IF(COUNTA(A150:F150,H150:K150,N150)=0,"",IFERROR(E150*F150,0))</f>
        <v/>
      </c>
      <c r="H150" s="32" t="n"/>
      <c r="I150" s="32" t="n"/>
      <c r="J150" s="32" t="n"/>
      <c r="K150" s="32" t="n"/>
      <c r="L150" s="29">
        <f>IF(COUNTA(A150:F150,H150:K150,N150)=0,"",IFERROR(H150+I150+J150+K150,0))</f>
        <v/>
      </c>
      <c r="M150" s="29">
        <f>IF(COUNTA(A150:F150,H150:K150,N150)=0,"",IFERROR(E150*L150,0))</f>
        <v/>
      </c>
      <c r="N150" s="32" t="n"/>
      <c r="O150" s="29">
        <f>IF(COUNTA(A150:F150,H150:K150,N150)=0,"",IFERROR(G150*'Paramètres'!$B$10,0))</f>
        <v/>
      </c>
      <c r="P150" s="29">
        <f>IF(COUNTA(A150:F150,H150:K150,N150)=0,"",IF(N150&gt;0,N150,O150))</f>
        <v/>
      </c>
      <c r="Q150" s="29">
        <f>IF(COUNTA(A150:F150,H150:K150,N150)=0,"",IFERROR(M150+P150,0))</f>
        <v/>
      </c>
      <c r="R150" s="29">
        <f>IF(COUNTA(A150:F150,H150:K150,N150)=0,"",IFERROR(G150-M150,0))</f>
        <v/>
      </c>
      <c r="S150" s="6">
        <f>IF(COUNTA(A150:F150,H150:K150,N150)=0,"",IFERROR(R150/G150,0))</f>
        <v/>
      </c>
      <c r="T150" s="29">
        <f>IF(COUNTA(A150:F150,H150:K150,N150)=0,"",IFERROR(G150-Q150,0))</f>
        <v/>
      </c>
      <c r="U150" s="6">
        <f>IF(COUNTA(A150:F150,H150:K150,N150)=0,"",IFERROR(T150/G150,0))</f>
        <v/>
      </c>
      <c r="V150" s="29">
        <f>IF(COUNTA(A150:F150,H150:K150,N150)=0,"",IFERROR((L150+(P150/E150))/(1-'Paramètres'!$B$8),0))</f>
        <v/>
      </c>
      <c r="W150" s="29">
        <f>IF(COUNTA(A150:F150,H150:K150,N150)=0,"",IFERROR(F150-V150,0))</f>
        <v/>
      </c>
      <c r="X150" s="29">
        <f>IF(COUNTA(A150:F150,H150:K150,N150)=0,"",IFERROR(F150*'Paramètres'!$B$6,0))</f>
        <v/>
      </c>
      <c r="Y150" s="29">
        <f>IF(COUNTA(A150:F150,H150:K150,N150)=0,"",IFERROR(F150*'Paramètres'!$B$7,0))</f>
        <v/>
      </c>
      <c r="Z150" s="29">
        <f>IF(COUNTA(A150:F150,H150:K150,N150)=0,"",IFERROR(F150+X150+Y150,0))</f>
        <v/>
      </c>
    </row>
    <row r="151">
      <c r="A151" s="21" t="n"/>
      <c r="B151" s="21" t="n"/>
      <c r="C151" s="21" t="n"/>
      <c r="D151" s="21" t="n"/>
      <c r="E151" s="22" t="n"/>
      <c r="F151" s="32" t="n"/>
      <c r="G151" s="30">
        <f>IF(COUNTA(A151:F151,H151:K151,N151)=0,"",IFERROR(E151*F151,0))</f>
        <v/>
      </c>
      <c r="H151" s="32" t="n"/>
      <c r="I151" s="32" t="n"/>
      <c r="J151" s="32" t="n"/>
      <c r="K151" s="32" t="n"/>
      <c r="L151" s="30">
        <f>IF(COUNTA(A151:F151,H151:K151,N151)=0,"",IFERROR(H151+I151+J151+K151,0))</f>
        <v/>
      </c>
      <c r="M151" s="30">
        <f>IF(COUNTA(A151:F151,H151:K151,N151)=0,"",IFERROR(E151*L151,0))</f>
        <v/>
      </c>
      <c r="N151" s="32" t="n"/>
      <c r="O151" s="30">
        <f>IF(COUNTA(A151:F151,H151:K151,N151)=0,"",IFERROR(G151*'Paramètres'!$B$10,0))</f>
        <v/>
      </c>
      <c r="P151" s="30">
        <f>IF(COUNTA(A151:F151,H151:K151,N151)=0,"",IF(N151&gt;0,N151,O151))</f>
        <v/>
      </c>
      <c r="Q151" s="30">
        <f>IF(COUNTA(A151:F151,H151:K151,N151)=0,"",IFERROR(M151+P151,0))</f>
        <v/>
      </c>
      <c r="R151" s="30">
        <f>IF(COUNTA(A151:F151,H151:K151,N151)=0,"",IFERROR(G151-M151,0))</f>
        <v/>
      </c>
      <c r="S151" s="9">
        <f>IF(COUNTA(A151:F151,H151:K151,N151)=0,"",IFERROR(R151/G151,0))</f>
        <v/>
      </c>
      <c r="T151" s="30">
        <f>IF(COUNTA(A151:F151,H151:K151,N151)=0,"",IFERROR(G151-Q151,0))</f>
        <v/>
      </c>
      <c r="U151" s="9">
        <f>IF(COUNTA(A151:F151,H151:K151,N151)=0,"",IFERROR(T151/G151,0))</f>
        <v/>
      </c>
      <c r="V151" s="30">
        <f>IF(COUNTA(A151:F151,H151:K151,N151)=0,"",IFERROR((L151+(P151/E151))/(1-'Paramètres'!$B$8),0))</f>
        <v/>
      </c>
      <c r="W151" s="30">
        <f>IF(COUNTA(A151:F151,H151:K151,N151)=0,"",IFERROR(F151-V151,0))</f>
        <v/>
      </c>
      <c r="X151" s="30">
        <f>IF(COUNTA(A151:F151,H151:K151,N151)=0,"",IFERROR(F151*'Paramètres'!$B$6,0))</f>
        <v/>
      </c>
      <c r="Y151" s="30">
        <f>IF(COUNTA(A151:F151,H151:K151,N151)=0,"",IFERROR(F151*'Paramètres'!$B$7,0))</f>
        <v/>
      </c>
      <c r="Z151" s="30">
        <f>IF(COUNTA(A151:F151,H151:K151,N151)=0,"",IFERROR(F151+X151+Y151,0))</f>
        <v/>
      </c>
    </row>
    <row r="152">
      <c r="A152" s="21" t="n"/>
      <c r="B152" s="21" t="n"/>
      <c r="C152" s="21" t="n"/>
      <c r="D152" s="21" t="n"/>
      <c r="E152" s="22" t="n"/>
      <c r="F152" s="32" t="n"/>
      <c r="G152" s="29">
        <f>IF(COUNTA(A152:F152,H152:K152,N152)=0,"",IFERROR(E152*F152,0))</f>
        <v/>
      </c>
      <c r="H152" s="32" t="n"/>
      <c r="I152" s="32" t="n"/>
      <c r="J152" s="32" t="n"/>
      <c r="K152" s="32" t="n"/>
      <c r="L152" s="29">
        <f>IF(COUNTA(A152:F152,H152:K152,N152)=0,"",IFERROR(H152+I152+J152+K152,0))</f>
        <v/>
      </c>
      <c r="M152" s="29">
        <f>IF(COUNTA(A152:F152,H152:K152,N152)=0,"",IFERROR(E152*L152,0))</f>
        <v/>
      </c>
      <c r="N152" s="32" t="n"/>
      <c r="O152" s="29">
        <f>IF(COUNTA(A152:F152,H152:K152,N152)=0,"",IFERROR(G152*'Paramètres'!$B$10,0))</f>
        <v/>
      </c>
      <c r="P152" s="29">
        <f>IF(COUNTA(A152:F152,H152:K152,N152)=0,"",IF(N152&gt;0,N152,O152))</f>
        <v/>
      </c>
      <c r="Q152" s="29">
        <f>IF(COUNTA(A152:F152,H152:K152,N152)=0,"",IFERROR(M152+P152,0))</f>
        <v/>
      </c>
      <c r="R152" s="29">
        <f>IF(COUNTA(A152:F152,H152:K152,N152)=0,"",IFERROR(G152-M152,0))</f>
        <v/>
      </c>
      <c r="S152" s="6">
        <f>IF(COUNTA(A152:F152,H152:K152,N152)=0,"",IFERROR(R152/G152,0))</f>
        <v/>
      </c>
      <c r="T152" s="29">
        <f>IF(COUNTA(A152:F152,H152:K152,N152)=0,"",IFERROR(G152-Q152,0))</f>
        <v/>
      </c>
      <c r="U152" s="6">
        <f>IF(COUNTA(A152:F152,H152:K152,N152)=0,"",IFERROR(T152/G152,0))</f>
        <v/>
      </c>
      <c r="V152" s="29">
        <f>IF(COUNTA(A152:F152,H152:K152,N152)=0,"",IFERROR((L152+(P152/E152))/(1-'Paramètres'!$B$8),0))</f>
        <v/>
      </c>
      <c r="W152" s="29">
        <f>IF(COUNTA(A152:F152,H152:K152,N152)=0,"",IFERROR(F152-V152,0))</f>
        <v/>
      </c>
      <c r="X152" s="29">
        <f>IF(COUNTA(A152:F152,H152:K152,N152)=0,"",IFERROR(F152*'Paramètres'!$B$6,0))</f>
        <v/>
      </c>
      <c r="Y152" s="29">
        <f>IF(COUNTA(A152:F152,H152:K152,N152)=0,"",IFERROR(F152*'Paramètres'!$B$7,0))</f>
        <v/>
      </c>
      <c r="Z152" s="29">
        <f>IF(COUNTA(A152:F152,H152:K152,N152)=0,"",IFERROR(F152+X152+Y152,0))</f>
        <v/>
      </c>
    </row>
    <row r="153">
      <c r="A153" s="21" t="n"/>
      <c r="B153" s="21" t="n"/>
      <c r="C153" s="21" t="n"/>
      <c r="D153" s="21" t="n"/>
      <c r="E153" s="22" t="n"/>
      <c r="F153" s="32" t="n"/>
      <c r="G153" s="30">
        <f>IF(COUNTA(A153:F153,H153:K153,N153)=0,"",IFERROR(E153*F153,0))</f>
        <v/>
      </c>
      <c r="H153" s="32" t="n"/>
      <c r="I153" s="32" t="n"/>
      <c r="J153" s="32" t="n"/>
      <c r="K153" s="32" t="n"/>
      <c r="L153" s="30">
        <f>IF(COUNTA(A153:F153,H153:K153,N153)=0,"",IFERROR(H153+I153+J153+K153,0))</f>
        <v/>
      </c>
      <c r="M153" s="30">
        <f>IF(COUNTA(A153:F153,H153:K153,N153)=0,"",IFERROR(E153*L153,0))</f>
        <v/>
      </c>
      <c r="N153" s="32" t="n"/>
      <c r="O153" s="30">
        <f>IF(COUNTA(A153:F153,H153:K153,N153)=0,"",IFERROR(G153*'Paramètres'!$B$10,0))</f>
        <v/>
      </c>
      <c r="P153" s="30">
        <f>IF(COUNTA(A153:F153,H153:K153,N153)=0,"",IF(N153&gt;0,N153,O153))</f>
        <v/>
      </c>
      <c r="Q153" s="30">
        <f>IF(COUNTA(A153:F153,H153:K153,N153)=0,"",IFERROR(M153+P153,0))</f>
        <v/>
      </c>
      <c r="R153" s="30">
        <f>IF(COUNTA(A153:F153,H153:K153,N153)=0,"",IFERROR(G153-M153,0))</f>
        <v/>
      </c>
      <c r="S153" s="9">
        <f>IF(COUNTA(A153:F153,H153:K153,N153)=0,"",IFERROR(R153/G153,0))</f>
        <v/>
      </c>
      <c r="T153" s="30">
        <f>IF(COUNTA(A153:F153,H153:K153,N153)=0,"",IFERROR(G153-Q153,0))</f>
        <v/>
      </c>
      <c r="U153" s="9">
        <f>IF(COUNTA(A153:F153,H153:K153,N153)=0,"",IFERROR(T153/G153,0))</f>
        <v/>
      </c>
      <c r="V153" s="30">
        <f>IF(COUNTA(A153:F153,H153:K153,N153)=0,"",IFERROR((L153+(P153/E153))/(1-'Paramètres'!$B$8),0))</f>
        <v/>
      </c>
      <c r="W153" s="30">
        <f>IF(COUNTA(A153:F153,H153:K153,N153)=0,"",IFERROR(F153-V153,0))</f>
        <v/>
      </c>
      <c r="X153" s="30">
        <f>IF(COUNTA(A153:F153,H153:K153,N153)=0,"",IFERROR(F153*'Paramètres'!$B$6,0))</f>
        <v/>
      </c>
      <c r="Y153" s="30">
        <f>IF(COUNTA(A153:F153,H153:K153,N153)=0,"",IFERROR(F153*'Paramètres'!$B$7,0))</f>
        <v/>
      </c>
      <c r="Z153" s="30">
        <f>IF(COUNTA(A153:F153,H153:K153,N153)=0,"",IFERROR(F153+X153+Y153,0))</f>
        <v/>
      </c>
    </row>
    <row r="154">
      <c r="A154" s="21" t="n"/>
      <c r="B154" s="21" t="n"/>
      <c r="C154" s="21" t="n"/>
      <c r="D154" s="21" t="n"/>
      <c r="E154" s="22" t="n"/>
      <c r="F154" s="32" t="n"/>
      <c r="G154" s="29">
        <f>IF(COUNTA(A154:F154,H154:K154,N154)=0,"",IFERROR(E154*F154,0))</f>
        <v/>
      </c>
      <c r="H154" s="32" t="n"/>
      <c r="I154" s="32" t="n"/>
      <c r="J154" s="32" t="n"/>
      <c r="K154" s="32" t="n"/>
      <c r="L154" s="29">
        <f>IF(COUNTA(A154:F154,H154:K154,N154)=0,"",IFERROR(H154+I154+J154+K154,0))</f>
        <v/>
      </c>
      <c r="M154" s="29">
        <f>IF(COUNTA(A154:F154,H154:K154,N154)=0,"",IFERROR(E154*L154,0))</f>
        <v/>
      </c>
      <c r="N154" s="32" t="n"/>
      <c r="O154" s="29">
        <f>IF(COUNTA(A154:F154,H154:K154,N154)=0,"",IFERROR(G154*'Paramètres'!$B$10,0))</f>
        <v/>
      </c>
      <c r="P154" s="29">
        <f>IF(COUNTA(A154:F154,H154:K154,N154)=0,"",IF(N154&gt;0,N154,O154))</f>
        <v/>
      </c>
      <c r="Q154" s="29">
        <f>IF(COUNTA(A154:F154,H154:K154,N154)=0,"",IFERROR(M154+P154,0))</f>
        <v/>
      </c>
      <c r="R154" s="29">
        <f>IF(COUNTA(A154:F154,H154:K154,N154)=0,"",IFERROR(G154-M154,0))</f>
        <v/>
      </c>
      <c r="S154" s="6">
        <f>IF(COUNTA(A154:F154,H154:K154,N154)=0,"",IFERROR(R154/G154,0))</f>
        <v/>
      </c>
      <c r="T154" s="29">
        <f>IF(COUNTA(A154:F154,H154:K154,N154)=0,"",IFERROR(G154-Q154,0))</f>
        <v/>
      </c>
      <c r="U154" s="6">
        <f>IF(COUNTA(A154:F154,H154:K154,N154)=0,"",IFERROR(T154/G154,0))</f>
        <v/>
      </c>
      <c r="V154" s="29">
        <f>IF(COUNTA(A154:F154,H154:K154,N154)=0,"",IFERROR((L154+(P154/E154))/(1-'Paramètres'!$B$8),0))</f>
        <v/>
      </c>
      <c r="W154" s="29">
        <f>IF(COUNTA(A154:F154,H154:K154,N154)=0,"",IFERROR(F154-V154,0))</f>
        <v/>
      </c>
      <c r="X154" s="29">
        <f>IF(COUNTA(A154:F154,H154:K154,N154)=0,"",IFERROR(F154*'Paramètres'!$B$6,0))</f>
        <v/>
      </c>
      <c r="Y154" s="29">
        <f>IF(COUNTA(A154:F154,H154:K154,N154)=0,"",IFERROR(F154*'Paramètres'!$B$7,0))</f>
        <v/>
      </c>
      <c r="Z154" s="29">
        <f>IF(COUNTA(A154:F154,H154:K154,N154)=0,"",IFERROR(F154+X154+Y154,0))</f>
        <v/>
      </c>
    </row>
    <row r="155">
      <c r="A155" s="21" t="n"/>
      <c r="B155" s="21" t="n"/>
      <c r="C155" s="21" t="n"/>
      <c r="D155" s="21" t="n"/>
      <c r="E155" s="22" t="n"/>
      <c r="F155" s="32" t="n"/>
      <c r="G155" s="30">
        <f>IF(COUNTA(A155:F155,H155:K155,N155)=0,"",IFERROR(E155*F155,0))</f>
        <v/>
      </c>
      <c r="H155" s="32" t="n"/>
      <c r="I155" s="32" t="n"/>
      <c r="J155" s="32" t="n"/>
      <c r="K155" s="32" t="n"/>
      <c r="L155" s="30">
        <f>IF(COUNTA(A155:F155,H155:K155,N155)=0,"",IFERROR(H155+I155+J155+K155,0))</f>
        <v/>
      </c>
      <c r="M155" s="30">
        <f>IF(COUNTA(A155:F155,H155:K155,N155)=0,"",IFERROR(E155*L155,0))</f>
        <v/>
      </c>
      <c r="N155" s="32" t="n"/>
      <c r="O155" s="30">
        <f>IF(COUNTA(A155:F155,H155:K155,N155)=0,"",IFERROR(G155*'Paramètres'!$B$10,0))</f>
        <v/>
      </c>
      <c r="P155" s="30">
        <f>IF(COUNTA(A155:F155,H155:K155,N155)=0,"",IF(N155&gt;0,N155,O155))</f>
        <v/>
      </c>
      <c r="Q155" s="30">
        <f>IF(COUNTA(A155:F155,H155:K155,N155)=0,"",IFERROR(M155+P155,0))</f>
        <v/>
      </c>
      <c r="R155" s="30">
        <f>IF(COUNTA(A155:F155,H155:K155,N155)=0,"",IFERROR(G155-M155,0))</f>
        <v/>
      </c>
      <c r="S155" s="9">
        <f>IF(COUNTA(A155:F155,H155:K155,N155)=0,"",IFERROR(R155/G155,0))</f>
        <v/>
      </c>
      <c r="T155" s="30">
        <f>IF(COUNTA(A155:F155,H155:K155,N155)=0,"",IFERROR(G155-Q155,0))</f>
        <v/>
      </c>
      <c r="U155" s="9">
        <f>IF(COUNTA(A155:F155,H155:K155,N155)=0,"",IFERROR(T155/G155,0))</f>
        <v/>
      </c>
      <c r="V155" s="30">
        <f>IF(COUNTA(A155:F155,H155:K155,N155)=0,"",IFERROR((L155+(P155/E155))/(1-'Paramètres'!$B$8),0))</f>
        <v/>
      </c>
      <c r="W155" s="30">
        <f>IF(COUNTA(A155:F155,H155:K155,N155)=0,"",IFERROR(F155-V155,0))</f>
        <v/>
      </c>
      <c r="X155" s="30">
        <f>IF(COUNTA(A155:F155,H155:K155,N155)=0,"",IFERROR(F155*'Paramètres'!$B$6,0))</f>
        <v/>
      </c>
      <c r="Y155" s="30">
        <f>IF(COUNTA(A155:F155,H155:K155,N155)=0,"",IFERROR(F155*'Paramètres'!$B$7,0))</f>
        <v/>
      </c>
      <c r="Z155" s="30">
        <f>IF(COUNTA(A155:F155,H155:K155,N155)=0,"",IFERROR(F155+X155+Y155,0))</f>
        <v/>
      </c>
    </row>
    <row r="156">
      <c r="A156" s="21" t="n"/>
      <c r="B156" s="21" t="n"/>
      <c r="C156" s="21" t="n"/>
      <c r="D156" s="21" t="n"/>
      <c r="E156" s="22" t="n"/>
      <c r="F156" s="32" t="n"/>
      <c r="G156" s="29">
        <f>IF(COUNTA(A156:F156,H156:K156,N156)=0,"",IFERROR(E156*F156,0))</f>
        <v/>
      </c>
      <c r="H156" s="32" t="n"/>
      <c r="I156" s="32" t="n"/>
      <c r="J156" s="32" t="n"/>
      <c r="K156" s="32" t="n"/>
      <c r="L156" s="29">
        <f>IF(COUNTA(A156:F156,H156:K156,N156)=0,"",IFERROR(H156+I156+J156+K156,0))</f>
        <v/>
      </c>
      <c r="M156" s="29">
        <f>IF(COUNTA(A156:F156,H156:K156,N156)=0,"",IFERROR(E156*L156,0))</f>
        <v/>
      </c>
      <c r="N156" s="32" t="n"/>
      <c r="O156" s="29">
        <f>IF(COUNTA(A156:F156,H156:K156,N156)=0,"",IFERROR(G156*'Paramètres'!$B$10,0))</f>
        <v/>
      </c>
      <c r="P156" s="29">
        <f>IF(COUNTA(A156:F156,H156:K156,N156)=0,"",IF(N156&gt;0,N156,O156))</f>
        <v/>
      </c>
      <c r="Q156" s="29">
        <f>IF(COUNTA(A156:F156,H156:K156,N156)=0,"",IFERROR(M156+P156,0))</f>
        <v/>
      </c>
      <c r="R156" s="29">
        <f>IF(COUNTA(A156:F156,H156:K156,N156)=0,"",IFERROR(G156-M156,0))</f>
        <v/>
      </c>
      <c r="S156" s="6">
        <f>IF(COUNTA(A156:F156,H156:K156,N156)=0,"",IFERROR(R156/G156,0))</f>
        <v/>
      </c>
      <c r="T156" s="29">
        <f>IF(COUNTA(A156:F156,H156:K156,N156)=0,"",IFERROR(G156-Q156,0))</f>
        <v/>
      </c>
      <c r="U156" s="6">
        <f>IF(COUNTA(A156:F156,H156:K156,N156)=0,"",IFERROR(T156/G156,0))</f>
        <v/>
      </c>
      <c r="V156" s="29">
        <f>IF(COUNTA(A156:F156,H156:K156,N156)=0,"",IFERROR((L156+(P156/E156))/(1-'Paramètres'!$B$8),0))</f>
        <v/>
      </c>
      <c r="W156" s="29">
        <f>IF(COUNTA(A156:F156,H156:K156,N156)=0,"",IFERROR(F156-V156,0))</f>
        <v/>
      </c>
      <c r="X156" s="29">
        <f>IF(COUNTA(A156:F156,H156:K156,N156)=0,"",IFERROR(F156*'Paramètres'!$B$6,0))</f>
        <v/>
      </c>
      <c r="Y156" s="29">
        <f>IF(COUNTA(A156:F156,H156:K156,N156)=0,"",IFERROR(F156*'Paramètres'!$B$7,0))</f>
        <v/>
      </c>
      <c r="Z156" s="29">
        <f>IF(COUNTA(A156:F156,H156:K156,N156)=0,"",IFERROR(F156+X156+Y156,0))</f>
        <v/>
      </c>
    </row>
    <row r="157">
      <c r="A157" s="21" t="n"/>
      <c r="B157" s="21" t="n"/>
      <c r="C157" s="21" t="n"/>
      <c r="D157" s="21" t="n"/>
      <c r="E157" s="22" t="n"/>
      <c r="F157" s="32" t="n"/>
      <c r="G157" s="30">
        <f>IF(COUNTA(A157:F157,H157:K157,N157)=0,"",IFERROR(E157*F157,0))</f>
        <v/>
      </c>
      <c r="H157" s="32" t="n"/>
      <c r="I157" s="32" t="n"/>
      <c r="J157" s="32" t="n"/>
      <c r="K157" s="32" t="n"/>
      <c r="L157" s="30">
        <f>IF(COUNTA(A157:F157,H157:K157,N157)=0,"",IFERROR(H157+I157+J157+K157,0))</f>
        <v/>
      </c>
      <c r="M157" s="30">
        <f>IF(COUNTA(A157:F157,H157:K157,N157)=0,"",IFERROR(E157*L157,0))</f>
        <v/>
      </c>
      <c r="N157" s="32" t="n"/>
      <c r="O157" s="30">
        <f>IF(COUNTA(A157:F157,H157:K157,N157)=0,"",IFERROR(G157*'Paramètres'!$B$10,0))</f>
        <v/>
      </c>
      <c r="P157" s="30">
        <f>IF(COUNTA(A157:F157,H157:K157,N157)=0,"",IF(N157&gt;0,N157,O157))</f>
        <v/>
      </c>
      <c r="Q157" s="30">
        <f>IF(COUNTA(A157:F157,H157:K157,N157)=0,"",IFERROR(M157+P157,0))</f>
        <v/>
      </c>
      <c r="R157" s="30">
        <f>IF(COUNTA(A157:F157,H157:K157,N157)=0,"",IFERROR(G157-M157,0))</f>
        <v/>
      </c>
      <c r="S157" s="9">
        <f>IF(COUNTA(A157:F157,H157:K157,N157)=0,"",IFERROR(R157/G157,0))</f>
        <v/>
      </c>
      <c r="T157" s="30">
        <f>IF(COUNTA(A157:F157,H157:K157,N157)=0,"",IFERROR(G157-Q157,0))</f>
        <v/>
      </c>
      <c r="U157" s="9">
        <f>IF(COUNTA(A157:F157,H157:K157,N157)=0,"",IFERROR(T157/G157,0))</f>
        <v/>
      </c>
      <c r="V157" s="30">
        <f>IF(COUNTA(A157:F157,H157:K157,N157)=0,"",IFERROR((L157+(P157/E157))/(1-'Paramètres'!$B$8),0))</f>
        <v/>
      </c>
      <c r="W157" s="30">
        <f>IF(COUNTA(A157:F157,H157:K157,N157)=0,"",IFERROR(F157-V157,0))</f>
        <v/>
      </c>
      <c r="X157" s="30">
        <f>IF(COUNTA(A157:F157,H157:K157,N157)=0,"",IFERROR(F157*'Paramètres'!$B$6,0))</f>
        <v/>
      </c>
      <c r="Y157" s="30">
        <f>IF(COUNTA(A157:F157,H157:K157,N157)=0,"",IFERROR(F157*'Paramètres'!$B$7,0))</f>
        <v/>
      </c>
      <c r="Z157" s="30">
        <f>IF(COUNTA(A157:F157,H157:K157,N157)=0,"",IFERROR(F157+X157+Y157,0))</f>
        <v/>
      </c>
    </row>
    <row r="158">
      <c r="A158" s="21" t="n"/>
      <c r="B158" s="21" t="n"/>
      <c r="C158" s="21" t="n"/>
      <c r="D158" s="21" t="n"/>
      <c r="E158" s="22" t="n"/>
      <c r="F158" s="32" t="n"/>
      <c r="G158" s="29">
        <f>IF(COUNTA(A158:F158,H158:K158,N158)=0,"",IFERROR(E158*F158,0))</f>
        <v/>
      </c>
      <c r="H158" s="32" t="n"/>
      <c r="I158" s="32" t="n"/>
      <c r="J158" s="32" t="n"/>
      <c r="K158" s="32" t="n"/>
      <c r="L158" s="29">
        <f>IF(COUNTA(A158:F158,H158:K158,N158)=0,"",IFERROR(H158+I158+J158+K158,0))</f>
        <v/>
      </c>
      <c r="M158" s="29">
        <f>IF(COUNTA(A158:F158,H158:K158,N158)=0,"",IFERROR(E158*L158,0))</f>
        <v/>
      </c>
      <c r="N158" s="32" t="n"/>
      <c r="O158" s="29">
        <f>IF(COUNTA(A158:F158,H158:K158,N158)=0,"",IFERROR(G158*'Paramètres'!$B$10,0))</f>
        <v/>
      </c>
      <c r="P158" s="29">
        <f>IF(COUNTA(A158:F158,H158:K158,N158)=0,"",IF(N158&gt;0,N158,O158))</f>
        <v/>
      </c>
      <c r="Q158" s="29">
        <f>IF(COUNTA(A158:F158,H158:K158,N158)=0,"",IFERROR(M158+P158,0))</f>
        <v/>
      </c>
      <c r="R158" s="29">
        <f>IF(COUNTA(A158:F158,H158:K158,N158)=0,"",IFERROR(G158-M158,0))</f>
        <v/>
      </c>
      <c r="S158" s="6">
        <f>IF(COUNTA(A158:F158,H158:K158,N158)=0,"",IFERROR(R158/G158,0))</f>
        <v/>
      </c>
      <c r="T158" s="29">
        <f>IF(COUNTA(A158:F158,H158:K158,N158)=0,"",IFERROR(G158-Q158,0))</f>
        <v/>
      </c>
      <c r="U158" s="6">
        <f>IF(COUNTA(A158:F158,H158:K158,N158)=0,"",IFERROR(T158/G158,0))</f>
        <v/>
      </c>
      <c r="V158" s="29">
        <f>IF(COUNTA(A158:F158,H158:K158,N158)=0,"",IFERROR((L158+(P158/E158))/(1-'Paramètres'!$B$8),0))</f>
        <v/>
      </c>
      <c r="W158" s="29">
        <f>IF(COUNTA(A158:F158,H158:K158,N158)=0,"",IFERROR(F158-V158,0))</f>
        <v/>
      </c>
      <c r="X158" s="29">
        <f>IF(COUNTA(A158:F158,H158:K158,N158)=0,"",IFERROR(F158*'Paramètres'!$B$6,0))</f>
        <v/>
      </c>
      <c r="Y158" s="29">
        <f>IF(COUNTA(A158:F158,H158:K158,N158)=0,"",IFERROR(F158*'Paramètres'!$B$7,0))</f>
        <v/>
      </c>
      <c r="Z158" s="29">
        <f>IF(COUNTA(A158:F158,H158:K158,N158)=0,"",IFERROR(F158+X158+Y158,0))</f>
        <v/>
      </c>
    </row>
    <row r="159">
      <c r="A159" s="21" t="n"/>
      <c r="B159" s="21" t="n"/>
      <c r="C159" s="21" t="n"/>
      <c r="D159" s="21" t="n"/>
      <c r="E159" s="22" t="n"/>
      <c r="F159" s="32" t="n"/>
      <c r="G159" s="30">
        <f>IF(COUNTA(A159:F159,H159:K159,N159)=0,"",IFERROR(E159*F159,0))</f>
        <v/>
      </c>
      <c r="H159" s="32" t="n"/>
      <c r="I159" s="32" t="n"/>
      <c r="J159" s="32" t="n"/>
      <c r="K159" s="32" t="n"/>
      <c r="L159" s="30">
        <f>IF(COUNTA(A159:F159,H159:K159,N159)=0,"",IFERROR(H159+I159+J159+K159,0))</f>
        <v/>
      </c>
      <c r="M159" s="30">
        <f>IF(COUNTA(A159:F159,H159:K159,N159)=0,"",IFERROR(E159*L159,0))</f>
        <v/>
      </c>
      <c r="N159" s="32" t="n"/>
      <c r="O159" s="30">
        <f>IF(COUNTA(A159:F159,H159:K159,N159)=0,"",IFERROR(G159*'Paramètres'!$B$10,0))</f>
        <v/>
      </c>
      <c r="P159" s="30">
        <f>IF(COUNTA(A159:F159,H159:K159,N159)=0,"",IF(N159&gt;0,N159,O159))</f>
        <v/>
      </c>
      <c r="Q159" s="30">
        <f>IF(COUNTA(A159:F159,H159:K159,N159)=0,"",IFERROR(M159+P159,0))</f>
        <v/>
      </c>
      <c r="R159" s="30">
        <f>IF(COUNTA(A159:F159,H159:K159,N159)=0,"",IFERROR(G159-M159,0))</f>
        <v/>
      </c>
      <c r="S159" s="9">
        <f>IF(COUNTA(A159:F159,H159:K159,N159)=0,"",IFERROR(R159/G159,0))</f>
        <v/>
      </c>
      <c r="T159" s="30">
        <f>IF(COUNTA(A159:F159,H159:K159,N159)=0,"",IFERROR(G159-Q159,0))</f>
        <v/>
      </c>
      <c r="U159" s="9">
        <f>IF(COUNTA(A159:F159,H159:K159,N159)=0,"",IFERROR(T159/G159,0))</f>
        <v/>
      </c>
      <c r="V159" s="30">
        <f>IF(COUNTA(A159:F159,H159:K159,N159)=0,"",IFERROR((L159+(P159/E159))/(1-'Paramètres'!$B$8),0))</f>
        <v/>
      </c>
      <c r="W159" s="30">
        <f>IF(COUNTA(A159:F159,H159:K159,N159)=0,"",IFERROR(F159-V159,0))</f>
        <v/>
      </c>
      <c r="X159" s="30">
        <f>IF(COUNTA(A159:F159,H159:K159,N159)=0,"",IFERROR(F159*'Paramètres'!$B$6,0))</f>
        <v/>
      </c>
      <c r="Y159" s="30">
        <f>IF(COUNTA(A159:F159,H159:K159,N159)=0,"",IFERROR(F159*'Paramètres'!$B$7,0))</f>
        <v/>
      </c>
      <c r="Z159" s="30">
        <f>IF(COUNTA(A159:F159,H159:K159,N159)=0,"",IFERROR(F159+X159+Y159,0))</f>
        <v/>
      </c>
    </row>
    <row r="160">
      <c r="A160" s="21" t="n"/>
      <c r="B160" s="21" t="n"/>
      <c r="C160" s="21" t="n"/>
      <c r="D160" s="21" t="n"/>
      <c r="E160" s="22" t="n"/>
      <c r="F160" s="32" t="n"/>
      <c r="G160" s="29">
        <f>IF(COUNTA(A160:F160,H160:K160,N160)=0,"",IFERROR(E160*F160,0))</f>
        <v/>
      </c>
      <c r="H160" s="32" t="n"/>
      <c r="I160" s="32" t="n"/>
      <c r="J160" s="32" t="n"/>
      <c r="K160" s="32" t="n"/>
      <c r="L160" s="29">
        <f>IF(COUNTA(A160:F160,H160:K160,N160)=0,"",IFERROR(H160+I160+J160+K160,0))</f>
        <v/>
      </c>
      <c r="M160" s="29">
        <f>IF(COUNTA(A160:F160,H160:K160,N160)=0,"",IFERROR(E160*L160,0))</f>
        <v/>
      </c>
      <c r="N160" s="32" t="n"/>
      <c r="O160" s="29">
        <f>IF(COUNTA(A160:F160,H160:K160,N160)=0,"",IFERROR(G160*'Paramètres'!$B$10,0))</f>
        <v/>
      </c>
      <c r="P160" s="29">
        <f>IF(COUNTA(A160:F160,H160:K160,N160)=0,"",IF(N160&gt;0,N160,O160))</f>
        <v/>
      </c>
      <c r="Q160" s="29">
        <f>IF(COUNTA(A160:F160,H160:K160,N160)=0,"",IFERROR(M160+P160,0))</f>
        <v/>
      </c>
      <c r="R160" s="29">
        <f>IF(COUNTA(A160:F160,H160:K160,N160)=0,"",IFERROR(G160-M160,0))</f>
        <v/>
      </c>
      <c r="S160" s="6">
        <f>IF(COUNTA(A160:F160,H160:K160,N160)=0,"",IFERROR(R160/G160,0))</f>
        <v/>
      </c>
      <c r="T160" s="29">
        <f>IF(COUNTA(A160:F160,H160:K160,N160)=0,"",IFERROR(G160-Q160,0))</f>
        <v/>
      </c>
      <c r="U160" s="6">
        <f>IF(COUNTA(A160:F160,H160:K160,N160)=0,"",IFERROR(T160/G160,0))</f>
        <v/>
      </c>
      <c r="V160" s="29">
        <f>IF(COUNTA(A160:F160,H160:K160,N160)=0,"",IFERROR((L160+(P160/E160))/(1-'Paramètres'!$B$8),0))</f>
        <v/>
      </c>
      <c r="W160" s="29">
        <f>IF(COUNTA(A160:F160,H160:K160,N160)=0,"",IFERROR(F160-V160,0))</f>
        <v/>
      </c>
      <c r="X160" s="29">
        <f>IF(COUNTA(A160:F160,H160:K160,N160)=0,"",IFERROR(F160*'Paramètres'!$B$6,0))</f>
        <v/>
      </c>
      <c r="Y160" s="29">
        <f>IF(COUNTA(A160:F160,H160:K160,N160)=0,"",IFERROR(F160*'Paramètres'!$B$7,0))</f>
        <v/>
      </c>
      <c r="Z160" s="29">
        <f>IF(COUNTA(A160:F160,H160:K160,N160)=0,"",IFERROR(F160+X160+Y160,0))</f>
        <v/>
      </c>
    </row>
    <row r="161">
      <c r="A161" s="21" t="n"/>
      <c r="B161" s="21" t="n"/>
      <c r="C161" s="21" t="n"/>
      <c r="D161" s="21" t="n"/>
      <c r="E161" s="22" t="n"/>
      <c r="F161" s="32" t="n"/>
      <c r="G161" s="30">
        <f>IF(COUNTA(A161:F161,H161:K161,N161)=0,"",IFERROR(E161*F161,0))</f>
        <v/>
      </c>
      <c r="H161" s="32" t="n"/>
      <c r="I161" s="32" t="n"/>
      <c r="J161" s="32" t="n"/>
      <c r="K161" s="32" t="n"/>
      <c r="L161" s="30">
        <f>IF(COUNTA(A161:F161,H161:K161,N161)=0,"",IFERROR(H161+I161+J161+K161,0))</f>
        <v/>
      </c>
      <c r="M161" s="30">
        <f>IF(COUNTA(A161:F161,H161:K161,N161)=0,"",IFERROR(E161*L161,0))</f>
        <v/>
      </c>
      <c r="N161" s="32" t="n"/>
      <c r="O161" s="30">
        <f>IF(COUNTA(A161:F161,H161:K161,N161)=0,"",IFERROR(G161*'Paramètres'!$B$10,0))</f>
        <v/>
      </c>
      <c r="P161" s="30">
        <f>IF(COUNTA(A161:F161,H161:K161,N161)=0,"",IF(N161&gt;0,N161,O161))</f>
        <v/>
      </c>
      <c r="Q161" s="30">
        <f>IF(COUNTA(A161:F161,H161:K161,N161)=0,"",IFERROR(M161+P161,0))</f>
        <v/>
      </c>
      <c r="R161" s="30">
        <f>IF(COUNTA(A161:F161,H161:K161,N161)=0,"",IFERROR(G161-M161,0))</f>
        <v/>
      </c>
      <c r="S161" s="9">
        <f>IF(COUNTA(A161:F161,H161:K161,N161)=0,"",IFERROR(R161/G161,0))</f>
        <v/>
      </c>
      <c r="T161" s="30">
        <f>IF(COUNTA(A161:F161,H161:K161,N161)=0,"",IFERROR(G161-Q161,0))</f>
        <v/>
      </c>
      <c r="U161" s="9">
        <f>IF(COUNTA(A161:F161,H161:K161,N161)=0,"",IFERROR(T161/G161,0))</f>
        <v/>
      </c>
      <c r="V161" s="30">
        <f>IF(COUNTA(A161:F161,H161:K161,N161)=0,"",IFERROR((L161+(P161/E161))/(1-'Paramètres'!$B$8),0))</f>
        <v/>
      </c>
      <c r="W161" s="30">
        <f>IF(COUNTA(A161:F161,H161:K161,N161)=0,"",IFERROR(F161-V161,0))</f>
        <v/>
      </c>
      <c r="X161" s="30">
        <f>IF(COUNTA(A161:F161,H161:K161,N161)=0,"",IFERROR(F161*'Paramètres'!$B$6,0))</f>
        <v/>
      </c>
      <c r="Y161" s="30">
        <f>IF(COUNTA(A161:F161,H161:K161,N161)=0,"",IFERROR(F161*'Paramètres'!$B$7,0))</f>
        <v/>
      </c>
      <c r="Z161" s="30">
        <f>IF(COUNTA(A161:F161,H161:K161,N161)=0,"",IFERROR(F161+X161+Y161,0))</f>
        <v/>
      </c>
    </row>
    <row r="162">
      <c r="A162" s="21" t="n"/>
      <c r="B162" s="21" t="n"/>
      <c r="C162" s="21" t="n"/>
      <c r="D162" s="21" t="n"/>
      <c r="E162" s="22" t="n"/>
      <c r="F162" s="32" t="n"/>
      <c r="G162" s="29">
        <f>IF(COUNTA(A162:F162,H162:K162,N162)=0,"",IFERROR(E162*F162,0))</f>
        <v/>
      </c>
      <c r="H162" s="32" t="n"/>
      <c r="I162" s="32" t="n"/>
      <c r="J162" s="32" t="n"/>
      <c r="K162" s="32" t="n"/>
      <c r="L162" s="29">
        <f>IF(COUNTA(A162:F162,H162:K162,N162)=0,"",IFERROR(H162+I162+J162+K162,0))</f>
        <v/>
      </c>
      <c r="M162" s="29">
        <f>IF(COUNTA(A162:F162,H162:K162,N162)=0,"",IFERROR(E162*L162,0))</f>
        <v/>
      </c>
      <c r="N162" s="32" t="n"/>
      <c r="O162" s="29">
        <f>IF(COUNTA(A162:F162,H162:K162,N162)=0,"",IFERROR(G162*'Paramètres'!$B$10,0))</f>
        <v/>
      </c>
      <c r="P162" s="29">
        <f>IF(COUNTA(A162:F162,H162:K162,N162)=0,"",IF(N162&gt;0,N162,O162))</f>
        <v/>
      </c>
      <c r="Q162" s="29">
        <f>IF(COUNTA(A162:F162,H162:K162,N162)=0,"",IFERROR(M162+P162,0))</f>
        <v/>
      </c>
      <c r="R162" s="29">
        <f>IF(COUNTA(A162:F162,H162:K162,N162)=0,"",IFERROR(G162-M162,0))</f>
        <v/>
      </c>
      <c r="S162" s="6">
        <f>IF(COUNTA(A162:F162,H162:K162,N162)=0,"",IFERROR(R162/G162,0))</f>
        <v/>
      </c>
      <c r="T162" s="29">
        <f>IF(COUNTA(A162:F162,H162:K162,N162)=0,"",IFERROR(G162-Q162,0))</f>
        <v/>
      </c>
      <c r="U162" s="6">
        <f>IF(COUNTA(A162:F162,H162:K162,N162)=0,"",IFERROR(T162/G162,0))</f>
        <v/>
      </c>
      <c r="V162" s="29">
        <f>IF(COUNTA(A162:F162,H162:K162,N162)=0,"",IFERROR((L162+(P162/E162))/(1-'Paramètres'!$B$8),0))</f>
        <v/>
      </c>
      <c r="W162" s="29">
        <f>IF(COUNTA(A162:F162,H162:K162,N162)=0,"",IFERROR(F162-V162,0))</f>
        <v/>
      </c>
      <c r="X162" s="29">
        <f>IF(COUNTA(A162:F162,H162:K162,N162)=0,"",IFERROR(F162*'Paramètres'!$B$6,0))</f>
        <v/>
      </c>
      <c r="Y162" s="29">
        <f>IF(COUNTA(A162:F162,H162:K162,N162)=0,"",IFERROR(F162*'Paramètres'!$B$7,0))</f>
        <v/>
      </c>
      <c r="Z162" s="29">
        <f>IF(COUNTA(A162:F162,H162:K162,N162)=0,"",IFERROR(F162+X162+Y162,0))</f>
        <v/>
      </c>
    </row>
    <row r="163">
      <c r="A163" s="21" t="n"/>
      <c r="B163" s="21" t="n"/>
      <c r="C163" s="21" t="n"/>
      <c r="D163" s="21" t="n"/>
      <c r="E163" s="22" t="n"/>
      <c r="F163" s="32" t="n"/>
      <c r="G163" s="30">
        <f>IF(COUNTA(A163:F163,H163:K163,N163)=0,"",IFERROR(E163*F163,0))</f>
        <v/>
      </c>
      <c r="H163" s="32" t="n"/>
      <c r="I163" s="32" t="n"/>
      <c r="J163" s="32" t="n"/>
      <c r="K163" s="32" t="n"/>
      <c r="L163" s="30">
        <f>IF(COUNTA(A163:F163,H163:K163,N163)=0,"",IFERROR(H163+I163+J163+K163,0))</f>
        <v/>
      </c>
      <c r="M163" s="30">
        <f>IF(COUNTA(A163:F163,H163:K163,N163)=0,"",IFERROR(E163*L163,0))</f>
        <v/>
      </c>
      <c r="N163" s="32" t="n"/>
      <c r="O163" s="30">
        <f>IF(COUNTA(A163:F163,H163:K163,N163)=0,"",IFERROR(G163*'Paramètres'!$B$10,0))</f>
        <v/>
      </c>
      <c r="P163" s="30">
        <f>IF(COUNTA(A163:F163,H163:K163,N163)=0,"",IF(N163&gt;0,N163,O163))</f>
        <v/>
      </c>
      <c r="Q163" s="30">
        <f>IF(COUNTA(A163:F163,H163:K163,N163)=0,"",IFERROR(M163+P163,0))</f>
        <v/>
      </c>
      <c r="R163" s="30">
        <f>IF(COUNTA(A163:F163,H163:K163,N163)=0,"",IFERROR(G163-M163,0))</f>
        <v/>
      </c>
      <c r="S163" s="9">
        <f>IF(COUNTA(A163:F163,H163:K163,N163)=0,"",IFERROR(R163/G163,0))</f>
        <v/>
      </c>
      <c r="T163" s="30">
        <f>IF(COUNTA(A163:F163,H163:K163,N163)=0,"",IFERROR(G163-Q163,0))</f>
        <v/>
      </c>
      <c r="U163" s="9">
        <f>IF(COUNTA(A163:F163,H163:K163,N163)=0,"",IFERROR(T163/G163,0))</f>
        <v/>
      </c>
      <c r="V163" s="30">
        <f>IF(COUNTA(A163:F163,H163:K163,N163)=0,"",IFERROR((L163+(P163/E163))/(1-'Paramètres'!$B$8),0))</f>
        <v/>
      </c>
      <c r="W163" s="30">
        <f>IF(COUNTA(A163:F163,H163:K163,N163)=0,"",IFERROR(F163-V163,0))</f>
        <v/>
      </c>
      <c r="X163" s="30">
        <f>IF(COUNTA(A163:F163,H163:K163,N163)=0,"",IFERROR(F163*'Paramètres'!$B$6,0))</f>
        <v/>
      </c>
      <c r="Y163" s="30">
        <f>IF(COUNTA(A163:F163,H163:K163,N163)=0,"",IFERROR(F163*'Paramètres'!$B$7,0))</f>
        <v/>
      </c>
      <c r="Z163" s="30">
        <f>IF(COUNTA(A163:F163,H163:K163,N163)=0,"",IFERROR(F163+X163+Y163,0))</f>
        <v/>
      </c>
    </row>
    <row r="164">
      <c r="A164" s="21" t="n"/>
      <c r="B164" s="21" t="n"/>
      <c r="C164" s="21" t="n"/>
      <c r="D164" s="21" t="n"/>
      <c r="E164" s="22" t="n"/>
      <c r="F164" s="32" t="n"/>
      <c r="G164" s="29">
        <f>IF(COUNTA(A164:F164,H164:K164,N164)=0,"",IFERROR(E164*F164,0))</f>
        <v/>
      </c>
      <c r="H164" s="32" t="n"/>
      <c r="I164" s="32" t="n"/>
      <c r="J164" s="32" t="n"/>
      <c r="K164" s="32" t="n"/>
      <c r="L164" s="29">
        <f>IF(COUNTA(A164:F164,H164:K164,N164)=0,"",IFERROR(H164+I164+J164+K164,0))</f>
        <v/>
      </c>
      <c r="M164" s="29">
        <f>IF(COUNTA(A164:F164,H164:K164,N164)=0,"",IFERROR(E164*L164,0))</f>
        <v/>
      </c>
      <c r="N164" s="32" t="n"/>
      <c r="O164" s="29">
        <f>IF(COUNTA(A164:F164,H164:K164,N164)=0,"",IFERROR(G164*'Paramètres'!$B$10,0))</f>
        <v/>
      </c>
      <c r="P164" s="29">
        <f>IF(COUNTA(A164:F164,H164:K164,N164)=0,"",IF(N164&gt;0,N164,O164))</f>
        <v/>
      </c>
      <c r="Q164" s="29">
        <f>IF(COUNTA(A164:F164,H164:K164,N164)=0,"",IFERROR(M164+P164,0))</f>
        <v/>
      </c>
      <c r="R164" s="29">
        <f>IF(COUNTA(A164:F164,H164:K164,N164)=0,"",IFERROR(G164-M164,0))</f>
        <v/>
      </c>
      <c r="S164" s="6">
        <f>IF(COUNTA(A164:F164,H164:K164,N164)=0,"",IFERROR(R164/G164,0))</f>
        <v/>
      </c>
      <c r="T164" s="29">
        <f>IF(COUNTA(A164:F164,H164:K164,N164)=0,"",IFERROR(G164-Q164,0))</f>
        <v/>
      </c>
      <c r="U164" s="6">
        <f>IF(COUNTA(A164:F164,H164:K164,N164)=0,"",IFERROR(T164/G164,0))</f>
        <v/>
      </c>
      <c r="V164" s="29">
        <f>IF(COUNTA(A164:F164,H164:K164,N164)=0,"",IFERROR((L164+(P164/E164))/(1-'Paramètres'!$B$8),0))</f>
        <v/>
      </c>
      <c r="W164" s="29">
        <f>IF(COUNTA(A164:F164,H164:K164,N164)=0,"",IFERROR(F164-V164,0))</f>
        <v/>
      </c>
      <c r="X164" s="29">
        <f>IF(COUNTA(A164:F164,H164:K164,N164)=0,"",IFERROR(F164*'Paramètres'!$B$6,0))</f>
        <v/>
      </c>
      <c r="Y164" s="29">
        <f>IF(COUNTA(A164:F164,H164:K164,N164)=0,"",IFERROR(F164*'Paramètres'!$B$7,0))</f>
        <v/>
      </c>
      <c r="Z164" s="29">
        <f>IF(COUNTA(A164:F164,H164:K164,N164)=0,"",IFERROR(F164+X164+Y164,0))</f>
        <v/>
      </c>
    </row>
    <row r="165">
      <c r="A165" s="21" t="n"/>
      <c r="B165" s="21" t="n"/>
      <c r="C165" s="21" t="n"/>
      <c r="D165" s="21" t="n"/>
      <c r="E165" s="22" t="n"/>
      <c r="F165" s="32" t="n"/>
      <c r="G165" s="30">
        <f>IF(COUNTA(A165:F165,H165:K165,N165)=0,"",IFERROR(E165*F165,0))</f>
        <v/>
      </c>
      <c r="H165" s="32" t="n"/>
      <c r="I165" s="32" t="n"/>
      <c r="J165" s="32" t="n"/>
      <c r="K165" s="32" t="n"/>
      <c r="L165" s="30">
        <f>IF(COUNTA(A165:F165,H165:K165,N165)=0,"",IFERROR(H165+I165+J165+K165,0))</f>
        <v/>
      </c>
      <c r="M165" s="30">
        <f>IF(COUNTA(A165:F165,H165:K165,N165)=0,"",IFERROR(E165*L165,0))</f>
        <v/>
      </c>
      <c r="N165" s="32" t="n"/>
      <c r="O165" s="30">
        <f>IF(COUNTA(A165:F165,H165:K165,N165)=0,"",IFERROR(G165*'Paramètres'!$B$10,0))</f>
        <v/>
      </c>
      <c r="P165" s="30">
        <f>IF(COUNTA(A165:F165,H165:K165,N165)=0,"",IF(N165&gt;0,N165,O165))</f>
        <v/>
      </c>
      <c r="Q165" s="30">
        <f>IF(COUNTA(A165:F165,H165:K165,N165)=0,"",IFERROR(M165+P165,0))</f>
        <v/>
      </c>
      <c r="R165" s="30">
        <f>IF(COUNTA(A165:F165,H165:K165,N165)=0,"",IFERROR(G165-M165,0))</f>
        <v/>
      </c>
      <c r="S165" s="9">
        <f>IF(COUNTA(A165:F165,H165:K165,N165)=0,"",IFERROR(R165/G165,0))</f>
        <v/>
      </c>
      <c r="T165" s="30">
        <f>IF(COUNTA(A165:F165,H165:K165,N165)=0,"",IFERROR(G165-Q165,0))</f>
        <v/>
      </c>
      <c r="U165" s="9">
        <f>IF(COUNTA(A165:F165,H165:K165,N165)=0,"",IFERROR(T165/G165,0))</f>
        <v/>
      </c>
      <c r="V165" s="30">
        <f>IF(COUNTA(A165:F165,H165:K165,N165)=0,"",IFERROR((L165+(P165/E165))/(1-'Paramètres'!$B$8),0))</f>
        <v/>
      </c>
      <c r="W165" s="30">
        <f>IF(COUNTA(A165:F165,H165:K165,N165)=0,"",IFERROR(F165-V165,0))</f>
        <v/>
      </c>
      <c r="X165" s="30">
        <f>IF(COUNTA(A165:F165,H165:K165,N165)=0,"",IFERROR(F165*'Paramètres'!$B$6,0))</f>
        <v/>
      </c>
      <c r="Y165" s="30">
        <f>IF(COUNTA(A165:F165,H165:K165,N165)=0,"",IFERROR(F165*'Paramètres'!$B$7,0))</f>
        <v/>
      </c>
      <c r="Z165" s="30">
        <f>IF(COUNTA(A165:F165,H165:K165,N165)=0,"",IFERROR(F165+X165+Y165,0))</f>
        <v/>
      </c>
    </row>
    <row r="166">
      <c r="A166" s="21" t="n"/>
      <c r="B166" s="21" t="n"/>
      <c r="C166" s="21" t="n"/>
      <c r="D166" s="21" t="n"/>
      <c r="E166" s="22" t="n"/>
      <c r="F166" s="32" t="n"/>
      <c r="G166" s="29">
        <f>IF(COUNTA(A166:F166,H166:K166,N166)=0,"",IFERROR(E166*F166,0))</f>
        <v/>
      </c>
      <c r="H166" s="32" t="n"/>
      <c r="I166" s="32" t="n"/>
      <c r="J166" s="32" t="n"/>
      <c r="K166" s="32" t="n"/>
      <c r="L166" s="29">
        <f>IF(COUNTA(A166:F166,H166:K166,N166)=0,"",IFERROR(H166+I166+J166+K166,0))</f>
        <v/>
      </c>
      <c r="M166" s="29">
        <f>IF(COUNTA(A166:F166,H166:K166,N166)=0,"",IFERROR(E166*L166,0))</f>
        <v/>
      </c>
      <c r="N166" s="32" t="n"/>
      <c r="O166" s="29">
        <f>IF(COUNTA(A166:F166,H166:K166,N166)=0,"",IFERROR(G166*'Paramètres'!$B$10,0))</f>
        <v/>
      </c>
      <c r="P166" s="29">
        <f>IF(COUNTA(A166:F166,H166:K166,N166)=0,"",IF(N166&gt;0,N166,O166))</f>
        <v/>
      </c>
      <c r="Q166" s="29">
        <f>IF(COUNTA(A166:F166,H166:K166,N166)=0,"",IFERROR(M166+P166,0))</f>
        <v/>
      </c>
      <c r="R166" s="29">
        <f>IF(COUNTA(A166:F166,H166:K166,N166)=0,"",IFERROR(G166-M166,0))</f>
        <v/>
      </c>
      <c r="S166" s="6">
        <f>IF(COUNTA(A166:F166,H166:K166,N166)=0,"",IFERROR(R166/G166,0))</f>
        <v/>
      </c>
      <c r="T166" s="29">
        <f>IF(COUNTA(A166:F166,H166:K166,N166)=0,"",IFERROR(G166-Q166,0))</f>
        <v/>
      </c>
      <c r="U166" s="6">
        <f>IF(COUNTA(A166:F166,H166:K166,N166)=0,"",IFERROR(T166/G166,0))</f>
        <v/>
      </c>
      <c r="V166" s="29">
        <f>IF(COUNTA(A166:F166,H166:K166,N166)=0,"",IFERROR((L166+(P166/E166))/(1-'Paramètres'!$B$8),0))</f>
        <v/>
      </c>
      <c r="W166" s="29">
        <f>IF(COUNTA(A166:F166,H166:K166,N166)=0,"",IFERROR(F166-V166,0))</f>
        <v/>
      </c>
      <c r="X166" s="29">
        <f>IF(COUNTA(A166:F166,H166:K166,N166)=0,"",IFERROR(F166*'Paramètres'!$B$6,0))</f>
        <v/>
      </c>
      <c r="Y166" s="29">
        <f>IF(COUNTA(A166:F166,H166:K166,N166)=0,"",IFERROR(F166*'Paramètres'!$B$7,0))</f>
        <v/>
      </c>
      <c r="Z166" s="29">
        <f>IF(COUNTA(A166:F166,H166:K166,N166)=0,"",IFERROR(F166+X166+Y166,0))</f>
        <v/>
      </c>
    </row>
    <row r="167">
      <c r="A167" s="21" t="n"/>
      <c r="B167" s="21" t="n"/>
      <c r="C167" s="21" t="n"/>
      <c r="D167" s="21" t="n"/>
      <c r="E167" s="22" t="n"/>
      <c r="F167" s="32" t="n"/>
      <c r="G167" s="30">
        <f>IF(COUNTA(A167:F167,H167:K167,N167)=0,"",IFERROR(E167*F167,0))</f>
        <v/>
      </c>
      <c r="H167" s="32" t="n"/>
      <c r="I167" s="32" t="n"/>
      <c r="J167" s="32" t="n"/>
      <c r="K167" s="32" t="n"/>
      <c r="L167" s="30">
        <f>IF(COUNTA(A167:F167,H167:K167,N167)=0,"",IFERROR(H167+I167+J167+K167,0))</f>
        <v/>
      </c>
      <c r="M167" s="30">
        <f>IF(COUNTA(A167:F167,H167:K167,N167)=0,"",IFERROR(E167*L167,0))</f>
        <v/>
      </c>
      <c r="N167" s="32" t="n"/>
      <c r="O167" s="30">
        <f>IF(COUNTA(A167:F167,H167:K167,N167)=0,"",IFERROR(G167*'Paramètres'!$B$10,0))</f>
        <v/>
      </c>
      <c r="P167" s="30">
        <f>IF(COUNTA(A167:F167,H167:K167,N167)=0,"",IF(N167&gt;0,N167,O167))</f>
        <v/>
      </c>
      <c r="Q167" s="30">
        <f>IF(COUNTA(A167:F167,H167:K167,N167)=0,"",IFERROR(M167+P167,0))</f>
        <v/>
      </c>
      <c r="R167" s="30">
        <f>IF(COUNTA(A167:F167,H167:K167,N167)=0,"",IFERROR(G167-M167,0))</f>
        <v/>
      </c>
      <c r="S167" s="9">
        <f>IF(COUNTA(A167:F167,H167:K167,N167)=0,"",IFERROR(R167/G167,0))</f>
        <v/>
      </c>
      <c r="T167" s="30">
        <f>IF(COUNTA(A167:F167,H167:K167,N167)=0,"",IFERROR(G167-Q167,0))</f>
        <v/>
      </c>
      <c r="U167" s="9">
        <f>IF(COUNTA(A167:F167,H167:K167,N167)=0,"",IFERROR(T167/G167,0))</f>
        <v/>
      </c>
      <c r="V167" s="30">
        <f>IF(COUNTA(A167:F167,H167:K167,N167)=0,"",IFERROR((L167+(P167/E167))/(1-'Paramètres'!$B$8),0))</f>
        <v/>
      </c>
      <c r="W167" s="30">
        <f>IF(COUNTA(A167:F167,H167:K167,N167)=0,"",IFERROR(F167-V167,0))</f>
        <v/>
      </c>
      <c r="X167" s="30">
        <f>IF(COUNTA(A167:F167,H167:K167,N167)=0,"",IFERROR(F167*'Paramètres'!$B$6,0))</f>
        <v/>
      </c>
      <c r="Y167" s="30">
        <f>IF(COUNTA(A167:F167,H167:K167,N167)=0,"",IFERROR(F167*'Paramètres'!$B$7,0))</f>
        <v/>
      </c>
      <c r="Z167" s="30">
        <f>IF(COUNTA(A167:F167,H167:K167,N167)=0,"",IFERROR(F167+X167+Y167,0))</f>
        <v/>
      </c>
    </row>
    <row r="168">
      <c r="A168" s="21" t="n"/>
      <c r="B168" s="21" t="n"/>
      <c r="C168" s="21" t="n"/>
      <c r="D168" s="21" t="n"/>
      <c r="E168" s="22" t="n"/>
      <c r="F168" s="32" t="n"/>
      <c r="G168" s="29">
        <f>IF(COUNTA(A168:F168,H168:K168,N168)=0,"",IFERROR(E168*F168,0))</f>
        <v/>
      </c>
      <c r="H168" s="32" t="n"/>
      <c r="I168" s="32" t="n"/>
      <c r="J168" s="32" t="n"/>
      <c r="K168" s="32" t="n"/>
      <c r="L168" s="29">
        <f>IF(COUNTA(A168:F168,H168:K168,N168)=0,"",IFERROR(H168+I168+J168+K168,0))</f>
        <v/>
      </c>
      <c r="M168" s="29">
        <f>IF(COUNTA(A168:F168,H168:K168,N168)=0,"",IFERROR(E168*L168,0))</f>
        <v/>
      </c>
      <c r="N168" s="32" t="n"/>
      <c r="O168" s="29">
        <f>IF(COUNTA(A168:F168,H168:K168,N168)=0,"",IFERROR(G168*'Paramètres'!$B$10,0))</f>
        <v/>
      </c>
      <c r="P168" s="29">
        <f>IF(COUNTA(A168:F168,H168:K168,N168)=0,"",IF(N168&gt;0,N168,O168))</f>
        <v/>
      </c>
      <c r="Q168" s="29">
        <f>IF(COUNTA(A168:F168,H168:K168,N168)=0,"",IFERROR(M168+P168,0))</f>
        <v/>
      </c>
      <c r="R168" s="29">
        <f>IF(COUNTA(A168:F168,H168:K168,N168)=0,"",IFERROR(G168-M168,0))</f>
        <v/>
      </c>
      <c r="S168" s="6">
        <f>IF(COUNTA(A168:F168,H168:K168,N168)=0,"",IFERROR(R168/G168,0))</f>
        <v/>
      </c>
      <c r="T168" s="29">
        <f>IF(COUNTA(A168:F168,H168:K168,N168)=0,"",IFERROR(G168-Q168,0))</f>
        <v/>
      </c>
      <c r="U168" s="6">
        <f>IF(COUNTA(A168:F168,H168:K168,N168)=0,"",IFERROR(T168/G168,0))</f>
        <v/>
      </c>
      <c r="V168" s="29">
        <f>IF(COUNTA(A168:F168,H168:K168,N168)=0,"",IFERROR((L168+(P168/E168))/(1-'Paramètres'!$B$8),0))</f>
        <v/>
      </c>
      <c r="W168" s="29">
        <f>IF(COUNTA(A168:F168,H168:K168,N168)=0,"",IFERROR(F168-V168,0))</f>
        <v/>
      </c>
      <c r="X168" s="29">
        <f>IF(COUNTA(A168:F168,H168:K168,N168)=0,"",IFERROR(F168*'Paramètres'!$B$6,0))</f>
        <v/>
      </c>
      <c r="Y168" s="29">
        <f>IF(COUNTA(A168:F168,H168:K168,N168)=0,"",IFERROR(F168*'Paramètres'!$B$7,0))</f>
        <v/>
      </c>
      <c r="Z168" s="29">
        <f>IF(COUNTA(A168:F168,H168:K168,N168)=0,"",IFERROR(F168+X168+Y168,0))</f>
        <v/>
      </c>
    </row>
    <row r="169">
      <c r="A169" s="21" t="n"/>
      <c r="B169" s="21" t="n"/>
      <c r="C169" s="21" t="n"/>
      <c r="D169" s="21" t="n"/>
      <c r="E169" s="22" t="n"/>
      <c r="F169" s="32" t="n"/>
      <c r="G169" s="30">
        <f>IF(COUNTA(A169:F169,H169:K169,N169)=0,"",IFERROR(E169*F169,0))</f>
        <v/>
      </c>
      <c r="H169" s="32" t="n"/>
      <c r="I169" s="32" t="n"/>
      <c r="J169" s="32" t="n"/>
      <c r="K169" s="32" t="n"/>
      <c r="L169" s="30">
        <f>IF(COUNTA(A169:F169,H169:K169,N169)=0,"",IFERROR(H169+I169+J169+K169,0))</f>
        <v/>
      </c>
      <c r="M169" s="30">
        <f>IF(COUNTA(A169:F169,H169:K169,N169)=0,"",IFERROR(E169*L169,0))</f>
        <v/>
      </c>
      <c r="N169" s="32" t="n"/>
      <c r="O169" s="30">
        <f>IF(COUNTA(A169:F169,H169:K169,N169)=0,"",IFERROR(G169*'Paramètres'!$B$10,0))</f>
        <v/>
      </c>
      <c r="P169" s="30">
        <f>IF(COUNTA(A169:F169,H169:K169,N169)=0,"",IF(N169&gt;0,N169,O169))</f>
        <v/>
      </c>
      <c r="Q169" s="30">
        <f>IF(COUNTA(A169:F169,H169:K169,N169)=0,"",IFERROR(M169+P169,0))</f>
        <v/>
      </c>
      <c r="R169" s="30">
        <f>IF(COUNTA(A169:F169,H169:K169,N169)=0,"",IFERROR(G169-M169,0))</f>
        <v/>
      </c>
      <c r="S169" s="9">
        <f>IF(COUNTA(A169:F169,H169:K169,N169)=0,"",IFERROR(R169/G169,0))</f>
        <v/>
      </c>
      <c r="T169" s="30">
        <f>IF(COUNTA(A169:F169,H169:K169,N169)=0,"",IFERROR(G169-Q169,0))</f>
        <v/>
      </c>
      <c r="U169" s="9">
        <f>IF(COUNTA(A169:F169,H169:K169,N169)=0,"",IFERROR(T169/G169,0))</f>
        <v/>
      </c>
      <c r="V169" s="30">
        <f>IF(COUNTA(A169:F169,H169:K169,N169)=0,"",IFERROR((L169+(P169/E169))/(1-'Paramètres'!$B$8),0))</f>
        <v/>
      </c>
      <c r="W169" s="30">
        <f>IF(COUNTA(A169:F169,H169:K169,N169)=0,"",IFERROR(F169-V169,0))</f>
        <v/>
      </c>
      <c r="X169" s="30">
        <f>IF(COUNTA(A169:F169,H169:K169,N169)=0,"",IFERROR(F169*'Paramètres'!$B$6,0))</f>
        <v/>
      </c>
      <c r="Y169" s="30">
        <f>IF(COUNTA(A169:F169,H169:K169,N169)=0,"",IFERROR(F169*'Paramètres'!$B$7,0))</f>
        <v/>
      </c>
      <c r="Z169" s="30">
        <f>IF(COUNTA(A169:F169,H169:K169,N169)=0,"",IFERROR(F169+X169+Y169,0))</f>
        <v/>
      </c>
    </row>
    <row r="170">
      <c r="A170" s="21" t="n"/>
      <c r="B170" s="21" t="n"/>
      <c r="C170" s="21" t="n"/>
      <c r="D170" s="21" t="n"/>
      <c r="E170" s="22" t="n"/>
      <c r="F170" s="32" t="n"/>
      <c r="G170" s="29">
        <f>IF(COUNTA(A170:F170,H170:K170,N170)=0,"",IFERROR(E170*F170,0))</f>
        <v/>
      </c>
      <c r="H170" s="32" t="n"/>
      <c r="I170" s="32" t="n"/>
      <c r="J170" s="32" t="n"/>
      <c r="K170" s="32" t="n"/>
      <c r="L170" s="29">
        <f>IF(COUNTA(A170:F170,H170:K170,N170)=0,"",IFERROR(H170+I170+J170+K170,0))</f>
        <v/>
      </c>
      <c r="M170" s="29">
        <f>IF(COUNTA(A170:F170,H170:K170,N170)=0,"",IFERROR(E170*L170,0))</f>
        <v/>
      </c>
      <c r="N170" s="32" t="n"/>
      <c r="O170" s="29">
        <f>IF(COUNTA(A170:F170,H170:K170,N170)=0,"",IFERROR(G170*'Paramètres'!$B$10,0))</f>
        <v/>
      </c>
      <c r="P170" s="29">
        <f>IF(COUNTA(A170:F170,H170:K170,N170)=0,"",IF(N170&gt;0,N170,O170))</f>
        <v/>
      </c>
      <c r="Q170" s="29">
        <f>IF(COUNTA(A170:F170,H170:K170,N170)=0,"",IFERROR(M170+P170,0))</f>
        <v/>
      </c>
      <c r="R170" s="29">
        <f>IF(COUNTA(A170:F170,H170:K170,N170)=0,"",IFERROR(G170-M170,0))</f>
        <v/>
      </c>
      <c r="S170" s="6">
        <f>IF(COUNTA(A170:F170,H170:K170,N170)=0,"",IFERROR(R170/G170,0))</f>
        <v/>
      </c>
      <c r="T170" s="29">
        <f>IF(COUNTA(A170:F170,H170:K170,N170)=0,"",IFERROR(G170-Q170,0))</f>
        <v/>
      </c>
      <c r="U170" s="6">
        <f>IF(COUNTA(A170:F170,H170:K170,N170)=0,"",IFERROR(T170/G170,0))</f>
        <v/>
      </c>
      <c r="V170" s="29">
        <f>IF(COUNTA(A170:F170,H170:K170,N170)=0,"",IFERROR((L170+(P170/E170))/(1-'Paramètres'!$B$8),0))</f>
        <v/>
      </c>
      <c r="W170" s="29">
        <f>IF(COUNTA(A170:F170,H170:K170,N170)=0,"",IFERROR(F170-V170,0))</f>
        <v/>
      </c>
      <c r="X170" s="29">
        <f>IF(COUNTA(A170:F170,H170:K170,N170)=0,"",IFERROR(F170*'Paramètres'!$B$6,0))</f>
        <v/>
      </c>
      <c r="Y170" s="29">
        <f>IF(COUNTA(A170:F170,H170:K170,N170)=0,"",IFERROR(F170*'Paramètres'!$B$7,0))</f>
        <v/>
      </c>
      <c r="Z170" s="29">
        <f>IF(COUNTA(A170:F170,H170:K170,N170)=0,"",IFERROR(F170+X170+Y170,0))</f>
        <v/>
      </c>
    </row>
    <row r="171">
      <c r="A171" s="21" t="n"/>
      <c r="B171" s="21" t="n"/>
      <c r="C171" s="21" t="n"/>
      <c r="D171" s="21" t="n"/>
      <c r="E171" s="22" t="n"/>
      <c r="F171" s="32" t="n"/>
      <c r="G171" s="30">
        <f>IF(COUNTA(A171:F171,H171:K171,N171)=0,"",IFERROR(E171*F171,0))</f>
        <v/>
      </c>
      <c r="H171" s="32" t="n"/>
      <c r="I171" s="32" t="n"/>
      <c r="J171" s="32" t="n"/>
      <c r="K171" s="32" t="n"/>
      <c r="L171" s="30">
        <f>IF(COUNTA(A171:F171,H171:K171,N171)=0,"",IFERROR(H171+I171+J171+K171,0))</f>
        <v/>
      </c>
      <c r="M171" s="30">
        <f>IF(COUNTA(A171:F171,H171:K171,N171)=0,"",IFERROR(E171*L171,0))</f>
        <v/>
      </c>
      <c r="N171" s="32" t="n"/>
      <c r="O171" s="30">
        <f>IF(COUNTA(A171:F171,H171:K171,N171)=0,"",IFERROR(G171*'Paramètres'!$B$10,0))</f>
        <v/>
      </c>
      <c r="P171" s="30">
        <f>IF(COUNTA(A171:F171,H171:K171,N171)=0,"",IF(N171&gt;0,N171,O171))</f>
        <v/>
      </c>
      <c r="Q171" s="30">
        <f>IF(COUNTA(A171:F171,H171:K171,N171)=0,"",IFERROR(M171+P171,0))</f>
        <v/>
      </c>
      <c r="R171" s="30">
        <f>IF(COUNTA(A171:F171,H171:K171,N171)=0,"",IFERROR(G171-M171,0))</f>
        <v/>
      </c>
      <c r="S171" s="9">
        <f>IF(COUNTA(A171:F171,H171:K171,N171)=0,"",IFERROR(R171/G171,0))</f>
        <v/>
      </c>
      <c r="T171" s="30">
        <f>IF(COUNTA(A171:F171,H171:K171,N171)=0,"",IFERROR(G171-Q171,0))</f>
        <v/>
      </c>
      <c r="U171" s="9">
        <f>IF(COUNTA(A171:F171,H171:K171,N171)=0,"",IFERROR(T171/G171,0))</f>
        <v/>
      </c>
      <c r="V171" s="30">
        <f>IF(COUNTA(A171:F171,H171:K171,N171)=0,"",IFERROR((L171+(P171/E171))/(1-'Paramètres'!$B$8),0))</f>
        <v/>
      </c>
      <c r="W171" s="30">
        <f>IF(COUNTA(A171:F171,H171:K171,N171)=0,"",IFERROR(F171-V171,0))</f>
        <v/>
      </c>
      <c r="X171" s="30">
        <f>IF(COUNTA(A171:F171,H171:K171,N171)=0,"",IFERROR(F171*'Paramètres'!$B$6,0))</f>
        <v/>
      </c>
      <c r="Y171" s="30">
        <f>IF(COUNTA(A171:F171,H171:K171,N171)=0,"",IFERROR(F171*'Paramètres'!$B$7,0))</f>
        <v/>
      </c>
      <c r="Z171" s="30">
        <f>IF(COUNTA(A171:F171,H171:K171,N171)=0,"",IFERROR(F171+X171+Y171,0))</f>
        <v/>
      </c>
    </row>
    <row r="172">
      <c r="A172" s="21" t="n"/>
      <c r="B172" s="21" t="n"/>
      <c r="C172" s="21" t="n"/>
      <c r="D172" s="21" t="n"/>
      <c r="E172" s="22" t="n"/>
      <c r="F172" s="32" t="n"/>
      <c r="G172" s="29">
        <f>IF(COUNTA(A172:F172,H172:K172,N172)=0,"",IFERROR(E172*F172,0))</f>
        <v/>
      </c>
      <c r="H172" s="32" t="n"/>
      <c r="I172" s="32" t="n"/>
      <c r="J172" s="32" t="n"/>
      <c r="K172" s="32" t="n"/>
      <c r="L172" s="29">
        <f>IF(COUNTA(A172:F172,H172:K172,N172)=0,"",IFERROR(H172+I172+J172+K172,0))</f>
        <v/>
      </c>
      <c r="M172" s="29">
        <f>IF(COUNTA(A172:F172,H172:K172,N172)=0,"",IFERROR(E172*L172,0))</f>
        <v/>
      </c>
      <c r="N172" s="32" t="n"/>
      <c r="O172" s="29">
        <f>IF(COUNTA(A172:F172,H172:K172,N172)=0,"",IFERROR(G172*'Paramètres'!$B$10,0))</f>
        <v/>
      </c>
      <c r="P172" s="29">
        <f>IF(COUNTA(A172:F172,H172:K172,N172)=0,"",IF(N172&gt;0,N172,O172))</f>
        <v/>
      </c>
      <c r="Q172" s="29">
        <f>IF(COUNTA(A172:F172,H172:K172,N172)=0,"",IFERROR(M172+P172,0))</f>
        <v/>
      </c>
      <c r="R172" s="29">
        <f>IF(COUNTA(A172:F172,H172:K172,N172)=0,"",IFERROR(G172-M172,0))</f>
        <v/>
      </c>
      <c r="S172" s="6">
        <f>IF(COUNTA(A172:F172,H172:K172,N172)=0,"",IFERROR(R172/G172,0))</f>
        <v/>
      </c>
      <c r="T172" s="29">
        <f>IF(COUNTA(A172:F172,H172:K172,N172)=0,"",IFERROR(G172-Q172,0))</f>
        <v/>
      </c>
      <c r="U172" s="6">
        <f>IF(COUNTA(A172:F172,H172:K172,N172)=0,"",IFERROR(T172/G172,0))</f>
        <v/>
      </c>
      <c r="V172" s="29">
        <f>IF(COUNTA(A172:F172,H172:K172,N172)=0,"",IFERROR((L172+(P172/E172))/(1-'Paramètres'!$B$8),0))</f>
        <v/>
      </c>
      <c r="W172" s="29">
        <f>IF(COUNTA(A172:F172,H172:K172,N172)=0,"",IFERROR(F172-V172,0))</f>
        <v/>
      </c>
      <c r="X172" s="29">
        <f>IF(COUNTA(A172:F172,H172:K172,N172)=0,"",IFERROR(F172*'Paramètres'!$B$6,0))</f>
        <v/>
      </c>
      <c r="Y172" s="29">
        <f>IF(COUNTA(A172:F172,H172:K172,N172)=0,"",IFERROR(F172*'Paramètres'!$B$7,0))</f>
        <v/>
      </c>
      <c r="Z172" s="29">
        <f>IF(COUNTA(A172:F172,H172:K172,N172)=0,"",IFERROR(F172+X172+Y172,0))</f>
        <v/>
      </c>
    </row>
    <row r="173">
      <c r="A173" s="21" t="n"/>
      <c r="B173" s="21" t="n"/>
      <c r="C173" s="21" t="n"/>
      <c r="D173" s="21" t="n"/>
      <c r="E173" s="22" t="n"/>
      <c r="F173" s="32" t="n"/>
      <c r="G173" s="30">
        <f>IF(COUNTA(A173:F173,H173:K173,N173)=0,"",IFERROR(E173*F173,0))</f>
        <v/>
      </c>
      <c r="H173" s="32" t="n"/>
      <c r="I173" s="32" t="n"/>
      <c r="J173" s="32" t="n"/>
      <c r="K173" s="32" t="n"/>
      <c r="L173" s="30">
        <f>IF(COUNTA(A173:F173,H173:K173,N173)=0,"",IFERROR(H173+I173+J173+K173,0))</f>
        <v/>
      </c>
      <c r="M173" s="30">
        <f>IF(COUNTA(A173:F173,H173:K173,N173)=0,"",IFERROR(E173*L173,0))</f>
        <v/>
      </c>
      <c r="N173" s="32" t="n"/>
      <c r="O173" s="30">
        <f>IF(COUNTA(A173:F173,H173:K173,N173)=0,"",IFERROR(G173*'Paramètres'!$B$10,0))</f>
        <v/>
      </c>
      <c r="P173" s="30">
        <f>IF(COUNTA(A173:F173,H173:K173,N173)=0,"",IF(N173&gt;0,N173,O173))</f>
        <v/>
      </c>
      <c r="Q173" s="30">
        <f>IF(COUNTA(A173:F173,H173:K173,N173)=0,"",IFERROR(M173+P173,0))</f>
        <v/>
      </c>
      <c r="R173" s="30">
        <f>IF(COUNTA(A173:F173,H173:K173,N173)=0,"",IFERROR(G173-M173,0))</f>
        <v/>
      </c>
      <c r="S173" s="9">
        <f>IF(COUNTA(A173:F173,H173:K173,N173)=0,"",IFERROR(R173/G173,0))</f>
        <v/>
      </c>
      <c r="T173" s="30">
        <f>IF(COUNTA(A173:F173,H173:K173,N173)=0,"",IFERROR(G173-Q173,0))</f>
        <v/>
      </c>
      <c r="U173" s="9">
        <f>IF(COUNTA(A173:F173,H173:K173,N173)=0,"",IFERROR(T173/G173,0))</f>
        <v/>
      </c>
      <c r="V173" s="30">
        <f>IF(COUNTA(A173:F173,H173:K173,N173)=0,"",IFERROR((L173+(P173/E173))/(1-'Paramètres'!$B$8),0))</f>
        <v/>
      </c>
      <c r="W173" s="30">
        <f>IF(COUNTA(A173:F173,H173:K173,N173)=0,"",IFERROR(F173-V173,0))</f>
        <v/>
      </c>
      <c r="X173" s="30">
        <f>IF(COUNTA(A173:F173,H173:K173,N173)=0,"",IFERROR(F173*'Paramètres'!$B$6,0))</f>
        <v/>
      </c>
      <c r="Y173" s="30">
        <f>IF(COUNTA(A173:F173,H173:K173,N173)=0,"",IFERROR(F173*'Paramètres'!$B$7,0))</f>
        <v/>
      </c>
      <c r="Z173" s="30">
        <f>IF(COUNTA(A173:F173,H173:K173,N173)=0,"",IFERROR(F173+X173+Y173,0))</f>
        <v/>
      </c>
    </row>
    <row r="174">
      <c r="A174" s="21" t="n"/>
      <c r="B174" s="21" t="n"/>
      <c r="C174" s="21" t="n"/>
      <c r="D174" s="21" t="n"/>
      <c r="E174" s="22" t="n"/>
      <c r="F174" s="32" t="n"/>
      <c r="G174" s="29">
        <f>IF(COUNTA(A174:F174,H174:K174,N174)=0,"",IFERROR(E174*F174,0))</f>
        <v/>
      </c>
      <c r="H174" s="32" t="n"/>
      <c r="I174" s="32" t="n"/>
      <c r="J174" s="32" t="n"/>
      <c r="K174" s="32" t="n"/>
      <c r="L174" s="29">
        <f>IF(COUNTA(A174:F174,H174:K174,N174)=0,"",IFERROR(H174+I174+J174+K174,0))</f>
        <v/>
      </c>
      <c r="M174" s="29">
        <f>IF(COUNTA(A174:F174,H174:K174,N174)=0,"",IFERROR(E174*L174,0))</f>
        <v/>
      </c>
      <c r="N174" s="32" t="n"/>
      <c r="O174" s="29">
        <f>IF(COUNTA(A174:F174,H174:K174,N174)=0,"",IFERROR(G174*'Paramètres'!$B$10,0))</f>
        <v/>
      </c>
      <c r="P174" s="29">
        <f>IF(COUNTA(A174:F174,H174:K174,N174)=0,"",IF(N174&gt;0,N174,O174))</f>
        <v/>
      </c>
      <c r="Q174" s="29">
        <f>IF(COUNTA(A174:F174,H174:K174,N174)=0,"",IFERROR(M174+P174,0))</f>
        <v/>
      </c>
      <c r="R174" s="29">
        <f>IF(COUNTA(A174:F174,H174:K174,N174)=0,"",IFERROR(G174-M174,0))</f>
        <v/>
      </c>
      <c r="S174" s="6">
        <f>IF(COUNTA(A174:F174,H174:K174,N174)=0,"",IFERROR(R174/G174,0))</f>
        <v/>
      </c>
      <c r="T174" s="29">
        <f>IF(COUNTA(A174:F174,H174:K174,N174)=0,"",IFERROR(G174-Q174,0))</f>
        <v/>
      </c>
      <c r="U174" s="6">
        <f>IF(COUNTA(A174:F174,H174:K174,N174)=0,"",IFERROR(T174/G174,0))</f>
        <v/>
      </c>
      <c r="V174" s="29">
        <f>IF(COUNTA(A174:F174,H174:K174,N174)=0,"",IFERROR((L174+(P174/E174))/(1-'Paramètres'!$B$8),0))</f>
        <v/>
      </c>
      <c r="W174" s="29">
        <f>IF(COUNTA(A174:F174,H174:K174,N174)=0,"",IFERROR(F174-V174,0))</f>
        <v/>
      </c>
      <c r="X174" s="29">
        <f>IF(COUNTA(A174:F174,H174:K174,N174)=0,"",IFERROR(F174*'Paramètres'!$B$6,0))</f>
        <v/>
      </c>
      <c r="Y174" s="29">
        <f>IF(COUNTA(A174:F174,H174:K174,N174)=0,"",IFERROR(F174*'Paramètres'!$B$7,0))</f>
        <v/>
      </c>
      <c r="Z174" s="29">
        <f>IF(COUNTA(A174:F174,H174:K174,N174)=0,"",IFERROR(F174+X174+Y174,0))</f>
        <v/>
      </c>
    </row>
    <row r="175">
      <c r="A175" s="21" t="n"/>
      <c r="B175" s="21" t="n"/>
      <c r="C175" s="21" t="n"/>
      <c r="D175" s="21" t="n"/>
      <c r="E175" s="22" t="n"/>
      <c r="F175" s="32" t="n"/>
      <c r="G175" s="30">
        <f>IF(COUNTA(A175:F175,H175:K175,N175)=0,"",IFERROR(E175*F175,0))</f>
        <v/>
      </c>
      <c r="H175" s="32" t="n"/>
      <c r="I175" s="32" t="n"/>
      <c r="J175" s="32" t="n"/>
      <c r="K175" s="32" t="n"/>
      <c r="L175" s="30">
        <f>IF(COUNTA(A175:F175,H175:K175,N175)=0,"",IFERROR(H175+I175+J175+K175,0))</f>
        <v/>
      </c>
      <c r="M175" s="30">
        <f>IF(COUNTA(A175:F175,H175:K175,N175)=0,"",IFERROR(E175*L175,0))</f>
        <v/>
      </c>
      <c r="N175" s="32" t="n"/>
      <c r="O175" s="30">
        <f>IF(COUNTA(A175:F175,H175:K175,N175)=0,"",IFERROR(G175*'Paramètres'!$B$10,0))</f>
        <v/>
      </c>
      <c r="P175" s="30">
        <f>IF(COUNTA(A175:F175,H175:K175,N175)=0,"",IF(N175&gt;0,N175,O175))</f>
        <v/>
      </c>
      <c r="Q175" s="30">
        <f>IF(COUNTA(A175:F175,H175:K175,N175)=0,"",IFERROR(M175+P175,0))</f>
        <v/>
      </c>
      <c r="R175" s="30">
        <f>IF(COUNTA(A175:F175,H175:K175,N175)=0,"",IFERROR(G175-M175,0))</f>
        <v/>
      </c>
      <c r="S175" s="9">
        <f>IF(COUNTA(A175:F175,H175:K175,N175)=0,"",IFERROR(R175/G175,0))</f>
        <v/>
      </c>
      <c r="T175" s="30">
        <f>IF(COUNTA(A175:F175,H175:K175,N175)=0,"",IFERROR(G175-Q175,0))</f>
        <v/>
      </c>
      <c r="U175" s="9">
        <f>IF(COUNTA(A175:F175,H175:K175,N175)=0,"",IFERROR(T175/G175,0))</f>
        <v/>
      </c>
      <c r="V175" s="30">
        <f>IF(COUNTA(A175:F175,H175:K175,N175)=0,"",IFERROR((L175+(P175/E175))/(1-'Paramètres'!$B$8),0))</f>
        <v/>
      </c>
      <c r="W175" s="30">
        <f>IF(COUNTA(A175:F175,H175:K175,N175)=0,"",IFERROR(F175-V175,0))</f>
        <v/>
      </c>
      <c r="X175" s="30">
        <f>IF(COUNTA(A175:F175,H175:K175,N175)=0,"",IFERROR(F175*'Paramètres'!$B$6,0))</f>
        <v/>
      </c>
      <c r="Y175" s="30">
        <f>IF(COUNTA(A175:F175,H175:K175,N175)=0,"",IFERROR(F175*'Paramètres'!$B$7,0))</f>
        <v/>
      </c>
      <c r="Z175" s="30">
        <f>IF(COUNTA(A175:F175,H175:K175,N175)=0,"",IFERROR(F175+X175+Y175,0))</f>
        <v/>
      </c>
    </row>
    <row r="176">
      <c r="A176" s="21" t="n"/>
      <c r="B176" s="21" t="n"/>
      <c r="C176" s="21" t="n"/>
      <c r="D176" s="21" t="n"/>
      <c r="E176" s="22" t="n"/>
      <c r="F176" s="32" t="n"/>
      <c r="G176" s="29">
        <f>IF(COUNTA(A176:F176,H176:K176,N176)=0,"",IFERROR(E176*F176,0))</f>
        <v/>
      </c>
      <c r="H176" s="32" t="n"/>
      <c r="I176" s="32" t="n"/>
      <c r="J176" s="32" t="n"/>
      <c r="K176" s="32" t="n"/>
      <c r="L176" s="29">
        <f>IF(COUNTA(A176:F176,H176:K176,N176)=0,"",IFERROR(H176+I176+J176+K176,0))</f>
        <v/>
      </c>
      <c r="M176" s="29">
        <f>IF(COUNTA(A176:F176,H176:K176,N176)=0,"",IFERROR(E176*L176,0))</f>
        <v/>
      </c>
      <c r="N176" s="32" t="n"/>
      <c r="O176" s="29">
        <f>IF(COUNTA(A176:F176,H176:K176,N176)=0,"",IFERROR(G176*'Paramètres'!$B$10,0))</f>
        <v/>
      </c>
      <c r="P176" s="29">
        <f>IF(COUNTA(A176:F176,H176:K176,N176)=0,"",IF(N176&gt;0,N176,O176))</f>
        <v/>
      </c>
      <c r="Q176" s="29">
        <f>IF(COUNTA(A176:F176,H176:K176,N176)=0,"",IFERROR(M176+P176,0))</f>
        <v/>
      </c>
      <c r="R176" s="29">
        <f>IF(COUNTA(A176:F176,H176:K176,N176)=0,"",IFERROR(G176-M176,0))</f>
        <v/>
      </c>
      <c r="S176" s="6">
        <f>IF(COUNTA(A176:F176,H176:K176,N176)=0,"",IFERROR(R176/G176,0))</f>
        <v/>
      </c>
      <c r="T176" s="29">
        <f>IF(COUNTA(A176:F176,H176:K176,N176)=0,"",IFERROR(G176-Q176,0))</f>
        <v/>
      </c>
      <c r="U176" s="6">
        <f>IF(COUNTA(A176:F176,H176:K176,N176)=0,"",IFERROR(T176/G176,0))</f>
        <v/>
      </c>
      <c r="V176" s="29">
        <f>IF(COUNTA(A176:F176,H176:K176,N176)=0,"",IFERROR((L176+(P176/E176))/(1-'Paramètres'!$B$8),0))</f>
        <v/>
      </c>
      <c r="W176" s="29">
        <f>IF(COUNTA(A176:F176,H176:K176,N176)=0,"",IFERROR(F176-V176,0))</f>
        <v/>
      </c>
      <c r="X176" s="29">
        <f>IF(COUNTA(A176:F176,H176:K176,N176)=0,"",IFERROR(F176*'Paramètres'!$B$6,0))</f>
        <v/>
      </c>
      <c r="Y176" s="29">
        <f>IF(COUNTA(A176:F176,H176:K176,N176)=0,"",IFERROR(F176*'Paramètres'!$B$7,0))</f>
        <v/>
      </c>
      <c r="Z176" s="29">
        <f>IF(COUNTA(A176:F176,H176:K176,N176)=0,"",IFERROR(F176+X176+Y176,0))</f>
        <v/>
      </c>
    </row>
    <row r="177">
      <c r="A177" s="21" t="n"/>
      <c r="B177" s="21" t="n"/>
      <c r="C177" s="21" t="n"/>
      <c r="D177" s="21" t="n"/>
      <c r="E177" s="22" t="n"/>
      <c r="F177" s="32" t="n"/>
      <c r="G177" s="30">
        <f>IF(COUNTA(A177:F177,H177:K177,N177)=0,"",IFERROR(E177*F177,0))</f>
        <v/>
      </c>
      <c r="H177" s="32" t="n"/>
      <c r="I177" s="32" t="n"/>
      <c r="J177" s="32" t="n"/>
      <c r="K177" s="32" t="n"/>
      <c r="L177" s="30">
        <f>IF(COUNTA(A177:F177,H177:K177,N177)=0,"",IFERROR(H177+I177+J177+K177,0))</f>
        <v/>
      </c>
      <c r="M177" s="30">
        <f>IF(COUNTA(A177:F177,H177:K177,N177)=0,"",IFERROR(E177*L177,0))</f>
        <v/>
      </c>
      <c r="N177" s="32" t="n"/>
      <c r="O177" s="30">
        <f>IF(COUNTA(A177:F177,H177:K177,N177)=0,"",IFERROR(G177*'Paramètres'!$B$10,0))</f>
        <v/>
      </c>
      <c r="P177" s="30">
        <f>IF(COUNTA(A177:F177,H177:K177,N177)=0,"",IF(N177&gt;0,N177,O177))</f>
        <v/>
      </c>
      <c r="Q177" s="30">
        <f>IF(COUNTA(A177:F177,H177:K177,N177)=0,"",IFERROR(M177+P177,0))</f>
        <v/>
      </c>
      <c r="R177" s="30">
        <f>IF(COUNTA(A177:F177,H177:K177,N177)=0,"",IFERROR(G177-M177,0))</f>
        <v/>
      </c>
      <c r="S177" s="9">
        <f>IF(COUNTA(A177:F177,H177:K177,N177)=0,"",IFERROR(R177/G177,0))</f>
        <v/>
      </c>
      <c r="T177" s="30">
        <f>IF(COUNTA(A177:F177,H177:K177,N177)=0,"",IFERROR(G177-Q177,0))</f>
        <v/>
      </c>
      <c r="U177" s="9">
        <f>IF(COUNTA(A177:F177,H177:K177,N177)=0,"",IFERROR(T177/G177,0))</f>
        <v/>
      </c>
      <c r="V177" s="30">
        <f>IF(COUNTA(A177:F177,H177:K177,N177)=0,"",IFERROR((L177+(P177/E177))/(1-'Paramètres'!$B$8),0))</f>
        <v/>
      </c>
      <c r="W177" s="30">
        <f>IF(COUNTA(A177:F177,H177:K177,N177)=0,"",IFERROR(F177-V177,0))</f>
        <v/>
      </c>
      <c r="X177" s="30">
        <f>IF(COUNTA(A177:F177,H177:K177,N177)=0,"",IFERROR(F177*'Paramètres'!$B$6,0))</f>
        <v/>
      </c>
      <c r="Y177" s="30">
        <f>IF(COUNTA(A177:F177,H177:K177,N177)=0,"",IFERROR(F177*'Paramètres'!$B$7,0))</f>
        <v/>
      </c>
      <c r="Z177" s="30">
        <f>IF(COUNTA(A177:F177,H177:K177,N177)=0,"",IFERROR(F177+X177+Y177,0))</f>
        <v/>
      </c>
    </row>
    <row r="178">
      <c r="A178" s="21" t="n"/>
      <c r="B178" s="21" t="n"/>
      <c r="C178" s="21" t="n"/>
      <c r="D178" s="21" t="n"/>
      <c r="E178" s="22" t="n"/>
      <c r="F178" s="32" t="n"/>
      <c r="G178" s="29">
        <f>IF(COUNTA(A178:F178,H178:K178,N178)=0,"",IFERROR(E178*F178,0))</f>
        <v/>
      </c>
      <c r="H178" s="32" t="n"/>
      <c r="I178" s="32" t="n"/>
      <c r="J178" s="32" t="n"/>
      <c r="K178" s="32" t="n"/>
      <c r="L178" s="29">
        <f>IF(COUNTA(A178:F178,H178:K178,N178)=0,"",IFERROR(H178+I178+J178+K178,0))</f>
        <v/>
      </c>
      <c r="M178" s="29">
        <f>IF(COUNTA(A178:F178,H178:K178,N178)=0,"",IFERROR(E178*L178,0))</f>
        <v/>
      </c>
      <c r="N178" s="32" t="n"/>
      <c r="O178" s="29">
        <f>IF(COUNTA(A178:F178,H178:K178,N178)=0,"",IFERROR(G178*'Paramètres'!$B$10,0))</f>
        <v/>
      </c>
      <c r="P178" s="29">
        <f>IF(COUNTA(A178:F178,H178:K178,N178)=0,"",IF(N178&gt;0,N178,O178))</f>
        <v/>
      </c>
      <c r="Q178" s="29">
        <f>IF(COUNTA(A178:F178,H178:K178,N178)=0,"",IFERROR(M178+P178,0))</f>
        <v/>
      </c>
      <c r="R178" s="29">
        <f>IF(COUNTA(A178:F178,H178:K178,N178)=0,"",IFERROR(G178-M178,0))</f>
        <v/>
      </c>
      <c r="S178" s="6">
        <f>IF(COUNTA(A178:F178,H178:K178,N178)=0,"",IFERROR(R178/G178,0))</f>
        <v/>
      </c>
      <c r="T178" s="29">
        <f>IF(COUNTA(A178:F178,H178:K178,N178)=0,"",IFERROR(G178-Q178,0))</f>
        <v/>
      </c>
      <c r="U178" s="6">
        <f>IF(COUNTA(A178:F178,H178:K178,N178)=0,"",IFERROR(T178/G178,0))</f>
        <v/>
      </c>
      <c r="V178" s="29">
        <f>IF(COUNTA(A178:F178,H178:K178,N178)=0,"",IFERROR((L178+(P178/E178))/(1-'Paramètres'!$B$8),0))</f>
        <v/>
      </c>
      <c r="W178" s="29">
        <f>IF(COUNTA(A178:F178,H178:K178,N178)=0,"",IFERROR(F178-V178,0))</f>
        <v/>
      </c>
      <c r="X178" s="29">
        <f>IF(COUNTA(A178:F178,H178:K178,N178)=0,"",IFERROR(F178*'Paramètres'!$B$6,0))</f>
        <v/>
      </c>
      <c r="Y178" s="29">
        <f>IF(COUNTA(A178:F178,H178:K178,N178)=0,"",IFERROR(F178*'Paramètres'!$B$7,0))</f>
        <v/>
      </c>
      <c r="Z178" s="29">
        <f>IF(COUNTA(A178:F178,H178:K178,N178)=0,"",IFERROR(F178+X178+Y178,0))</f>
        <v/>
      </c>
    </row>
    <row r="179">
      <c r="A179" s="21" t="n"/>
      <c r="B179" s="21" t="n"/>
      <c r="C179" s="21" t="n"/>
      <c r="D179" s="21" t="n"/>
      <c r="E179" s="22" t="n"/>
      <c r="F179" s="32" t="n"/>
      <c r="G179" s="30">
        <f>IF(COUNTA(A179:F179,H179:K179,N179)=0,"",IFERROR(E179*F179,0))</f>
        <v/>
      </c>
      <c r="H179" s="32" t="n"/>
      <c r="I179" s="32" t="n"/>
      <c r="J179" s="32" t="n"/>
      <c r="K179" s="32" t="n"/>
      <c r="L179" s="30">
        <f>IF(COUNTA(A179:F179,H179:K179,N179)=0,"",IFERROR(H179+I179+J179+K179,0))</f>
        <v/>
      </c>
      <c r="M179" s="30">
        <f>IF(COUNTA(A179:F179,H179:K179,N179)=0,"",IFERROR(E179*L179,0))</f>
        <v/>
      </c>
      <c r="N179" s="32" t="n"/>
      <c r="O179" s="30">
        <f>IF(COUNTA(A179:F179,H179:K179,N179)=0,"",IFERROR(G179*'Paramètres'!$B$10,0))</f>
        <v/>
      </c>
      <c r="P179" s="30">
        <f>IF(COUNTA(A179:F179,H179:K179,N179)=0,"",IF(N179&gt;0,N179,O179))</f>
        <v/>
      </c>
      <c r="Q179" s="30">
        <f>IF(COUNTA(A179:F179,H179:K179,N179)=0,"",IFERROR(M179+P179,0))</f>
        <v/>
      </c>
      <c r="R179" s="30">
        <f>IF(COUNTA(A179:F179,H179:K179,N179)=0,"",IFERROR(G179-M179,0))</f>
        <v/>
      </c>
      <c r="S179" s="9">
        <f>IF(COUNTA(A179:F179,H179:K179,N179)=0,"",IFERROR(R179/G179,0))</f>
        <v/>
      </c>
      <c r="T179" s="30">
        <f>IF(COUNTA(A179:F179,H179:K179,N179)=0,"",IFERROR(G179-Q179,0))</f>
        <v/>
      </c>
      <c r="U179" s="9">
        <f>IF(COUNTA(A179:F179,H179:K179,N179)=0,"",IFERROR(T179/G179,0))</f>
        <v/>
      </c>
      <c r="V179" s="30">
        <f>IF(COUNTA(A179:F179,H179:K179,N179)=0,"",IFERROR((L179+(P179/E179))/(1-'Paramètres'!$B$8),0))</f>
        <v/>
      </c>
      <c r="W179" s="30">
        <f>IF(COUNTA(A179:F179,H179:K179,N179)=0,"",IFERROR(F179-V179,0))</f>
        <v/>
      </c>
      <c r="X179" s="30">
        <f>IF(COUNTA(A179:F179,H179:K179,N179)=0,"",IFERROR(F179*'Paramètres'!$B$6,0))</f>
        <v/>
      </c>
      <c r="Y179" s="30">
        <f>IF(COUNTA(A179:F179,H179:K179,N179)=0,"",IFERROR(F179*'Paramètres'!$B$7,0))</f>
        <v/>
      </c>
      <c r="Z179" s="30">
        <f>IF(COUNTA(A179:F179,H179:K179,N179)=0,"",IFERROR(F179+X179+Y179,0))</f>
        <v/>
      </c>
    </row>
    <row r="180">
      <c r="A180" s="21" t="n"/>
      <c r="B180" s="21" t="n"/>
      <c r="C180" s="21" t="n"/>
      <c r="D180" s="21" t="n"/>
      <c r="E180" s="22" t="n"/>
      <c r="F180" s="32" t="n"/>
      <c r="G180" s="29">
        <f>IF(COUNTA(A180:F180,H180:K180,N180)=0,"",IFERROR(E180*F180,0))</f>
        <v/>
      </c>
      <c r="H180" s="32" t="n"/>
      <c r="I180" s="32" t="n"/>
      <c r="J180" s="32" t="n"/>
      <c r="K180" s="32" t="n"/>
      <c r="L180" s="29">
        <f>IF(COUNTA(A180:F180,H180:K180,N180)=0,"",IFERROR(H180+I180+J180+K180,0))</f>
        <v/>
      </c>
      <c r="M180" s="29">
        <f>IF(COUNTA(A180:F180,H180:K180,N180)=0,"",IFERROR(E180*L180,0))</f>
        <v/>
      </c>
      <c r="N180" s="32" t="n"/>
      <c r="O180" s="29">
        <f>IF(COUNTA(A180:F180,H180:K180,N180)=0,"",IFERROR(G180*'Paramètres'!$B$10,0))</f>
        <v/>
      </c>
      <c r="P180" s="29">
        <f>IF(COUNTA(A180:F180,H180:K180,N180)=0,"",IF(N180&gt;0,N180,O180))</f>
        <v/>
      </c>
      <c r="Q180" s="29">
        <f>IF(COUNTA(A180:F180,H180:K180,N180)=0,"",IFERROR(M180+P180,0))</f>
        <v/>
      </c>
      <c r="R180" s="29">
        <f>IF(COUNTA(A180:F180,H180:K180,N180)=0,"",IFERROR(G180-M180,0))</f>
        <v/>
      </c>
      <c r="S180" s="6">
        <f>IF(COUNTA(A180:F180,H180:K180,N180)=0,"",IFERROR(R180/G180,0))</f>
        <v/>
      </c>
      <c r="T180" s="29">
        <f>IF(COUNTA(A180:F180,H180:K180,N180)=0,"",IFERROR(G180-Q180,0))</f>
        <v/>
      </c>
      <c r="U180" s="6">
        <f>IF(COUNTA(A180:F180,H180:K180,N180)=0,"",IFERROR(T180/G180,0))</f>
        <v/>
      </c>
      <c r="V180" s="29">
        <f>IF(COUNTA(A180:F180,H180:K180,N180)=0,"",IFERROR((L180+(P180/E180))/(1-'Paramètres'!$B$8),0))</f>
        <v/>
      </c>
      <c r="W180" s="29">
        <f>IF(COUNTA(A180:F180,H180:K180,N180)=0,"",IFERROR(F180-V180,0))</f>
        <v/>
      </c>
      <c r="X180" s="29">
        <f>IF(COUNTA(A180:F180,H180:K180,N180)=0,"",IFERROR(F180*'Paramètres'!$B$6,0))</f>
        <v/>
      </c>
      <c r="Y180" s="29">
        <f>IF(COUNTA(A180:F180,H180:K180,N180)=0,"",IFERROR(F180*'Paramètres'!$B$7,0))</f>
        <v/>
      </c>
      <c r="Z180" s="29">
        <f>IF(COUNTA(A180:F180,H180:K180,N180)=0,"",IFERROR(F180+X180+Y180,0))</f>
        <v/>
      </c>
    </row>
    <row r="181">
      <c r="A181" s="21" t="n"/>
      <c r="B181" s="21" t="n"/>
      <c r="C181" s="21" t="n"/>
      <c r="D181" s="21" t="n"/>
      <c r="E181" s="22" t="n"/>
      <c r="F181" s="32" t="n"/>
      <c r="G181" s="30">
        <f>IF(COUNTA(A181:F181,H181:K181,N181)=0,"",IFERROR(E181*F181,0))</f>
        <v/>
      </c>
      <c r="H181" s="32" t="n"/>
      <c r="I181" s="32" t="n"/>
      <c r="J181" s="32" t="n"/>
      <c r="K181" s="32" t="n"/>
      <c r="L181" s="30">
        <f>IF(COUNTA(A181:F181,H181:K181,N181)=0,"",IFERROR(H181+I181+J181+K181,0))</f>
        <v/>
      </c>
      <c r="M181" s="30">
        <f>IF(COUNTA(A181:F181,H181:K181,N181)=0,"",IFERROR(E181*L181,0))</f>
        <v/>
      </c>
      <c r="N181" s="32" t="n"/>
      <c r="O181" s="30">
        <f>IF(COUNTA(A181:F181,H181:K181,N181)=0,"",IFERROR(G181*'Paramètres'!$B$10,0))</f>
        <v/>
      </c>
      <c r="P181" s="30">
        <f>IF(COUNTA(A181:F181,H181:K181,N181)=0,"",IF(N181&gt;0,N181,O181))</f>
        <v/>
      </c>
      <c r="Q181" s="30">
        <f>IF(COUNTA(A181:F181,H181:K181,N181)=0,"",IFERROR(M181+P181,0))</f>
        <v/>
      </c>
      <c r="R181" s="30">
        <f>IF(COUNTA(A181:F181,H181:K181,N181)=0,"",IFERROR(G181-M181,0))</f>
        <v/>
      </c>
      <c r="S181" s="9">
        <f>IF(COUNTA(A181:F181,H181:K181,N181)=0,"",IFERROR(R181/G181,0))</f>
        <v/>
      </c>
      <c r="T181" s="30">
        <f>IF(COUNTA(A181:F181,H181:K181,N181)=0,"",IFERROR(G181-Q181,0))</f>
        <v/>
      </c>
      <c r="U181" s="9">
        <f>IF(COUNTA(A181:F181,H181:K181,N181)=0,"",IFERROR(T181/G181,0))</f>
        <v/>
      </c>
      <c r="V181" s="30">
        <f>IF(COUNTA(A181:F181,H181:K181,N181)=0,"",IFERROR((L181+(P181/E181))/(1-'Paramètres'!$B$8),0))</f>
        <v/>
      </c>
      <c r="W181" s="30">
        <f>IF(COUNTA(A181:F181,H181:K181,N181)=0,"",IFERROR(F181-V181,0))</f>
        <v/>
      </c>
      <c r="X181" s="30">
        <f>IF(COUNTA(A181:F181,H181:K181,N181)=0,"",IFERROR(F181*'Paramètres'!$B$6,0))</f>
        <v/>
      </c>
      <c r="Y181" s="30">
        <f>IF(COUNTA(A181:F181,H181:K181,N181)=0,"",IFERROR(F181*'Paramètres'!$B$7,0))</f>
        <v/>
      </c>
      <c r="Z181" s="30">
        <f>IF(COUNTA(A181:F181,H181:K181,N181)=0,"",IFERROR(F181+X181+Y181,0))</f>
        <v/>
      </c>
    </row>
    <row r="182">
      <c r="A182" s="21" t="n"/>
      <c r="B182" s="21" t="n"/>
      <c r="C182" s="21" t="n"/>
      <c r="D182" s="21" t="n"/>
      <c r="E182" s="22" t="n"/>
      <c r="F182" s="32" t="n"/>
      <c r="G182" s="29">
        <f>IF(COUNTA(A182:F182,H182:K182,N182)=0,"",IFERROR(E182*F182,0))</f>
        <v/>
      </c>
      <c r="H182" s="32" t="n"/>
      <c r="I182" s="32" t="n"/>
      <c r="J182" s="32" t="n"/>
      <c r="K182" s="32" t="n"/>
      <c r="L182" s="29">
        <f>IF(COUNTA(A182:F182,H182:K182,N182)=0,"",IFERROR(H182+I182+J182+K182,0))</f>
        <v/>
      </c>
      <c r="M182" s="29">
        <f>IF(COUNTA(A182:F182,H182:K182,N182)=0,"",IFERROR(E182*L182,0))</f>
        <v/>
      </c>
      <c r="N182" s="32" t="n"/>
      <c r="O182" s="29">
        <f>IF(COUNTA(A182:F182,H182:K182,N182)=0,"",IFERROR(G182*'Paramètres'!$B$10,0))</f>
        <v/>
      </c>
      <c r="P182" s="29">
        <f>IF(COUNTA(A182:F182,H182:K182,N182)=0,"",IF(N182&gt;0,N182,O182))</f>
        <v/>
      </c>
      <c r="Q182" s="29">
        <f>IF(COUNTA(A182:F182,H182:K182,N182)=0,"",IFERROR(M182+P182,0))</f>
        <v/>
      </c>
      <c r="R182" s="29">
        <f>IF(COUNTA(A182:F182,H182:K182,N182)=0,"",IFERROR(G182-M182,0))</f>
        <v/>
      </c>
      <c r="S182" s="6">
        <f>IF(COUNTA(A182:F182,H182:K182,N182)=0,"",IFERROR(R182/G182,0))</f>
        <v/>
      </c>
      <c r="T182" s="29">
        <f>IF(COUNTA(A182:F182,H182:K182,N182)=0,"",IFERROR(G182-Q182,0))</f>
        <v/>
      </c>
      <c r="U182" s="6">
        <f>IF(COUNTA(A182:F182,H182:K182,N182)=0,"",IFERROR(T182/G182,0))</f>
        <v/>
      </c>
      <c r="V182" s="29">
        <f>IF(COUNTA(A182:F182,H182:K182,N182)=0,"",IFERROR((L182+(P182/E182))/(1-'Paramètres'!$B$8),0))</f>
        <v/>
      </c>
      <c r="W182" s="29">
        <f>IF(COUNTA(A182:F182,H182:K182,N182)=0,"",IFERROR(F182-V182,0))</f>
        <v/>
      </c>
      <c r="X182" s="29">
        <f>IF(COUNTA(A182:F182,H182:K182,N182)=0,"",IFERROR(F182*'Paramètres'!$B$6,0))</f>
        <v/>
      </c>
      <c r="Y182" s="29">
        <f>IF(COUNTA(A182:F182,H182:K182,N182)=0,"",IFERROR(F182*'Paramètres'!$B$7,0))</f>
        <v/>
      </c>
      <c r="Z182" s="29">
        <f>IF(COUNTA(A182:F182,H182:K182,N182)=0,"",IFERROR(F182+X182+Y182,0))</f>
        <v/>
      </c>
    </row>
    <row r="183">
      <c r="A183" s="21" t="n"/>
      <c r="B183" s="21" t="n"/>
      <c r="C183" s="21" t="n"/>
      <c r="D183" s="21" t="n"/>
      <c r="E183" s="22" t="n"/>
      <c r="F183" s="32" t="n"/>
      <c r="G183" s="30">
        <f>IF(COUNTA(A183:F183,H183:K183,N183)=0,"",IFERROR(E183*F183,0))</f>
        <v/>
      </c>
      <c r="H183" s="32" t="n"/>
      <c r="I183" s="32" t="n"/>
      <c r="J183" s="32" t="n"/>
      <c r="K183" s="32" t="n"/>
      <c r="L183" s="30">
        <f>IF(COUNTA(A183:F183,H183:K183,N183)=0,"",IFERROR(H183+I183+J183+K183,0))</f>
        <v/>
      </c>
      <c r="M183" s="30">
        <f>IF(COUNTA(A183:F183,H183:K183,N183)=0,"",IFERROR(E183*L183,0))</f>
        <v/>
      </c>
      <c r="N183" s="32" t="n"/>
      <c r="O183" s="30">
        <f>IF(COUNTA(A183:F183,H183:K183,N183)=0,"",IFERROR(G183*'Paramètres'!$B$10,0))</f>
        <v/>
      </c>
      <c r="P183" s="30">
        <f>IF(COUNTA(A183:F183,H183:K183,N183)=0,"",IF(N183&gt;0,N183,O183))</f>
        <v/>
      </c>
      <c r="Q183" s="30">
        <f>IF(COUNTA(A183:F183,H183:K183,N183)=0,"",IFERROR(M183+P183,0))</f>
        <v/>
      </c>
      <c r="R183" s="30">
        <f>IF(COUNTA(A183:F183,H183:K183,N183)=0,"",IFERROR(G183-M183,0))</f>
        <v/>
      </c>
      <c r="S183" s="9">
        <f>IF(COUNTA(A183:F183,H183:K183,N183)=0,"",IFERROR(R183/G183,0))</f>
        <v/>
      </c>
      <c r="T183" s="30">
        <f>IF(COUNTA(A183:F183,H183:K183,N183)=0,"",IFERROR(G183-Q183,0))</f>
        <v/>
      </c>
      <c r="U183" s="9">
        <f>IF(COUNTA(A183:F183,H183:K183,N183)=0,"",IFERROR(T183/G183,0))</f>
        <v/>
      </c>
      <c r="V183" s="30">
        <f>IF(COUNTA(A183:F183,H183:K183,N183)=0,"",IFERROR((L183+(P183/E183))/(1-'Paramètres'!$B$8),0))</f>
        <v/>
      </c>
      <c r="W183" s="30">
        <f>IF(COUNTA(A183:F183,H183:K183,N183)=0,"",IFERROR(F183-V183,0))</f>
        <v/>
      </c>
      <c r="X183" s="30">
        <f>IF(COUNTA(A183:F183,H183:K183,N183)=0,"",IFERROR(F183*'Paramètres'!$B$6,0))</f>
        <v/>
      </c>
      <c r="Y183" s="30">
        <f>IF(COUNTA(A183:F183,H183:K183,N183)=0,"",IFERROR(F183*'Paramètres'!$B$7,0))</f>
        <v/>
      </c>
      <c r="Z183" s="30">
        <f>IF(COUNTA(A183:F183,H183:K183,N183)=0,"",IFERROR(F183+X183+Y183,0))</f>
        <v/>
      </c>
    </row>
    <row r="184">
      <c r="A184" s="21" t="n"/>
      <c r="B184" s="21" t="n"/>
      <c r="C184" s="21" t="n"/>
      <c r="D184" s="21" t="n"/>
      <c r="E184" s="22" t="n"/>
      <c r="F184" s="32" t="n"/>
      <c r="G184" s="29">
        <f>IF(COUNTA(A184:F184,H184:K184,N184)=0,"",IFERROR(E184*F184,0))</f>
        <v/>
      </c>
      <c r="H184" s="32" t="n"/>
      <c r="I184" s="32" t="n"/>
      <c r="J184" s="32" t="n"/>
      <c r="K184" s="32" t="n"/>
      <c r="L184" s="29">
        <f>IF(COUNTA(A184:F184,H184:K184,N184)=0,"",IFERROR(H184+I184+J184+K184,0))</f>
        <v/>
      </c>
      <c r="M184" s="29">
        <f>IF(COUNTA(A184:F184,H184:K184,N184)=0,"",IFERROR(E184*L184,0))</f>
        <v/>
      </c>
      <c r="N184" s="32" t="n"/>
      <c r="O184" s="29">
        <f>IF(COUNTA(A184:F184,H184:K184,N184)=0,"",IFERROR(G184*'Paramètres'!$B$10,0))</f>
        <v/>
      </c>
      <c r="P184" s="29">
        <f>IF(COUNTA(A184:F184,H184:K184,N184)=0,"",IF(N184&gt;0,N184,O184))</f>
        <v/>
      </c>
      <c r="Q184" s="29">
        <f>IF(COUNTA(A184:F184,H184:K184,N184)=0,"",IFERROR(M184+P184,0))</f>
        <v/>
      </c>
      <c r="R184" s="29">
        <f>IF(COUNTA(A184:F184,H184:K184,N184)=0,"",IFERROR(G184-M184,0))</f>
        <v/>
      </c>
      <c r="S184" s="6">
        <f>IF(COUNTA(A184:F184,H184:K184,N184)=0,"",IFERROR(R184/G184,0))</f>
        <v/>
      </c>
      <c r="T184" s="29">
        <f>IF(COUNTA(A184:F184,H184:K184,N184)=0,"",IFERROR(G184-Q184,0))</f>
        <v/>
      </c>
      <c r="U184" s="6">
        <f>IF(COUNTA(A184:F184,H184:K184,N184)=0,"",IFERROR(T184/G184,0))</f>
        <v/>
      </c>
      <c r="V184" s="29">
        <f>IF(COUNTA(A184:F184,H184:K184,N184)=0,"",IFERROR((L184+(P184/E184))/(1-'Paramètres'!$B$8),0))</f>
        <v/>
      </c>
      <c r="W184" s="29">
        <f>IF(COUNTA(A184:F184,H184:K184,N184)=0,"",IFERROR(F184-V184,0))</f>
        <v/>
      </c>
      <c r="X184" s="29">
        <f>IF(COUNTA(A184:F184,H184:K184,N184)=0,"",IFERROR(F184*'Paramètres'!$B$6,0))</f>
        <v/>
      </c>
      <c r="Y184" s="29">
        <f>IF(COUNTA(A184:F184,H184:K184,N184)=0,"",IFERROR(F184*'Paramètres'!$B$7,0))</f>
        <v/>
      </c>
      <c r="Z184" s="29">
        <f>IF(COUNTA(A184:F184,H184:K184,N184)=0,"",IFERROR(F184+X184+Y184,0))</f>
        <v/>
      </c>
    </row>
    <row r="185">
      <c r="A185" s="21" t="n"/>
      <c r="B185" s="21" t="n"/>
      <c r="C185" s="21" t="n"/>
      <c r="D185" s="21" t="n"/>
      <c r="E185" s="22" t="n"/>
      <c r="F185" s="32" t="n"/>
      <c r="G185" s="30">
        <f>IF(COUNTA(A185:F185,H185:K185,N185)=0,"",IFERROR(E185*F185,0))</f>
        <v/>
      </c>
      <c r="H185" s="32" t="n"/>
      <c r="I185" s="32" t="n"/>
      <c r="J185" s="32" t="n"/>
      <c r="K185" s="32" t="n"/>
      <c r="L185" s="30">
        <f>IF(COUNTA(A185:F185,H185:K185,N185)=0,"",IFERROR(H185+I185+J185+K185,0))</f>
        <v/>
      </c>
      <c r="M185" s="30">
        <f>IF(COUNTA(A185:F185,H185:K185,N185)=0,"",IFERROR(E185*L185,0))</f>
        <v/>
      </c>
      <c r="N185" s="32" t="n"/>
      <c r="O185" s="30">
        <f>IF(COUNTA(A185:F185,H185:K185,N185)=0,"",IFERROR(G185*'Paramètres'!$B$10,0))</f>
        <v/>
      </c>
      <c r="P185" s="30">
        <f>IF(COUNTA(A185:F185,H185:K185,N185)=0,"",IF(N185&gt;0,N185,O185))</f>
        <v/>
      </c>
      <c r="Q185" s="30">
        <f>IF(COUNTA(A185:F185,H185:K185,N185)=0,"",IFERROR(M185+P185,0))</f>
        <v/>
      </c>
      <c r="R185" s="30">
        <f>IF(COUNTA(A185:F185,H185:K185,N185)=0,"",IFERROR(G185-M185,0))</f>
        <v/>
      </c>
      <c r="S185" s="9">
        <f>IF(COUNTA(A185:F185,H185:K185,N185)=0,"",IFERROR(R185/G185,0))</f>
        <v/>
      </c>
      <c r="T185" s="30">
        <f>IF(COUNTA(A185:F185,H185:K185,N185)=0,"",IFERROR(G185-Q185,0))</f>
        <v/>
      </c>
      <c r="U185" s="9">
        <f>IF(COUNTA(A185:F185,H185:K185,N185)=0,"",IFERROR(T185/G185,0))</f>
        <v/>
      </c>
      <c r="V185" s="30">
        <f>IF(COUNTA(A185:F185,H185:K185,N185)=0,"",IFERROR((L185+(P185/E185))/(1-'Paramètres'!$B$8),0))</f>
        <v/>
      </c>
      <c r="W185" s="30">
        <f>IF(COUNTA(A185:F185,H185:K185,N185)=0,"",IFERROR(F185-V185,0))</f>
        <v/>
      </c>
      <c r="X185" s="30">
        <f>IF(COUNTA(A185:F185,H185:K185,N185)=0,"",IFERROR(F185*'Paramètres'!$B$6,0))</f>
        <v/>
      </c>
      <c r="Y185" s="30">
        <f>IF(COUNTA(A185:F185,H185:K185,N185)=0,"",IFERROR(F185*'Paramètres'!$B$7,0))</f>
        <v/>
      </c>
      <c r="Z185" s="30">
        <f>IF(COUNTA(A185:F185,H185:K185,N185)=0,"",IFERROR(F185+X185+Y185,0))</f>
        <v/>
      </c>
    </row>
    <row r="186">
      <c r="A186" s="21" t="n"/>
      <c r="B186" s="21" t="n"/>
      <c r="C186" s="21" t="n"/>
      <c r="D186" s="21" t="n"/>
      <c r="E186" s="22" t="n"/>
      <c r="F186" s="32" t="n"/>
      <c r="G186" s="29">
        <f>IF(COUNTA(A186:F186,H186:K186,N186)=0,"",IFERROR(E186*F186,0))</f>
        <v/>
      </c>
      <c r="H186" s="32" t="n"/>
      <c r="I186" s="32" t="n"/>
      <c r="J186" s="32" t="n"/>
      <c r="K186" s="32" t="n"/>
      <c r="L186" s="29">
        <f>IF(COUNTA(A186:F186,H186:K186,N186)=0,"",IFERROR(H186+I186+J186+K186,0))</f>
        <v/>
      </c>
      <c r="M186" s="29">
        <f>IF(COUNTA(A186:F186,H186:K186,N186)=0,"",IFERROR(E186*L186,0))</f>
        <v/>
      </c>
      <c r="N186" s="32" t="n"/>
      <c r="O186" s="29">
        <f>IF(COUNTA(A186:F186,H186:K186,N186)=0,"",IFERROR(G186*'Paramètres'!$B$10,0))</f>
        <v/>
      </c>
      <c r="P186" s="29">
        <f>IF(COUNTA(A186:F186,H186:K186,N186)=0,"",IF(N186&gt;0,N186,O186))</f>
        <v/>
      </c>
      <c r="Q186" s="29">
        <f>IF(COUNTA(A186:F186,H186:K186,N186)=0,"",IFERROR(M186+P186,0))</f>
        <v/>
      </c>
      <c r="R186" s="29">
        <f>IF(COUNTA(A186:F186,H186:K186,N186)=0,"",IFERROR(G186-M186,0))</f>
        <v/>
      </c>
      <c r="S186" s="6">
        <f>IF(COUNTA(A186:F186,H186:K186,N186)=0,"",IFERROR(R186/G186,0))</f>
        <v/>
      </c>
      <c r="T186" s="29">
        <f>IF(COUNTA(A186:F186,H186:K186,N186)=0,"",IFERROR(G186-Q186,0))</f>
        <v/>
      </c>
      <c r="U186" s="6">
        <f>IF(COUNTA(A186:F186,H186:K186,N186)=0,"",IFERROR(T186/G186,0))</f>
        <v/>
      </c>
      <c r="V186" s="29">
        <f>IF(COUNTA(A186:F186,H186:K186,N186)=0,"",IFERROR((L186+(P186/E186))/(1-'Paramètres'!$B$8),0))</f>
        <v/>
      </c>
      <c r="W186" s="29">
        <f>IF(COUNTA(A186:F186,H186:K186,N186)=0,"",IFERROR(F186-V186,0))</f>
        <v/>
      </c>
      <c r="X186" s="29">
        <f>IF(COUNTA(A186:F186,H186:K186,N186)=0,"",IFERROR(F186*'Paramètres'!$B$6,0))</f>
        <v/>
      </c>
      <c r="Y186" s="29">
        <f>IF(COUNTA(A186:F186,H186:K186,N186)=0,"",IFERROR(F186*'Paramètres'!$B$7,0))</f>
        <v/>
      </c>
      <c r="Z186" s="29">
        <f>IF(COUNTA(A186:F186,H186:K186,N186)=0,"",IFERROR(F186+X186+Y186,0))</f>
        <v/>
      </c>
    </row>
    <row r="187">
      <c r="A187" s="21" t="n"/>
      <c r="B187" s="21" t="n"/>
      <c r="C187" s="21" t="n"/>
      <c r="D187" s="21" t="n"/>
      <c r="E187" s="22" t="n"/>
      <c r="F187" s="32" t="n"/>
      <c r="G187" s="30">
        <f>IF(COUNTA(A187:F187,H187:K187,N187)=0,"",IFERROR(E187*F187,0))</f>
        <v/>
      </c>
      <c r="H187" s="32" t="n"/>
      <c r="I187" s="32" t="n"/>
      <c r="J187" s="32" t="n"/>
      <c r="K187" s="32" t="n"/>
      <c r="L187" s="30">
        <f>IF(COUNTA(A187:F187,H187:K187,N187)=0,"",IFERROR(H187+I187+J187+K187,0))</f>
        <v/>
      </c>
      <c r="M187" s="30">
        <f>IF(COUNTA(A187:F187,H187:K187,N187)=0,"",IFERROR(E187*L187,0))</f>
        <v/>
      </c>
      <c r="N187" s="32" t="n"/>
      <c r="O187" s="30">
        <f>IF(COUNTA(A187:F187,H187:K187,N187)=0,"",IFERROR(G187*'Paramètres'!$B$10,0))</f>
        <v/>
      </c>
      <c r="P187" s="30">
        <f>IF(COUNTA(A187:F187,H187:K187,N187)=0,"",IF(N187&gt;0,N187,O187))</f>
        <v/>
      </c>
      <c r="Q187" s="30">
        <f>IF(COUNTA(A187:F187,H187:K187,N187)=0,"",IFERROR(M187+P187,0))</f>
        <v/>
      </c>
      <c r="R187" s="30">
        <f>IF(COUNTA(A187:F187,H187:K187,N187)=0,"",IFERROR(G187-M187,0))</f>
        <v/>
      </c>
      <c r="S187" s="9">
        <f>IF(COUNTA(A187:F187,H187:K187,N187)=0,"",IFERROR(R187/G187,0))</f>
        <v/>
      </c>
      <c r="T187" s="30">
        <f>IF(COUNTA(A187:F187,H187:K187,N187)=0,"",IFERROR(G187-Q187,0))</f>
        <v/>
      </c>
      <c r="U187" s="9">
        <f>IF(COUNTA(A187:F187,H187:K187,N187)=0,"",IFERROR(T187/G187,0))</f>
        <v/>
      </c>
      <c r="V187" s="30">
        <f>IF(COUNTA(A187:F187,H187:K187,N187)=0,"",IFERROR((L187+(P187/E187))/(1-'Paramètres'!$B$8),0))</f>
        <v/>
      </c>
      <c r="W187" s="30">
        <f>IF(COUNTA(A187:F187,H187:K187,N187)=0,"",IFERROR(F187-V187,0))</f>
        <v/>
      </c>
      <c r="X187" s="30">
        <f>IF(COUNTA(A187:F187,H187:K187,N187)=0,"",IFERROR(F187*'Paramètres'!$B$6,0))</f>
        <v/>
      </c>
      <c r="Y187" s="30">
        <f>IF(COUNTA(A187:F187,H187:K187,N187)=0,"",IFERROR(F187*'Paramètres'!$B$7,0))</f>
        <v/>
      </c>
      <c r="Z187" s="30">
        <f>IF(COUNTA(A187:F187,H187:K187,N187)=0,"",IFERROR(F187+X187+Y187,0))</f>
        <v/>
      </c>
    </row>
    <row r="188">
      <c r="A188" s="21" t="n"/>
      <c r="B188" s="21" t="n"/>
      <c r="C188" s="21" t="n"/>
      <c r="D188" s="21" t="n"/>
      <c r="E188" s="22" t="n"/>
      <c r="F188" s="32" t="n"/>
      <c r="G188" s="29">
        <f>IF(COUNTA(A188:F188,H188:K188,N188)=0,"",IFERROR(E188*F188,0))</f>
        <v/>
      </c>
      <c r="H188" s="32" t="n"/>
      <c r="I188" s="32" t="n"/>
      <c r="J188" s="32" t="n"/>
      <c r="K188" s="32" t="n"/>
      <c r="L188" s="29">
        <f>IF(COUNTA(A188:F188,H188:K188,N188)=0,"",IFERROR(H188+I188+J188+K188,0))</f>
        <v/>
      </c>
      <c r="M188" s="29">
        <f>IF(COUNTA(A188:F188,H188:K188,N188)=0,"",IFERROR(E188*L188,0))</f>
        <v/>
      </c>
      <c r="N188" s="32" t="n"/>
      <c r="O188" s="29">
        <f>IF(COUNTA(A188:F188,H188:K188,N188)=0,"",IFERROR(G188*'Paramètres'!$B$10,0))</f>
        <v/>
      </c>
      <c r="P188" s="29">
        <f>IF(COUNTA(A188:F188,H188:K188,N188)=0,"",IF(N188&gt;0,N188,O188))</f>
        <v/>
      </c>
      <c r="Q188" s="29">
        <f>IF(COUNTA(A188:F188,H188:K188,N188)=0,"",IFERROR(M188+P188,0))</f>
        <v/>
      </c>
      <c r="R188" s="29">
        <f>IF(COUNTA(A188:F188,H188:K188,N188)=0,"",IFERROR(G188-M188,0))</f>
        <v/>
      </c>
      <c r="S188" s="6">
        <f>IF(COUNTA(A188:F188,H188:K188,N188)=0,"",IFERROR(R188/G188,0))</f>
        <v/>
      </c>
      <c r="T188" s="29">
        <f>IF(COUNTA(A188:F188,H188:K188,N188)=0,"",IFERROR(G188-Q188,0))</f>
        <v/>
      </c>
      <c r="U188" s="6">
        <f>IF(COUNTA(A188:F188,H188:K188,N188)=0,"",IFERROR(T188/G188,0))</f>
        <v/>
      </c>
      <c r="V188" s="29">
        <f>IF(COUNTA(A188:F188,H188:K188,N188)=0,"",IFERROR((L188+(P188/E188))/(1-'Paramètres'!$B$8),0))</f>
        <v/>
      </c>
      <c r="W188" s="29">
        <f>IF(COUNTA(A188:F188,H188:K188,N188)=0,"",IFERROR(F188-V188,0))</f>
        <v/>
      </c>
      <c r="X188" s="29">
        <f>IF(COUNTA(A188:F188,H188:K188,N188)=0,"",IFERROR(F188*'Paramètres'!$B$6,0))</f>
        <v/>
      </c>
      <c r="Y188" s="29">
        <f>IF(COUNTA(A188:F188,H188:K188,N188)=0,"",IFERROR(F188*'Paramètres'!$B$7,0))</f>
        <v/>
      </c>
      <c r="Z188" s="29">
        <f>IF(COUNTA(A188:F188,H188:K188,N188)=0,"",IFERROR(F188+X188+Y188,0))</f>
        <v/>
      </c>
    </row>
    <row r="189">
      <c r="A189" s="21" t="n"/>
      <c r="B189" s="21" t="n"/>
      <c r="C189" s="21" t="n"/>
      <c r="D189" s="21" t="n"/>
      <c r="E189" s="22" t="n"/>
      <c r="F189" s="32" t="n"/>
      <c r="G189" s="30">
        <f>IF(COUNTA(A189:F189,H189:K189,N189)=0,"",IFERROR(E189*F189,0))</f>
        <v/>
      </c>
      <c r="H189" s="32" t="n"/>
      <c r="I189" s="32" t="n"/>
      <c r="J189" s="32" t="n"/>
      <c r="K189" s="32" t="n"/>
      <c r="L189" s="30">
        <f>IF(COUNTA(A189:F189,H189:K189,N189)=0,"",IFERROR(H189+I189+J189+K189,0))</f>
        <v/>
      </c>
      <c r="M189" s="30">
        <f>IF(COUNTA(A189:F189,H189:K189,N189)=0,"",IFERROR(E189*L189,0))</f>
        <v/>
      </c>
      <c r="N189" s="32" t="n"/>
      <c r="O189" s="30">
        <f>IF(COUNTA(A189:F189,H189:K189,N189)=0,"",IFERROR(G189*'Paramètres'!$B$10,0))</f>
        <v/>
      </c>
      <c r="P189" s="30">
        <f>IF(COUNTA(A189:F189,H189:K189,N189)=0,"",IF(N189&gt;0,N189,O189))</f>
        <v/>
      </c>
      <c r="Q189" s="30">
        <f>IF(COUNTA(A189:F189,H189:K189,N189)=0,"",IFERROR(M189+P189,0))</f>
        <v/>
      </c>
      <c r="R189" s="30">
        <f>IF(COUNTA(A189:F189,H189:K189,N189)=0,"",IFERROR(G189-M189,0))</f>
        <v/>
      </c>
      <c r="S189" s="9">
        <f>IF(COUNTA(A189:F189,H189:K189,N189)=0,"",IFERROR(R189/G189,0))</f>
        <v/>
      </c>
      <c r="T189" s="30">
        <f>IF(COUNTA(A189:F189,H189:K189,N189)=0,"",IFERROR(G189-Q189,0))</f>
        <v/>
      </c>
      <c r="U189" s="9">
        <f>IF(COUNTA(A189:F189,H189:K189,N189)=0,"",IFERROR(T189/G189,0))</f>
        <v/>
      </c>
      <c r="V189" s="30">
        <f>IF(COUNTA(A189:F189,H189:K189,N189)=0,"",IFERROR((L189+(P189/E189))/(1-'Paramètres'!$B$8),0))</f>
        <v/>
      </c>
      <c r="W189" s="30">
        <f>IF(COUNTA(A189:F189,H189:K189,N189)=0,"",IFERROR(F189-V189,0))</f>
        <v/>
      </c>
      <c r="X189" s="30">
        <f>IF(COUNTA(A189:F189,H189:K189,N189)=0,"",IFERROR(F189*'Paramètres'!$B$6,0))</f>
        <v/>
      </c>
      <c r="Y189" s="30">
        <f>IF(COUNTA(A189:F189,H189:K189,N189)=0,"",IFERROR(F189*'Paramètres'!$B$7,0))</f>
        <v/>
      </c>
      <c r="Z189" s="30">
        <f>IF(COUNTA(A189:F189,H189:K189,N189)=0,"",IFERROR(F189+X189+Y189,0))</f>
        <v/>
      </c>
    </row>
    <row r="190">
      <c r="A190" s="21" t="n"/>
      <c r="B190" s="21" t="n"/>
      <c r="C190" s="21" t="n"/>
      <c r="D190" s="21" t="n"/>
      <c r="E190" s="22" t="n"/>
      <c r="F190" s="32" t="n"/>
      <c r="G190" s="29">
        <f>IF(COUNTA(A190:F190,H190:K190,N190)=0,"",IFERROR(E190*F190,0))</f>
        <v/>
      </c>
      <c r="H190" s="32" t="n"/>
      <c r="I190" s="32" t="n"/>
      <c r="J190" s="32" t="n"/>
      <c r="K190" s="32" t="n"/>
      <c r="L190" s="29">
        <f>IF(COUNTA(A190:F190,H190:K190,N190)=0,"",IFERROR(H190+I190+J190+K190,0))</f>
        <v/>
      </c>
      <c r="M190" s="29">
        <f>IF(COUNTA(A190:F190,H190:K190,N190)=0,"",IFERROR(E190*L190,0))</f>
        <v/>
      </c>
      <c r="N190" s="32" t="n"/>
      <c r="O190" s="29">
        <f>IF(COUNTA(A190:F190,H190:K190,N190)=0,"",IFERROR(G190*'Paramètres'!$B$10,0))</f>
        <v/>
      </c>
      <c r="P190" s="29">
        <f>IF(COUNTA(A190:F190,H190:K190,N190)=0,"",IF(N190&gt;0,N190,O190))</f>
        <v/>
      </c>
      <c r="Q190" s="29">
        <f>IF(COUNTA(A190:F190,H190:K190,N190)=0,"",IFERROR(M190+P190,0))</f>
        <v/>
      </c>
      <c r="R190" s="29">
        <f>IF(COUNTA(A190:F190,H190:K190,N190)=0,"",IFERROR(G190-M190,0))</f>
        <v/>
      </c>
      <c r="S190" s="6">
        <f>IF(COUNTA(A190:F190,H190:K190,N190)=0,"",IFERROR(R190/G190,0))</f>
        <v/>
      </c>
      <c r="T190" s="29">
        <f>IF(COUNTA(A190:F190,H190:K190,N190)=0,"",IFERROR(G190-Q190,0))</f>
        <v/>
      </c>
      <c r="U190" s="6">
        <f>IF(COUNTA(A190:F190,H190:K190,N190)=0,"",IFERROR(T190/G190,0))</f>
        <v/>
      </c>
      <c r="V190" s="29">
        <f>IF(COUNTA(A190:F190,H190:K190,N190)=0,"",IFERROR((L190+(P190/E190))/(1-'Paramètres'!$B$8),0))</f>
        <v/>
      </c>
      <c r="W190" s="29">
        <f>IF(COUNTA(A190:F190,H190:K190,N190)=0,"",IFERROR(F190-V190,0))</f>
        <v/>
      </c>
      <c r="X190" s="29">
        <f>IF(COUNTA(A190:F190,H190:K190,N190)=0,"",IFERROR(F190*'Paramètres'!$B$6,0))</f>
        <v/>
      </c>
      <c r="Y190" s="29">
        <f>IF(COUNTA(A190:F190,H190:K190,N190)=0,"",IFERROR(F190*'Paramètres'!$B$7,0))</f>
        <v/>
      </c>
      <c r="Z190" s="29">
        <f>IF(COUNTA(A190:F190,H190:K190,N190)=0,"",IFERROR(F190+X190+Y190,0))</f>
        <v/>
      </c>
    </row>
    <row r="191">
      <c r="A191" s="21" t="n"/>
      <c r="B191" s="21" t="n"/>
      <c r="C191" s="21" t="n"/>
      <c r="D191" s="21" t="n"/>
      <c r="E191" s="22" t="n"/>
      <c r="F191" s="32" t="n"/>
      <c r="G191" s="30">
        <f>IF(COUNTA(A191:F191,H191:K191,N191)=0,"",IFERROR(E191*F191,0))</f>
        <v/>
      </c>
      <c r="H191" s="32" t="n"/>
      <c r="I191" s="32" t="n"/>
      <c r="J191" s="32" t="n"/>
      <c r="K191" s="32" t="n"/>
      <c r="L191" s="30">
        <f>IF(COUNTA(A191:F191,H191:K191,N191)=0,"",IFERROR(H191+I191+J191+K191,0))</f>
        <v/>
      </c>
      <c r="M191" s="30">
        <f>IF(COUNTA(A191:F191,H191:K191,N191)=0,"",IFERROR(E191*L191,0))</f>
        <v/>
      </c>
      <c r="N191" s="32" t="n"/>
      <c r="O191" s="30">
        <f>IF(COUNTA(A191:F191,H191:K191,N191)=0,"",IFERROR(G191*'Paramètres'!$B$10,0))</f>
        <v/>
      </c>
      <c r="P191" s="30">
        <f>IF(COUNTA(A191:F191,H191:K191,N191)=0,"",IF(N191&gt;0,N191,O191))</f>
        <v/>
      </c>
      <c r="Q191" s="30">
        <f>IF(COUNTA(A191:F191,H191:K191,N191)=0,"",IFERROR(M191+P191,0))</f>
        <v/>
      </c>
      <c r="R191" s="30">
        <f>IF(COUNTA(A191:F191,H191:K191,N191)=0,"",IFERROR(G191-M191,0))</f>
        <v/>
      </c>
      <c r="S191" s="9">
        <f>IF(COUNTA(A191:F191,H191:K191,N191)=0,"",IFERROR(R191/G191,0))</f>
        <v/>
      </c>
      <c r="T191" s="30">
        <f>IF(COUNTA(A191:F191,H191:K191,N191)=0,"",IFERROR(G191-Q191,0))</f>
        <v/>
      </c>
      <c r="U191" s="9">
        <f>IF(COUNTA(A191:F191,H191:K191,N191)=0,"",IFERROR(T191/G191,0))</f>
        <v/>
      </c>
      <c r="V191" s="30">
        <f>IF(COUNTA(A191:F191,H191:K191,N191)=0,"",IFERROR((L191+(P191/E191))/(1-'Paramètres'!$B$8),0))</f>
        <v/>
      </c>
      <c r="W191" s="30">
        <f>IF(COUNTA(A191:F191,H191:K191,N191)=0,"",IFERROR(F191-V191,0))</f>
        <v/>
      </c>
      <c r="X191" s="30">
        <f>IF(COUNTA(A191:F191,H191:K191,N191)=0,"",IFERROR(F191*'Paramètres'!$B$6,0))</f>
        <v/>
      </c>
      <c r="Y191" s="30">
        <f>IF(COUNTA(A191:F191,H191:K191,N191)=0,"",IFERROR(F191*'Paramètres'!$B$7,0))</f>
        <v/>
      </c>
      <c r="Z191" s="30">
        <f>IF(COUNTA(A191:F191,H191:K191,N191)=0,"",IFERROR(F191+X191+Y191,0))</f>
        <v/>
      </c>
    </row>
    <row r="192">
      <c r="A192" s="21" t="n"/>
      <c r="B192" s="21" t="n"/>
      <c r="C192" s="21" t="n"/>
      <c r="D192" s="21" t="n"/>
      <c r="E192" s="22" t="n"/>
      <c r="F192" s="32" t="n"/>
      <c r="G192" s="29">
        <f>IF(COUNTA(A192:F192,H192:K192,N192)=0,"",IFERROR(E192*F192,0))</f>
        <v/>
      </c>
      <c r="H192" s="32" t="n"/>
      <c r="I192" s="32" t="n"/>
      <c r="J192" s="32" t="n"/>
      <c r="K192" s="32" t="n"/>
      <c r="L192" s="29">
        <f>IF(COUNTA(A192:F192,H192:K192,N192)=0,"",IFERROR(H192+I192+J192+K192,0))</f>
        <v/>
      </c>
      <c r="M192" s="29">
        <f>IF(COUNTA(A192:F192,H192:K192,N192)=0,"",IFERROR(E192*L192,0))</f>
        <v/>
      </c>
      <c r="N192" s="32" t="n"/>
      <c r="O192" s="29">
        <f>IF(COUNTA(A192:F192,H192:K192,N192)=0,"",IFERROR(G192*'Paramètres'!$B$10,0))</f>
        <v/>
      </c>
      <c r="P192" s="29">
        <f>IF(COUNTA(A192:F192,H192:K192,N192)=0,"",IF(N192&gt;0,N192,O192))</f>
        <v/>
      </c>
      <c r="Q192" s="29">
        <f>IF(COUNTA(A192:F192,H192:K192,N192)=0,"",IFERROR(M192+P192,0))</f>
        <v/>
      </c>
      <c r="R192" s="29">
        <f>IF(COUNTA(A192:F192,H192:K192,N192)=0,"",IFERROR(G192-M192,0))</f>
        <v/>
      </c>
      <c r="S192" s="6">
        <f>IF(COUNTA(A192:F192,H192:K192,N192)=0,"",IFERROR(R192/G192,0))</f>
        <v/>
      </c>
      <c r="T192" s="29">
        <f>IF(COUNTA(A192:F192,H192:K192,N192)=0,"",IFERROR(G192-Q192,0))</f>
        <v/>
      </c>
      <c r="U192" s="6">
        <f>IF(COUNTA(A192:F192,H192:K192,N192)=0,"",IFERROR(T192/G192,0))</f>
        <v/>
      </c>
      <c r="V192" s="29">
        <f>IF(COUNTA(A192:F192,H192:K192,N192)=0,"",IFERROR((L192+(P192/E192))/(1-'Paramètres'!$B$8),0))</f>
        <v/>
      </c>
      <c r="W192" s="29">
        <f>IF(COUNTA(A192:F192,H192:K192,N192)=0,"",IFERROR(F192-V192,0))</f>
        <v/>
      </c>
      <c r="X192" s="29">
        <f>IF(COUNTA(A192:F192,H192:K192,N192)=0,"",IFERROR(F192*'Paramètres'!$B$6,0))</f>
        <v/>
      </c>
      <c r="Y192" s="29">
        <f>IF(COUNTA(A192:F192,H192:K192,N192)=0,"",IFERROR(F192*'Paramètres'!$B$7,0))</f>
        <v/>
      </c>
      <c r="Z192" s="29">
        <f>IF(COUNTA(A192:F192,H192:K192,N192)=0,"",IFERROR(F192+X192+Y192,0))</f>
        <v/>
      </c>
    </row>
    <row r="193">
      <c r="A193" s="21" t="n"/>
      <c r="B193" s="21" t="n"/>
      <c r="C193" s="21" t="n"/>
      <c r="D193" s="21" t="n"/>
      <c r="E193" s="22" t="n"/>
      <c r="F193" s="32" t="n"/>
      <c r="G193" s="30">
        <f>IF(COUNTA(A193:F193,H193:K193,N193)=0,"",IFERROR(E193*F193,0))</f>
        <v/>
      </c>
      <c r="H193" s="32" t="n"/>
      <c r="I193" s="32" t="n"/>
      <c r="J193" s="32" t="n"/>
      <c r="K193" s="32" t="n"/>
      <c r="L193" s="30">
        <f>IF(COUNTA(A193:F193,H193:K193,N193)=0,"",IFERROR(H193+I193+J193+K193,0))</f>
        <v/>
      </c>
      <c r="M193" s="30">
        <f>IF(COUNTA(A193:F193,H193:K193,N193)=0,"",IFERROR(E193*L193,0))</f>
        <v/>
      </c>
      <c r="N193" s="32" t="n"/>
      <c r="O193" s="30">
        <f>IF(COUNTA(A193:F193,H193:K193,N193)=0,"",IFERROR(G193*'Paramètres'!$B$10,0))</f>
        <v/>
      </c>
      <c r="P193" s="30">
        <f>IF(COUNTA(A193:F193,H193:K193,N193)=0,"",IF(N193&gt;0,N193,O193))</f>
        <v/>
      </c>
      <c r="Q193" s="30">
        <f>IF(COUNTA(A193:F193,H193:K193,N193)=0,"",IFERROR(M193+P193,0))</f>
        <v/>
      </c>
      <c r="R193" s="30">
        <f>IF(COUNTA(A193:F193,H193:K193,N193)=0,"",IFERROR(G193-M193,0))</f>
        <v/>
      </c>
      <c r="S193" s="9">
        <f>IF(COUNTA(A193:F193,H193:K193,N193)=0,"",IFERROR(R193/G193,0))</f>
        <v/>
      </c>
      <c r="T193" s="30">
        <f>IF(COUNTA(A193:F193,H193:K193,N193)=0,"",IFERROR(G193-Q193,0))</f>
        <v/>
      </c>
      <c r="U193" s="9">
        <f>IF(COUNTA(A193:F193,H193:K193,N193)=0,"",IFERROR(T193/G193,0))</f>
        <v/>
      </c>
      <c r="V193" s="30">
        <f>IF(COUNTA(A193:F193,H193:K193,N193)=0,"",IFERROR((L193+(P193/E193))/(1-'Paramètres'!$B$8),0))</f>
        <v/>
      </c>
      <c r="W193" s="30">
        <f>IF(COUNTA(A193:F193,H193:K193,N193)=0,"",IFERROR(F193-V193,0))</f>
        <v/>
      </c>
      <c r="X193" s="30">
        <f>IF(COUNTA(A193:F193,H193:K193,N193)=0,"",IFERROR(F193*'Paramètres'!$B$6,0))</f>
        <v/>
      </c>
      <c r="Y193" s="30">
        <f>IF(COUNTA(A193:F193,H193:K193,N193)=0,"",IFERROR(F193*'Paramètres'!$B$7,0))</f>
        <v/>
      </c>
      <c r="Z193" s="30">
        <f>IF(COUNTA(A193:F193,H193:K193,N193)=0,"",IFERROR(F193+X193+Y193,0))</f>
        <v/>
      </c>
    </row>
    <row r="194">
      <c r="A194" s="21" t="n"/>
      <c r="B194" s="21" t="n"/>
      <c r="C194" s="21" t="n"/>
      <c r="D194" s="21" t="n"/>
      <c r="E194" s="22" t="n"/>
      <c r="F194" s="32" t="n"/>
      <c r="G194" s="29">
        <f>IF(COUNTA(A194:F194,H194:K194,N194)=0,"",IFERROR(E194*F194,0))</f>
        <v/>
      </c>
      <c r="H194" s="32" t="n"/>
      <c r="I194" s="32" t="n"/>
      <c r="J194" s="32" t="n"/>
      <c r="K194" s="32" t="n"/>
      <c r="L194" s="29">
        <f>IF(COUNTA(A194:F194,H194:K194,N194)=0,"",IFERROR(H194+I194+J194+K194,0))</f>
        <v/>
      </c>
      <c r="M194" s="29">
        <f>IF(COUNTA(A194:F194,H194:K194,N194)=0,"",IFERROR(E194*L194,0))</f>
        <v/>
      </c>
      <c r="N194" s="32" t="n"/>
      <c r="O194" s="29">
        <f>IF(COUNTA(A194:F194,H194:K194,N194)=0,"",IFERROR(G194*'Paramètres'!$B$10,0))</f>
        <v/>
      </c>
      <c r="P194" s="29">
        <f>IF(COUNTA(A194:F194,H194:K194,N194)=0,"",IF(N194&gt;0,N194,O194))</f>
        <v/>
      </c>
      <c r="Q194" s="29">
        <f>IF(COUNTA(A194:F194,H194:K194,N194)=0,"",IFERROR(M194+P194,0))</f>
        <v/>
      </c>
      <c r="R194" s="29">
        <f>IF(COUNTA(A194:F194,H194:K194,N194)=0,"",IFERROR(G194-M194,0))</f>
        <v/>
      </c>
      <c r="S194" s="6">
        <f>IF(COUNTA(A194:F194,H194:K194,N194)=0,"",IFERROR(R194/G194,0))</f>
        <v/>
      </c>
      <c r="T194" s="29">
        <f>IF(COUNTA(A194:F194,H194:K194,N194)=0,"",IFERROR(G194-Q194,0))</f>
        <v/>
      </c>
      <c r="U194" s="6">
        <f>IF(COUNTA(A194:F194,H194:K194,N194)=0,"",IFERROR(T194/G194,0))</f>
        <v/>
      </c>
      <c r="V194" s="29">
        <f>IF(COUNTA(A194:F194,H194:K194,N194)=0,"",IFERROR((L194+(P194/E194))/(1-'Paramètres'!$B$8),0))</f>
        <v/>
      </c>
      <c r="W194" s="29">
        <f>IF(COUNTA(A194:F194,H194:K194,N194)=0,"",IFERROR(F194-V194,0))</f>
        <v/>
      </c>
      <c r="X194" s="29">
        <f>IF(COUNTA(A194:F194,H194:K194,N194)=0,"",IFERROR(F194*'Paramètres'!$B$6,0))</f>
        <v/>
      </c>
      <c r="Y194" s="29">
        <f>IF(COUNTA(A194:F194,H194:K194,N194)=0,"",IFERROR(F194*'Paramètres'!$B$7,0))</f>
        <v/>
      </c>
      <c r="Z194" s="29">
        <f>IF(COUNTA(A194:F194,H194:K194,N194)=0,"",IFERROR(F194+X194+Y194,0))</f>
        <v/>
      </c>
    </row>
    <row r="195">
      <c r="A195" s="21" t="n"/>
      <c r="B195" s="21" t="n"/>
      <c r="C195" s="21" t="n"/>
      <c r="D195" s="21" t="n"/>
      <c r="E195" s="22" t="n"/>
      <c r="F195" s="32" t="n"/>
      <c r="G195" s="30">
        <f>IF(COUNTA(A195:F195,H195:K195,N195)=0,"",IFERROR(E195*F195,0))</f>
        <v/>
      </c>
      <c r="H195" s="32" t="n"/>
      <c r="I195" s="32" t="n"/>
      <c r="J195" s="32" t="n"/>
      <c r="K195" s="32" t="n"/>
      <c r="L195" s="30">
        <f>IF(COUNTA(A195:F195,H195:K195,N195)=0,"",IFERROR(H195+I195+J195+K195,0))</f>
        <v/>
      </c>
      <c r="M195" s="30">
        <f>IF(COUNTA(A195:F195,H195:K195,N195)=0,"",IFERROR(E195*L195,0))</f>
        <v/>
      </c>
      <c r="N195" s="32" t="n"/>
      <c r="O195" s="30">
        <f>IF(COUNTA(A195:F195,H195:K195,N195)=0,"",IFERROR(G195*'Paramètres'!$B$10,0))</f>
        <v/>
      </c>
      <c r="P195" s="30">
        <f>IF(COUNTA(A195:F195,H195:K195,N195)=0,"",IF(N195&gt;0,N195,O195))</f>
        <v/>
      </c>
      <c r="Q195" s="30">
        <f>IF(COUNTA(A195:F195,H195:K195,N195)=0,"",IFERROR(M195+P195,0))</f>
        <v/>
      </c>
      <c r="R195" s="30">
        <f>IF(COUNTA(A195:F195,H195:K195,N195)=0,"",IFERROR(G195-M195,0))</f>
        <v/>
      </c>
      <c r="S195" s="9">
        <f>IF(COUNTA(A195:F195,H195:K195,N195)=0,"",IFERROR(R195/G195,0))</f>
        <v/>
      </c>
      <c r="T195" s="30">
        <f>IF(COUNTA(A195:F195,H195:K195,N195)=0,"",IFERROR(G195-Q195,0))</f>
        <v/>
      </c>
      <c r="U195" s="9">
        <f>IF(COUNTA(A195:F195,H195:K195,N195)=0,"",IFERROR(T195/G195,0))</f>
        <v/>
      </c>
      <c r="V195" s="30">
        <f>IF(COUNTA(A195:F195,H195:K195,N195)=0,"",IFERROR((L195+(P195/E195))/(1-'Paramètres'!$B$8),0))</f>
        <v/>
      </c>
      <c r="W195" s="30">
        <f>IF(COUNTA(A195:F195,H195:K195,N195)=0,"",IFERROR(F195-V195,0))</f>
        <v/>
      </c>
      <c r="X195" s="30">
        <f>IF(COUNTA(A195:F195,H195:K195,N195)=0,"",IFERROR(F195*'Paramètres'!$B$6,0))</f>
        <v/>
      </c>
      <c r="Y195" s="30">
        <f>IF(COUNTA(A195:F195,H195:K195,N195)=0,"",IFERROR(F195*'Paramètres'!$B$7,0))</f>
        <v/>
      </c>
      <c r="Z195" s="30">
        <f>IF(COUNTA(A195:F195,H195:K195,N195)=0,"",IFERROR(F195+X195+Y195,0))</f>
        <v/>
      </c>
    </row>
    <row r="196">
      <c r="A196" s="21" t="n"/>
      <c r="B196" s="21" t="n"/>
      <c r="C196" s="21" t="n"/>
      <c r="D196" s="21" t="n"/>
      <c r="E196" s="22" t="n"/>
      <c r="F196" s="32" t="n"/>
      <c r="G196" s="29">
        <f>IF(COUNTA(A196:F196,H196:K196,N196)=0,"",IFERROR(E196*F196,0))</f>
        <v/>
      </c>
      <c r="H196" s="32" t="n"/>
      <c r="I196" s="32" t="n"/>
      <c r="J196" s="32" t="n"/>
      <c r="K196" s="32" t="n"/>
      <c r="L196" s="29">
        <f>IF(COUNTA(A196:F196,H196:K196,N196)=0,"",IFERROR(H196+I196+J196+K196,0))</f>
        <v/>
      </c>
      <c r="M196" s="29">
        <f>IF(COUNTA(A196:F196,H196:K196,N196)=0,"",IFERROR(E196*L196,0))</f>
        <v/>
      </c>
      <c r="N196" s="32" t="n"/>
      <c r="O196" s="29">
        <f>IF(COUNTA(A196:F196,H196:K196,N196)=0,"",IFERROR(G196*'Paramètres'!$B$10,0))</f>
        <v/>
      </c>
      <c r="P196" s="29">
        <f>IF(COUNTA(A196:F196,H196:K196,N196)=0,"",IF(N196&gt;0,N196,O196))</f>
        <v/>
      </c>
      <c r="Q196" s="29">
        <f>IF(COUNTA(A196:F196,H196:K196,N196)=0,"",IFERROR(M196+P196,0))</f>
        <v/>
      </c>
      <c r="R196" s="29">
        <f>IF(COUNTA(A196:F196,H196:K196,N196)=0,"",IFERROR(G196-M196,0))</f>
        <v/>
      </c>
      <c r="S196" s="6">
        <f>IF(COUNTA(A196:F196,H196:K196,N196)=0,"",IFERROR(R196/G196,0))</f>
        <v/>
      </c>
      <c r="T196" s="29">
        <f>IF(COUNTA(A196:F196,H196:K196,N196)=0,"",IFERROR(G196-Q196,0))</f>
        <v/>
      </c>
      <c r="U196" s="6">
        <f>IF(COUNTA(A196:F196,H196:K196,N196)=0,"",IFERROR(T196/G196,0))</f>
        <v/>
      </c>
      <c r="V196" s="29">
        <f>IF(COUNTA(A196:F196,H196:K196,N196)=0,"",IFERROR((L196+(P196/E196))/(1-'Paramètres'!$B$8),0))</f>
        <v/>
      </c>
      <c r="W196" s="29">
        <f>IF(COUNTA(A196:F196,H196:K196,N196)=0,"",IFERROR(F196-V196,0))</f>
        <v/>
      </c>
      <c r="X196" s="29">
        <f>IF(COUNTA(A196:F196,H196:K196,N196)=0,"",IFERROR(F196*'Paramètres'!$B$6,0))</f>
        <v/>
      </c>
      <c r="Y196" s="29">
        <f>IF(COUNTA(A196:F196,H196:K196,N196)=0,"",IFERROR(F196*'Paramètres'!$B$7,0))</f>
        <v/>
      </c>
      <c r="Z196" s="29">
        <f>IF(COUNTA(A196:F196,H196:K196,N196)=0,"",IFERROR(F196+X196+Y196,0))</f>
        <v/>
      </c>
    </row>
    <row r="197">
      <c r="A197" s="21" t="n"/>
      <c r="B197" s="21" t="n"/>
      <c r="C197" s="21" t="n"/>
      <c r="D197" s="21" t="n"/>
      <c r="E197" s="22" t="n"/>
      <c r="F197" s="32" t="n"/>
      <c r="G197" s="30">
        <f>IF(COUNTA(A197:F197,H197:K197,N197)=0,"",IFERROR(E197*F197,0))</f>
        <v/>
      </c>
      <c r="H197" s="32" t="n"/>
      <c r="I197" s="32" t="n"/>
      <c r="J197" s="32" t="n"/>
      <c r="K197" s="32" t="n"/>
      <c r="L197" s="30">
        <f>IF(COUNTA(A197:F197,H197:K197,N197)=0,"",IFERROR(H197+I197+J197+K197,0))</f>
        <v/>
      </c>
      <c r="M197" s="30">
        <f>IF(COUNTA(A197:F197,H197:K197,N197)=0,"",IFERROR(E197*L197,0))</f>
        <v/>
      </c>
      <c r="N197" s="32" t="n"/>
      <c r="O197" s="30">
        <f>IF(COUNTA(A197:F197,H197:K197,N197)=0,"",IFERROR(G197*'Paramètres'!$B$10,0))</f>
        <v/>
      </c>
      <c r="P197" s="30">
        <f>IF(COUNTA(A197:F197,H197:K197,N197)=0,"",IF(N197&gt;0,N197,O197))</f>
        <v/>
      </c>
      <c r="Q197" s="30">
        <f>IF(COUNTA(A197:F197,H197:K197,N197)=0,"",IFERROR(M197+P197,0))</f>
        <v/>
      </c>
      <c r="R197" s="30">
        <f>IF(COUNTA(A197:F197,H197:K197,N197)=0,"",IFERROR(G197-M197,0))</f>
        <v/>
      </c>
      <c r="S197" s="9">
        <f>IF(COUNTA(A197:F197,H197:K197,N197)=0,"",IFERROR(R197/G197,0))</f>
        <v/>
      </c>
      <c r="T197" s="30">
        <f>IF(COUNTA(A197:F197,H197:K197,N197)=0,"",IFERROR(G197-Q197,0))</f>
        <v/>
      </c>
      <c r="U197" s="9">
        <f>IF(COUNTA(A197:F197,H197:K197,N197)=0,"",IFERROR(T197/G197,0))</f>
        <v/>
      </c>
      <c r="V197" s="30">
        <f>IF(COUNTA(A197:F197,H197:K197,N197)=0,"",IFERROR((L197+(P197/E197))/(1-'Paramètres'!$B$8),0))</f>
        <v/>
      </c>
      <c r="W197" s="30">
        <f>IF(COUNTA(A197:F197,H197:K197,N197)=0,"",IFERROR(F197-V197,0))</f>
        <v/>
      </c>
      <c r="X197" s="30">
        <f>IF(COUNTA(A197:F197,H197:K197,N197)=0,"",IFERROR(F197*'Paramètres'!$B$6,0))</f>
        <v/>
      </c>
      <c r="Y197" s="30">
        <f>IF(COUNTA(A197:F197,H197:K197,N197)=0,"",IFERROR(F197*'Paramètres'!$B$7,0))</f>
        <v/>
      </c>
      <c r="Z197" s="30">
        <f>IF(COUNTA(A197:F197,H197:K197,N197)=0,"",IFERROR(F197+X197+Y197,0))</f>
        <v/>
      </c>
    </row>
    <row r="198">
      <c r="A198" s="21" t="n"/>
      <c r="B198" s="21" t="n"/>
      <c r="C198" s="21" t="n"/>
      <c r="D198" s="21" t="n"/>
      <c r="E198" s="22" t="n"/>
      <c r="F198" s="32" t="n"/>
      <c r="G198" s="29">
        <f>IF(COUNTA(A198:F198,H198:K198,N198)=0,"",IFERROR(E198*F198,0))</f>
        <v/>
      </c>
      <c r="H198" s="32" t="n"/>
      <c r="I198" s="32" t="n"/>
      <c r="J198" s="32" t="n"/>
      <c r="K198" s="32" t="n"/>
      <c r="L198" s="29">
        <f>IF(COUNTA(A198:F198,H198:K198,N198)=0,"",IFERROR(H198+I198+J198+K198,0))</f>
        <v/>
      </c>
      <c r="M198" s="29">
        <f>IF(COUNTA(A198:F198,H198:K198,N198)=0,"",IFERROR(E198*L198,0))</f>
        <v/>
      </c>
      <c r="N198" s="32" t="n"/>
      <c r="O198" s="29">
        <f>IF(COUNTA(A198:F198,H198:K198,N198)=0,"",IFERROR(G198*'Paramètres'!$B$10,0))</f>
        <v/>
      </c>
      <c r="P198" s="29">
        <f>IF(COUNTA(A198:F198,H198:K198,N198)=0,"",IF(N198&gt;0,N198,O198))</f>
        <v/>
      </c>
      <c r="Q198" s="29">
        <f>IF(COUNTA(A198:F198,H198:K198,N198)=0,"",IFERROR(M198+P198,0))</f>
        <v/>
      </c>
      <c r="R198" s="29">
        <f>IF(COUNTA(A198:F198,H198:K198,N198)=0,"",IFERROR(G198-M198,0))</f>
        <v/>
      </c>
      <c r="S198" s="6">
        <f>IF(COUNTA(A198:F198,H198:K198,N198)=0,"",IFERROR(R198/G198,0))</f>
        <v/>
      </c>
      <c r="T198" s="29">
        <f>IF(COUNTA(A198:F198,H198:K198,N198)=0,"",IFERROR(G198-Q198,0))</f>
        <v/>
      </c>
      <c r="U198" s="6">
        <f>IF(COUNTA(A198:F198,H198:K198,N198)=0,"",IFERROR(T198/G198,0))</f>
        <v/>
      </c>
      <c r="V198" s="29">
        <f>IF(COUNTA(A198:F198,H198:K198,N198)=0,"",IFERROR((L198+(P198/E198))/(1-'Paramètres'!$B$8),0))</f>
        <v/>
      </c>
      <c r="W198" s="29">
        <f>IF(COUNTA(A198:F198,H198:K198,N198)=0,"",IFERROR(F198-V198,0))</f>
        <v/>
      </c>
      <c r="X198" s="29">
        <f>IF(COUNTA(A198:F198,H198:K198,N198)=0,"",IFERROR(F198*'Paramètres'!$B$6,0))</f>
        <v/>
      </c>
      <c r="Y198" s="29">
        <f>IF(COUNTA(A198:F198,H198:K198,N198)=0,"",IFERROR(F198*'Paramètres'!$B$7,0))</f>
        <v/>
      </c>
      <c r="Z198" s="29">
        <f>IF(COUNTA(A198:F198,H198:K198,N198)=0,"",IFERROR(F198+X198+Y198,0))</f>
        <v/>
      </c>
    </row>
    <row r="199">
      <c r="A199" s="21" t="n"/>
      <c r="B199" s="21" t="n"/>
      <c r="C199" s="21" t="n"/>
      <c r="D199" s="21" t="n"/>
      <c r="E199" s="22" t="n"/>
      <c r="F199" s="32" t="n"/>
      <c r="G199" s="30">
        <f>IF(COUNTA(A199:F199,H199:K199,N199)=0,"",IFERROR(E199*F199,0))</f>
        <v/>
      </c>
      <c r="H199" s="32" t="n"/>
      <c r="I199" s="32" t="n"/>
      <c r="J199" s="32" t="n"/>
      <c r="K199" s="32" t="n"/>
      <c r="L199" s="30">
        <f>IF(COUNTA(A199:F199,H199:K199,N199)=0,"",IFERROR(H199+I199+J199+K199,0))</f>
        <v/>
      </c>
      <c r="M199" s="30">
        <f>IF(COUNTA(A199:F199,H199:K199,N199)=0,"",IFERROR(E199*L199,0))</f>
        <v/>
      </c>
      <c r="N199" s="32" t="n"/>
      <c r="O199" s="30">
        <f>IF(COUNTA(A199:F199,H199:K199,N199)=0,"",IFERROR(G199*'Paramètres'!$B$10,0))</f>
        <v/>
      </c>
      <c r="P199" s="30">
        <f>IF(COUNTA(A199:F199,H199:K199,N199)=0,"",IF(N199&gt;0,N199,O199))</f>
        <v/>
      </c>
      <c r="Q199" s="30">
        <f>IF(COUNTA(A199:F199,H199:K199,N199)=0,"",IFERROR(M199+P199,0))</f>
        <v/>
      </c>
      <c r="R199" s="30">
        <f>IF(COUNTA(A199:F199,H199:K199,N199)=0,"",IFERROR(G199-M199,0))</f>
        <v/>
      </c>
      <c r="S199" s="9">
        <f>IF(COUNTA(A199:F199,H199:K199,N199)=0,"",IFERROR(R199/G199,0))</f>
        <v/>
      </c>
      <c r="T199" s="30">
        <f>IF(COUNTA(A199:F199,H199:K199,N199)=0,"",IFERROR(G199-Q199,0))</f>
        <v/>
      </c>
      <c r="U199" s="9">
        <f>IF(COUNTA(A199:F199,H199:K199,N199)=0,"",IFERROR(T199/G199,0))</f>
        <v/>
      </c>
      <c r="V199" s="30">
        <f>IF(COUNTA(A199:F199,H199:K199,N199)=0,"",IFERROR((L199+(P199/E199))/(1-'Paramètres'!$B$8),0))</f>
        <v/>
      </c>
      <c r="W199" s="30">
        <f>IF(COUNTA(A199:F199,H199:K199,N199)=0,"",IFERROR(F199-V199,0))</f>
        <v/>
      </c>
      <c r="X199" s="30">
        <f>IF(COUNTA(A199:F199,H199:K199,N199)=0,"",IFERROR(F199*'Paramètres'!$B$6,0))</f>
        <v/>
      </c>
      <c r="Y199" s="30">
        <f>IF(COUNTA(A199:F199,H199:K199,N199)=0,"",IFERROR(F199*'Paramètres'!$B$7,0))</f>
        <v/>
      </c>
      <c r="Z199" s="30">
        <f>IF(COUNTA(A199:F199,H199:K199,N199)=0,"",IFERROR(F199+X199+Y199,0))</f>
        <v/>
      </c>
    </row>
    <row r="200">
      <c r="A200" s="21" t="n"/>
      <c r="B200" s="21" t="n"/>
      <c r="C200" s="21" t="n"/>
      <c r="D200" s="21" t="n"/>
      <c r="E200" s="22" t="n"/>
      <c r="F200" s="32" t="n"/>
      <c r="G200" s="29">
        <f>IF(COUNTA(A200:F200,H200:K200,N200)=0,"",IFERROR(E200*F200,0))</f>
        <v/>
      </c>
      <c r="H200" s="32" t="n"/>
      <c r="I200" s="32" t="n"/>
      <c r="J200" s="32" t="n"/>
      <c r="K200" s="32" t="n"/>
      <c r="L200" s="29">
        <f>IF(COUNTA(A200:F200,H200:K200,N200)=0,"",IFERROR(H200+I200+J200+K200,0))</f>
        <v/>
      </c>
      <c r="M200" s="29">
        <f>IF(COUNTA(A200:F200,H200:K200,N200)=0,"",IFERROR(E200*L200,0))</f>
        <v/>
      </c>
      <c r="N200" s="32" t="n"/>
      <c r="O200" s="29">
        <f>IF(COUNTA(A200:F200,H200:K200,N200)=0,"",IFERROR(G200*'Paramètres'!$B$10,0))</f>
        <v/>
      </c>
      <c r="P200" s="29">
        <f>IF(COUNTA(A200:F200,H200:K200,N200)=0,"",IF(N200&gt;0,N200,O200))</f>
        <v/>
      </c>
      <c r="Q200" s="29">
        <f>IF(COUNTA(A200:F200,H200:K200,N200)=0,"",IFERROR(M200+P200,0))</f>
        <v/>
      </c>
      <c r="R200" s="29">
        <f>IF(COUNTA(A200:F200,H200:K200,N200)=0,"",IFERROR(G200-M200,0))</f>
        <v/>
      </c>
      <c r="S200" s="6">
        <f>IF(COUNTA(A200:F200,H200:K200,N200)=0,"",IFERROR(R200/G200,0))</f>
        <v/>
      </c>
      <c r="T200" s="29">
        <f>IF(COUNTA(A200:F200,H200:K200,N200)=0,"",IFERROR(G200-Q200,0))</f>
        <v/>
      </c>
      <c r="U200" s="6">
        <f>IF(COUNTA(A200:F200,H200:K200,N200)=0,"",IFERROR(T200/G200,0))</f>
        <v/>
      </c>
      <c r="V200" s="29">
        <f>IF(COUNTA(A200:F200,H200:K200,N200)=0,"",IFERROR((L200+(P200/E200))/(1-'Paramètres'!$B$8),0))</f>
        <v/>
      </c>
      <c r="W200" s="29">
        <f>IF(COUNTA(A200:F200,H200:K200,N200)=0,"",IFERROR(F200-V200,0))</f>
        <v/>
      </c>
      <c r="X200" s="29">
        <f>IF(COUNTA(A200:F200,H200:K200,N200)=0,"",IFERROR(F200*'Paramètres'!$B$6,0))</f>
        <v/>
      </c>
      <c r="Y200" s="29">
        <f>IF(COUNTA(A200:F200,H200:K200,N200)=0,"",IFERROR(F200*'Paramètres'!$B$7,0))</f>
        <v/>
      </c>
      <c r="Z200" s="29">
        <f>IF(COUNTA(A200:F200,H200:K200,N200)=0,"",IFERROR(F200+X200+Y200,0))</f>
        <v/>
      </c>
    </row>
    <row r="201">
      <c r="A201" s="21" t="n"/>
      <c r="B201" s="21" t="n"/>
      <c r="C201" s="21" t="n"/>
      <c r="D201" s="21" t="n"/>
      <c r="E201" s="22" t="n"/>
      <c r="F201" s="32" t="n"/>
      <c r="G201" s="30">
        <f>IF(COUNTA(A201:F201,H201:K201,N201)=0,"",IFERROR(E201*F201,0))</f>
        <v/>
      </c>
      <c r="H201" s="32" t="n"/>
      <c r="I201" s="32" t="n"/>
      <c r="J201" s="32" t="n"/>
      <c r="K201" s="32" t="n"/>
      <c r="L201" s="30">
        <f>IF(COUNTA(A201:F201,H201:K201,N201)=0,"",IFERROR(H201+I201+J201+K201,0))</f>
        <v/>
      </c>
      <c r="M201" s="30">
        <f>IF(COUNTA(A201:F201,H201:K201,N201)=0,"",IFERROR(E201*L201,0))</f>
        <v/>
      </c>
      <c r="N201" s="32" t="n"/>
      <c r="O201" s="30">
        <f>IF(COUNTA(A201:F201,H201:K201,N201)=0,"",IFERROR(G201*'Paramètres'!$B$10,0))</f>
        <v/>
      </c>
      <c r="P201" s="30">
        <f>IF(COUNTA(A201:F201,H201:K201,N201)=0,"",IF(N201&gt;0,N201,O201))</f>
        <v/>
      </c>
      <c r="Q201" s="30">
        <f>IF(COUNTA(A201:F201,H201:K201,N201)=0,"",IFERROR(M201+P201,0))</f>
        <v/>
      </c>
      <c r="R201" s="30">
        <f>IF(COUNTA(A201:F201,H201:K201,N201)=0,"",IFERROR(G201-M201,0))</f>
        <v/>
      </c>
      <c r="S201" s="9">
        <f>IF(COUNTA(A201:F201,H201:K201,N201)=0,"",IFERROR(R201/G201,0))</f>
        <v/>
      </c>
      <c r="T201" s="30">
        <f>IF(COUNTA(A201:F201,H201:K201,N201)=0,"",IFERROR(G201-Q201,0))</f>
        <v/>
      </c>
      <c r="U201" s="9">
        <f>IF(COUNTA(A201:F201,H201:K201,N201)=0,"",IFERROR(T201/G201,0))</f>
        <v/>
      </c>
      <c r="V201" s="30">
        <f>IF(COUNTA(A201:F201,H201:K201,N201)=0,"",IFERROR((L201+(P201/E201))/(1-'Paramètres'!$B$8),0))</f>
        <v/>
      </c>
      <c r="W201" s="30">
        <f>IF(COUNTA(A201:F201,H201:K201,N201)=0,"",IFERROR(F201-V201,0))</f>
        <v/>
      </c>
      <c r="X201" s="30">
        <f>IF(COUNTA(A201:F201,H201:K201,N201)=0,"",IFERROR(F201*'Paramètres'!$B$6,0))</f>
        <v/>
      </c>
      <c r="Y201" s="30">
        <f>IF(COUNTA(A201:F201,H201:K201,N201)=0,"",IFERROR(F201*'Paramètres'!$B$7,0))</f>
        <v/>
      </c>
      <c r="Z201" s="30">
        <f>IF(COUNTA(A201:F201,H201:K201,N201)=0,"",IFERROR(F201+X201+Y201,0))</f>
        <v/>
      </c>
    </row>
    <row r="202">
      <c r="A202" s="21" t="n"/>
      <c r="B202" s="21" t="n"/>
      <c r="C202" s="21" t="n"/>
      <c r="D202" s="21" t="n"/>
      <c r="E202" s="22" t="n"/>
      <c r="F202" s="32" t="n"/>
      <c r="G202" s="29">
        <f>IF(COUNTA(A202:F202,H202:K202,N202)=0,"",IFERROR(E202*F202,0))</f>
        <v/>
      </c>
      <c r="H202" s="32" t="n"/>
      <c r="I202" s="32" t="n"/>
      <c r="J202" s="32" t="n"/>
      <c r="K202" s="32" t="n"/>
      <c r="L202" s="29">
        <f>IF(COUNTA(A202:F202,H202:K202,N202)=0,"",IFERROR(H202+I202+J202+K202,0))</f>
        <v/>
      </c>
      <c r="M202" s="29">
        <f>IF(COUNTA(A202:F202,H202:K202,N202)=0,"",IFERROR(E202*L202,0))</f>
        <v/>
      </c>
      <c r="N202" s="32" t="n"/>
      <c r="O202" s="29">
        <f>IF(COUNTA(A202:F202,H202:K202,N202)=0,"",IFERROR(G202*'Paramètres'!$B$10,0))</f>
        <v/>
      </c>
      <c r="P202" s="29">
        <f>IF(COUNTA(A202:F202,H202:K202,N202)=0,"",IF(N202&gt;0,N202,O202))</f>
        <v/>
      </c>
      <c r="Q202" s="29">
        <f>IF(COUNTA(A202:F202,H202:K202,N202)=0,"",IFERROR(M202+P202,0))</f>
        <v/>
      </c>
      <c r="R202" s="29">
        <f>IF(COUNTA(A202:F202,H202:K202,N202)=0,"",IFERROR(G202-M202,0))</f>
        <v/>
      </c>
      <c r="S202" s="6">
        <f>IF(COUNTA(A202:F202,H202:K202,N202)=0,"",IFERROR(R202/G202,0))</f>
        <v/>
      </c>
      <c r="T202" s="29">
        <f>IF(COUNTA(A202:F202,H202:K202,N202)=0,"",IFERROR(G202-Q202,0))</f>
        <v/>
      </c>
      <c r="U202" s="6">
        <f>IF(COUNTA(A202:F202,H202:K202,N202)=0,"",IFERROR(T202/G202,0))</f>
        <v/>
      </c>
      <c r="V202" s="29">
        <f>IF(COUNTA(A202:F202,H202:K202,N202)=0,"",IFERROR((L202+(P202/E202))/(1-'Paramètres'!$B$8),0))</f>
        <v/>
      </c>
      <c r="W202" s="29">
        <f>IF(COUNTA(A202:F202,H202:K202,N202)=0,"",IFERROR(F202-V202,0))</f>
        <v/>
      </c>
      <c r="X202" s="29">
        <f>IF(COUNTA(A202:F202,H202:K202,N202)=0,"",IFERROR(F202*'Paramètres'!$B$6,0))</f>
        <v/>
      </c>
      <c r="Y202" s="29">
        <f>IF(COUNTA(A202:F202,H202:K202,N202)=0,"",IFERROR(F202*'Paramètres'!$B$7,0))</f>
        <v/>
      </c>
      <c r="Z202" s="29">
        <f>IF(COUNTA(A202:F202,H202:K202,N202)=0,"",IFERROR(F202+X202+Y202,0))</f>
        <v/>
      </c>
    </row>
    <row r="203">
      <c r="A203" s="21" t="n"/>
      <c r="B203" s="21" t="n"/>
      <c r="C203" s="21" t="n"/>
      <c r="D203" s="21" t="n"/>
      <c r="E203" s="22" t="n"/>
      <c r="F203" s="32" t="n"/>
      <c r="G203" s="30">
        <f>IF(COUNTA(A203:F203,H203:K203,N203)=0,"",IFERROR(E203*F203,0))</f>
        <v/>
      </c>
      <c r="H203" s="32" t="n"/>
      <c r="I203" s="32" t="n"/>
      <c r="J203" s="32" t="n"/>
      <c r="K203" s="32" t="n"/>
      <c r="L203" s="30">
        <f>IF(COUNTA(A203:F203,H203:K203,N203)=0,"",IFERROR(H203+I203+J203+K203,0))</f>
        <v/>
      </c>
      <c r="M203" s="30">
        <f>IF(COUNTA(A203:F203,H203:K203,N203)=0,"",IFERROR(E203*L203,0))</f>
        <v/>
      </c>
      <c r="N203" s="32" t="n"/>
      <c r="O203" s="30">
        <f>IF(COUNTA(A203:F203,H203:K203,N203)=0,"",IFERROR(G203*'Paramètres'!$B$10,0))</f>
        <v/>
      </c>
      <c r="P203" s="30">
        <f>IF(COUNTA(A203:F203,H203:K203,N203)=0,"",IF(N203&gt;0,N203,O203))</f>
        <v/>
      </c>
      <c r="Q203" s="30">
        <f>IF(COUNTA(A203:F203,H203:K203,N203)=0,"",IFERROR(M203+P203,0))</f>
        <v/>
      </c>
      <c r="R203" s="30">
        <f>IF(COUNTA(A203:F203,H203:K203,N203)=0,"",IFERROR(G203-M203,0))</f>
        <v/>
      </c>
      <c r="S203" s="9">
        <f>IF(COUNTA(A203:F203,H203:K203,N203)=0,"",IFERROR(R203/G203,0))</f>
        <v/>
      </c>
      <c r="T203" s="30">
        <f>IF(COUNTA(A203:F203,H203:K203,N203)=0,"",IFERROR(G203-Q203,0))</f>
        <v/>
      </c>
      <c r="U203" s="9">
        <f>IF(COUNTA(A203:F203,H203:K203,N203)=0,"",IFERROR(T203/G203,0))</f>
        <v/>
      </c>
      <c r="V203" s="30">
        <f>IF(COUNTA(A203:F203,H203:K203,N203)=0,"",IFERROR((L203+(P203/E203))/(1-'Paramètres'!$B$8),0))</f>
        <v/>
      </c>
      <c r="W203" s="30">
        <f>IF(COUNTA(A203:F203,H203:K203,N203)=0,"",IFERROR(F203-V203,0))</f>
        <v/>
      </c>
      <c r="X203" s="30">
        <f>IF(COUNTA(A203:F203,H203:K203,N203)=0,"",IFERROR(F203*'Paramètres'!$B$6,0))</f>
        <v/>
      </c>
      <c r="Y203" s="30">
        <f>IF(COUNTA(A203:F203,H203:K203,N203)=0,"",IFERROR(F203*'Paramètres'!$B$7,0))</f>
        <v/>
      </c>
      <c r="Z203" s="30">
        <f>IF(COUNTA(A203:F203,H203:K203,N203)=0,"",IFERROR(F203+X203+Y203,0))</f>
        <v/>
      </c>
    </row>
    <row r="204">
      <c r="A204" s="21" t="n"/>
      <c r="B204" s="21" t="n"/>
      <c r="C204" s="21" t="n"/>
      <c r="D204" s="21" t="n"/>
      <c r="E204" s="22" t="n"/>
      <c r="F204" s="32" t="n"/>
      <c r="G204" s="29">
        <f>IF(COUNTA(A204:F204,H204:K204,N204)=0,"",IFERROR(E204*F204,0))</f>
        <v/>
      </c>
      <c r="H204" s="32" t="n"/>
      <c r="I204" s="32" t="n"/>
      <c r="J204" s="32" t="n"/>
      <c r="K204" s="32" t="n"/>
      <c r="L204" s="29">
        <f>IF(COUNTA(A204:F204,H204:K204,N204)=0,"",IFERROR(H204+I204+J204+K204,0))</f>
        <v/>
      </c>
      <c r="M204" s="29">
        <f>IF(COUNTA(A204:F204,H204:K204,N204)=0,"",IFERROR(E204*L204,0))</f>
        <v/>
      </c>
      <c r="N204" s="32" t="n"/>
      <c r="O204" s="29">
        <f>IF(COUNTA(A204:F204,H204:K204,N204)=0,"",IFERROR(G204*'Paramètres'!$B$10,0))</f>
        <v/>
      </c>
      <c r="P204" s="29">
        <f>IF(COUNTA(A204:F204,H204:K204,N204)=0,"",IF(N204&gt;0,N204,O204))</f>
        <v/>
      </c>
      <c r="Q204" s="29">
        <f>IF(COUNTA(A204:F204,H204:K204,N204)=0,"",IFERROR(M204+P204,0))</f>
        <v/>
      </c>
      <c r="R204" s="29">
        <f>IF(COUNTA(A204:F204,H204:K204,N204)=0,"",IFERROR(G204-M204,0))</f>
        <v/>
      </c>
      <c r="S204" s="6">
        <f>IF(COUNTA(A204:F204,H204:K204,N204)=0,"",IFERROR(R204/G204,0))</f>
        <v/>
      </c>
      <c r="T204" s="29">
        <f>IF(COUNTA(A204:F204,H204:K204,N204)=0,"",IFERROR(G204-Q204,0))</f>
        <v/>
      </c>
      <c r="U204" s="6">
        <f>IF(COUNTA(A204:F204,H204:K204,N204)=0,"",IFERROR(T204/G204,0))</f>
        <v/>
      </c>
      <c r="V204" s="29">
        <f>IF(COUNTA(A204:F204,H204:K204,N204)=0,"",IFERROR((L204+(P204/E204))/(1-'Paramètres'!$B$8),0))</f>
        <v/>
      </c>
      <c r="W204" s="29">
        <f>IF(COUNTA(A204:F204,H204:K204,N204)=0,"",IFERROR(F204-V204,0))</f>
        <v/>
      </c>
      <c r="X204" s="29">
        <f>IF(COUNTA(A204:F204,H204:K204,N204)=0,"",IFERROR(F204*'Paramètres'!$B$6,0))</f>
        <v/>
      </c>
      <c r="Y204" s="29">
        <f>IF(COUNTA(A204:F204,H204:K204,N204)=0,"",IFERROR(F204*'Paramètres'!$B$7,0))</f>
        <v/>
      </c>
      <c r="Z204" s="29">
        <f>IF(COUNTA(A204:F204,H204:K204,N204)=0,"",IFERROR(F204+X204+Y204,0))</f>
        <v/>
      </c>
    </row>
    <row r="205">
      <c r="A205" s="21" t="n"/>
      <c r="B205" s="21" t="n"/>
      <c r="C205" s="21" t="n"/>
      <c r="D205" s="21" t="n"/>
      <c r="E205" s="22" t="n"/>
      <c r="F205" s="32" t="n"/>
      <c r="G205" s="30">
        <f>IF(COUNTA(A205:F205,H205:K205,N205)=0,"",IFERROR(E205*F205,0))</f>
        <v/>
      </c>
      <c r="H205" s="32" t="n"/>
      <c r="I205" s="32" t="n"/>
      <c r="J205" s="32" t="n"/>
      <c r="K205" s="32" t="n"/>
      <c r="L205" s="30">
        <f>IF(COUNTA(A205:F205,H205:K205,N205)=0,"",IFERROR(H205+I205+J205+K205,0))</f>
        <v/>
      </c>
      <c r="M205" s="30">
        <f>IF(COUNTA(A205:F205,H205:K205,N205)=0,"",IFERROR(E205*L205,0))</f>
        <v/>
      </c>
      <c r="N205" s="32" t="n"/>
      <c r="O205" s="30">
        <f>IF(COUNTA(A205:F205,H205:K205,N205)=0,"",IFERROR(G205*'Paramètres'!$B$10,0))</f>
        <v/>
      </c>
      <c r="P205" s="30">
        <f>IF(COUNTA(A205:F205,H205:K205,N205)=0,"",IF(N205&gt;0,N205,O205))</f>
        <v/>
      </c>
      <c r="Q205" s="30">
        <f>IF(COUNTA(A205:F205,H205:K205,N205)=0,"",IFERROR(M205+P205,0))</f>
        <v/>
      </c>
      <c r="R205" s="30">
        <f>IF(COUNTA(A205:F205,H205:K205,N205)=0,"",IFERROR(G205-M205,0))</f>
        <v/>
      </c>
      <c r="S205" s="9">
        <f>IF(COUNTA(A205:F205,H205:K205,N205)=0,"",IFERROR(R205/G205,0))</f>
        <v/>
      </c>
      <c r="T205" s="30">
        <f>IF(COUNTA(A205:F205,H205:K205,N205)=0,"",IFERROR(G205-Q205,0))</f>
        <v/>
      </c>
      <c r="U205" s="9">
        <f>IF(COUNTA(A205:F205,H205:K205,N205)=0,"",IFERROR(T205/G205,0))</f>
        <v/>
      </c>
      <c r="V205" s="30">
        <f>IF(COUNTA(A205:F205,H205:K205,N205)=0,"",IFERROR((L205+(P205/E205))/(1-'Paramètres'!$B$8),0))</f>
        <v/>
      </c>
      <c r="W205" s="30">
        <f>IF(COUNTA(A205:F205,H205:K205,N205)=0,"",IFERROR(F205-V205,0))</f>
        <v/>
      </c>
      <c r="X205" s="30">
        <f>IF(COUNTA(A205:F205,H205:K205,N205)=0,"",IFERROR(F205*'Paramètres'!$B$6,0))</f>
        <v/>
      </c>
      <c r="Y205" s="30">
        <f>IF(COUNTA(A205:F205,H205:K205,N205)=0,"",IFERROR(F205*'Paramètres'!$B$7,0))</f>
        <v/>
      </c>
      <c r="Z205" s="30">
        <f>IF(COUNTA(A205:F205,H205:K205,N205)=0,"",IFERROR(F205+X205+Y205,0))</f>
        <v/>
      </c>
    </row>
    <row r="206">
      <c r="A206" s="21" t="n"/>
      <c r="B206" s="21" t="n"/>
      <c r="C206" s="21" t="n"/>
      <c r="D206" s="21" t="n"/>
      <c r="E206" s="22" t="n"/>
      <c r="F206" s="32" t="n"/>
      <c r="G206" s="29">
        <f>IF(COUNTA(A206:F206,H206:K206,N206)=0,"",IFERROR(E206*F206,0))</f>
        <v/>
      </c>
      <c r="H206" s="32" t="n"/>
      <c r="I206" s="32" t="n"/>
      <c r="J206" s="32" t="n"/>
      <c r="K206" s="32" t="n"/>
      <c r="L206" s="29">
        <f>IF(COUNTA(A206:F206,H206:K206,N206)=0,"",IFERROR(H206+I206+J206+K206,0))</f>
        <v/>
      </c>
      <c r="M206" s="29">
        <f>IF(COUNTA(A206:F206,H206:K206,N206)=0,"",IFERROR(E206*L206,0))</f>
        <v/>
      </c>
      <c r="N206" s="32" t="n"/>
      <c r="O206" s="29">
        <f>IF(COUNTA(A206:F206,H206:K206,N206)=0,"",IFERROR(G206*'Paramètres'!$B$10,0))</f>
        <v/>
      </c>
      <c r="P206" s="29">
        <f>IF(COUNTA(A206:F206,H206:K206,N206)=0,"",IF(N206&gt;0,N206,O206))</f>
        <v/>
      </c>
      <c r="Q206" s="29">
        <f>IF(COUNTA(A206:F206,H206:K206,N206)=0,"",IFERROR(M206+P206,0))</f>
        <v/>
      </c>
      <c r="R206" s="29">
        <f>IF(COUNTA(A206:F206,H206:K206,N206)=0,"",IFERROR(G206-M206,0))</f>
        <v/>
      </c>
      <c r="S206" s="6">
        <f>IF(COUNTA(A206:F206,H206:K206,N206)=0,"",IFERROR(R206/G206,0))</f>
        <v/>
      </c>
      <c r="T206" s="29">
        <f>IF(COUNTA(A206:F206,H206:K206,N206)=0,"",IFERROR(G206-Q206,0))</f>
        <v/>
      </c>
      <c r="U206" s="6">
        <f>IF(COUNTA(A206:F206,H206:K206,N206)=0,"",IFERROR(T206/G206,0))</f>
        <v/>
      </c>
      <c r="V206" s="29">
        <f>IF(COUNTA(A206:F206,H206:K206,N206)=0,"",IFERROR((L206+(P206/E206))/(1-'Paramètres'!$B$8),0))</f>
        <v/>
      </c>
      <c r="W206" s="29">
        <f>IF(COUNTA(A206:F206,H206:K206,N206)=0,"",IFERROR(F206-V206,0))</f>
        <v/>
      </c>
      <c r="X206" s="29">
        <f>IF(COUNTA(A206:F206,H206:K206,N206)=0,"",IFERROR(F206*'Paramètres'!$B$6,0))</f>
        <v/>
      </c>
      <c r="Y206" s="29">
        <f>IF(COUNTA(A206:F206,H206:K206,N206)=0,"",IFERROR(F206*'Paramètres'!$B$7,0))</f>
        <v/>
      </c>
      <c r="Z206" s="29">
        <f>IF(COUNTA(A206:F206,H206:K206,N206)=0,"",IFERROR(F206+X206+Y206,0))</f>
        <v/>
      </c>
    </row>
  </sheetData>
  <mergeCells count="3">
    <mergeCell ref="A1:Z1"/>
    <mergeCell ref="A2:Z2"/>
    <mergeCell ref="A3:Z3"/>
  </mergeCells>
  <conditionalFormatting sqref="S7:S206">
    <cfRule type="expression" priority="1" dxfId="0">
      <formula>S7&lt;'Paramètres'!$B$8</formula>
    </cfRule>
  </conditionalFormatting>
  <conditionalFormatting sqref="U7:U206">
    <cfRule type="expression" priority="2" dxfId="2">
      <formula>U7&lt;'Paramètres'!$B$9</formula>
    </cfRule>
  </conditionalFormatting>
  <conditionalFormatting sqref="W7:W206">
    <cfRule type="expression" priority="3" dxfId="0">
      <formula>W7&lt;0</formula>
    </cfRule>
  </conditionalFormatting>
  <conditionalFormatting sqref="A7:Z206">
    <cfRule type="expression" priority="4" dxfId="3">
      <formula>$D7="À réviser"</formula>
    </cfRule>
    <cfRule type="expression" priority="5" dxfId="4">
      <formula>$D7="Inactif"</formula>
    </cfRule>
  </conditionalFormatting>
  <dataValidations count="3">
    <dataValidation sqref="C7:C206" showErrorMessage="1" showInputMessage="1" allowBlank="1" type="list">
      <formula1>'Paramètres'!$E$6:$E$11</formula1>
    </dataValidation>
    <dataValidation sqref="D7:D206" showErrorMessage="1" showInputMessage="1" allowBlank="1" type="list">
      <formula1>'Paramètres'!$G$6:$G$8</formula1>
    </dataValidation>
    <dataValidation sqref="E7:E206 F7:F206 H7:K206 N7:N206" showErrorMessage="1" showInputMessage="1" allowBlank="1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2026-09-02T10:48:35Z</dcterms:created>
  <dcterms:modified xmlns:dcterms="http://purl.org/dc/terms/" xmlns:xsi="http://www.w3.org/2001/XMLSchema-instance" xsi:type="dcterms:W3CDTF">2026-09-02T10:48:35Z</dcterms:modified>
</cp:coreProperties>
</file>