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Inventaire physique" sheetId="2" state="visible" r:id="rId2"/>
    <sheet xmlns:r="http://schemas.openxmlformats.org/officeDocument/2006/relationships" name="Paramèt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#,##0.00 [$-fr-CA]"/>
    <numFmt numFmtId="166" formatCode="#,##0.00 [$-fr-CA];[Red]-#,##0.00 [$-fr-CA]"/>
    <numFmt numFmtId="167" formatCode="0.0%"/>
    <numFmt numFmtId="168" formatCode="#,##0.00;[Red]-#,##0.00"/>
  </numFmts>
  <fonts count="9">
    <font>
      <name val="Calibri"/>
      <family val="2"/>
      <color theme="1"/>
      <sz val="11"/>
      <scheme val="minor"/>
    </font>
    <font>
      <name val="Aptos"/>
      <b val="1"/>
      <color rgb="00FFFFFF"/>
      <sz val="17"/>
    </font>
    <font>
      <name val="Aptos"/>
      <i val="1"/>
      <color rgb="00FFFFFF"/>
      <sz val="10"/>
    </font>
    <font>
      <name val="Aptos"/>
      <b val="1"/>
      <color rgb="00004B87"/>
      <sz val="10"/>
    </font>
    <font>
      <name val="Aptos"/>
      <color rgb="001F1F1F"/>
      <sz val="10"/>
    </font>
    <font>
      <name val="Aptos"/>
      <b val="1"/>
      <color rgb="00FFFFFF"/>
      <sz val="11"/>
    </font>
    <font>
      <name val="Aptos"/>
      <i val="1"/>
      <color rgb="00004B87"/>
      <sz val="10"/>
    </font>
    <font>
      <name val="Aptos"/>
      <b val="1"/>
      <color rgb="00004B87"/>
      <sz val="16"/>
    </font>
    <font>
      <name val="Aptos"/>
      <b val="1"/>
      <color rgb="00004B87"/>
      <sz val="11"/>
    </font>
  </fonts>
  <fills count="8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2D6A9F"/>
      </patternFill>
    </fill>
    <fill>
      <patternFill patternType="solid">
        <fgColor rgb="00E7E6E6"/>
      </patternFill>
    </fill>
    <fill>
      <patternFill patternType="solid">
        <fgColor rgb="00DDEBF7"/>
      </patternFill>
    </fill>
    <fill>
      <patternFill patternType="solid">
        <fgColor rgb="00FFFFFF"/>
      </patternFill>
    </fill>
    <fill>
      <patternFill patternType="solid">
        <fgColor rgb="00F2F7FB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3" fillId="4" borderId="1" pivotButton="0" quotePrefix="0" xfId="0"/>
    <xf numFmtId="164" fontId="3" fillId="4" borderId="1" pivotButton="0" quotePrefix="0" xfId="0"/>
    <xf numFmtId="0" fontId="6" fillId="7" borderId="0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3" fontId="7" fillId="6" borderId="1" applyAlignment="1" pivotButton="0" quotePrefix="0" xfId="0">
      <alignment horizontal="center" vertical="center"/>
    </xf>
    <xf numFmtId="165" fontId="7" fillId="6" borderId="1" applyAlignment="1" pivotButton="0" quotePrefix="0" xfId="0">
      <alignment horizontal="center" vertical="center"/>
    </xf>
    <xf numFmtId="166" fontId="7" fillId="6" borderId="1" applyAlignment="1" pivotButton="0" quotePrefix="0" xfId="0">
      <alignment horizontal="center" vertical="center"/>
    </xf>
    <xf numFmtId="167" fontId="7" fillId="6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center" vertical="center"/>
    </xf>
    <xf numFmtId="166" fontId="4" fillId="7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6" fontId="8" fillId="6" borderId="1" applyAlignment="1" pivotButton="0" quotePrefix="0" xfId="0">
      <alignment horizontal="center" vertical="center"/>
    </xf>
    <xf numFmtId="0" fontId="8" fillId="6" borderId="1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0" fontId="4" fillId="5" borderId="1" applyAlignment="1" applyProtection="1" pivotButton="0" quotePrefix="0" xfId="0">
      <alignment horizontal="center" vertical="center"/>
      <protection locked="0" hidden="0"/>
    </xf>
    <xf numFmtId="0" fontId="4" fillId="5" borderId="1" applyAlignment="1" applyProtection="1" pivotButton="0" quotePrefix="0" xfId="0">
      <alignment horizontal="left" vertical="center" wrapText="1"/>
      <protection locked="0" hidden="0"/>
    </xf>
    <xf numFmtId="165" fontId="4" fillId="5" borderId="1" applyAlignment="1" applyProtection="1" pivotButton="0" quotePrefix="0" xfId="0">
      <alignment horizontal="center" vertical="center"/>
      <protection locked="0" hidden="0"/>
    </xf>
    <xf numFmtId="4" fontId="4" fillId="5" borderId="1" applyAlignment="1" applyProtection="1" pivotButton="0" quotePrefix="0" xfId="0">
      <alignment horizontal="center" vertical="center"/>
      <protection locked="0" hidden="0"/>
    </xf>
    <xf numFmtId="168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4" fontId="4" fillId="5" borderId="1" applyAlignment="1" applyProtection="1" pivotButton="0" quotePrefix="0" xfId="0">
      <alignment horizontal="center" vertical="center"/>
      <protection locked="0" hidden="0"/>
    </xf>
    <xf numFmtId="0" fontId="4" fillId="5" borderId="1" applyAlignment="1" applyProtection="1" pivotButton="0" quotePrefix="0" xfId="0">
      <alignment horizontal="left" vertical="center"/>
      <protection locked="0" hidden="0"/>
    </xf>
    <xf numFmtId="164" fontId="4" fillId="5" borderId="1" applyAlignment="1" applyProtection="1" pivotButton="0" quotePrefix="0" xfId="0">
      <alignment horizontal="left" vertical="center"/>
      <protection locked="0" hidden="0"/>
    </xf>
    <xf numFmtId="4" fontId="4" fillId="5" borderId="1" applyAlignment="1" applyProtection="1" pivotButton="0" quotePrefix="0" xfId="0">
      <alignment horizontal="left" vertical="center"/>
      <protection locked="0" hidden="0"/>
    </xf>
    <xf numFmtId="165" fontId="4" fillId="5" borderId="1" applyAlignment="1" applyProtection="1" pivotButton="0" quotePrefix="0" xfId="0">
      <alignment horizontal="left" vertical="center"/>
      <protection locked="0" hidden="0"/>
    </xf>
    <xf numFmtId="166" fontId="7" fillId="6" borderId="1" applyAlignment="1" pivotButton="0" quotePrefix="0" xfId="0">
      <alignment horizontal="center" vertical="center"/>
    </xf>
    <xf numFmtId="167" fontId="7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66" fontId="4" fillId="7" borderId="1" applyAlignment="1" pivotButton="0" quotePrefix="0" xfId="0">
      <alignment horizontal="center" vertical="center"/>
    </xf>
    <xf numFmtId="166" fontId="8" fillId="6" borderId="1" applyAlignment="1" pivotButton="0" quotePrefix="0" xfId="0">
      <alignment horizontal="center" vertical="center"/>
    </xf>
    <xf numFmtId="168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8">
    <dxf>
      <font>
        <name val="Aptos"/>
        <b val="1"/>
        <color rgb="00C73939"/>
        <sz val="14"/>
      </font>
      <fill>
        <patternFill patternType="solid">
          <fgColor rgb="00FCE4D6"/>
        </patternFill>
      </fill>
    </dxf>
    <dxf>
      <font>
        <name val="Aptos"/>
        <b val="1"/>
        <color rgb="00147D64"/>
        <sz val="14"/>
      </font>
      <fill>
        <patternFill patternType="solid">
          <fgColor rgb="00E2F0D9"/>
        </patternFill>
      </fill>
    </dxf>
    <dxf>
      <font>
        <name val="Aptos"/>
        <b val="1"/>
        <color rgb="00147D64"/>
        <sz val="11"/>
      </font>
      <fill>
        <patternFill patternType="solid">
          <fgColor rgb="00E2F0D9"/>
        </patternFill>
      </fill>
    </dxf>
    <dxf>
      <font>
        <name val="Aptos"/>
        <b val="1"/>
        <color rgb="00C73939"/>
        <sz val="11"/>
      </font>
      <fill>
        <patternFill patternType="solid">
          <fgColor rgb="00FCE4D6"/>
        </patternFill>
      </fill>
    </dxf>
    <dxf>
      <font>
        <name val="Aptos"/>
        <color rgb="00C73939"/>
        <sz val="10"/>
      </font>
      <fill>
        <patternFill patternType="solid">
          <fgColor rgb="00FCE4D6"/>
        </patternFill>
      </fill>
    </dxf>
    <dxf>
      <fill>
        <patternFill patternType="solid">
          <fgColor rgb="00E2F0D9"/>
        </patternFill>
      </fill>
    </dxf>
    <dxf>
      <fill>
        <patternFill patternType="solid">
          <fgColor rgb="00FFF4D6"/>
        </patternFill>
      </fill>
    </dxf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Écart de valeur par catégorie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bord'!E13</f>
            </strRef>
          </tx>
          <spPr>
            <a:solidFill xmlns:a="http://schemas.openxmlformats.org/drawingml/2006/main">
              <a:srgbClr val="C73939"/>
            </a:solidFill>
            <a:ln xmlns:a="http://schemas.openxmlformats.org/drawingml/2006/main">
              <a:solidFill>
                <a:srgbClr val="C73939"/>
              </a:solidFill>
              <a:prstDash val="solid"/>
            </a:ln>
          </spPr>
          <cat>
            <numRef>
              <f>'Tableau de bord'!$A$14:$A$18</f>
            </numRef>
          </cat>
          <val>
            <numRef>
              <f>'Tableau de bord'!$E$14:$E$18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Catégorie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Dollars canadiens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SommaireCategories" displayName="tblSommaireCategories" ref="A13:E18" headerRowCount="1">
  <autoFilter ref="A13:E18"/>
  <tableColumns count="5">
    <tableColumn id="1" name="Catégorie"/>
    <tableColumn id="2" name="Articles au total"/>
    <tableColumn id="3" name="Articles comptés"/>
    <tableColumn id="4" name="Articles à vérifier"/>
    <tableColumn id="5" name="Écart total de 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Inventaire" displayName="tblInventaire" ref="A6:O506" headerRowCount="1">
  <autoFilter ref="A6:O506"/>
  <tableColumns count="15">
    <tableColumn id="1" name="Code article"/>
    <tableColumn id="2" name="Description"/>
    <tableColumn id="3" name="Catégorie"/>
    <tableColumn id="4" name="Emplacement"/>
    <tableColumn id="5" name="Unité"/>
    <tableColumn id="6" name="Coût unitaire"/>
    <tableColumn id="7" name="Quantité théorique"/>
    <tableColumn id="8" name="Quantité comptée"/>
    <tableColumn id="9" name="Écart quantité"/>
    <tableColumn id="10" name="Écart valeur"/>
    <tableColumn id="11" name="Statut"/>
    <tableColumn id="12" name="Compté par"/>
    <tableColumn id="13" name="Date de comptage"/>
    <tableColumn id="14" name="Notes"/>
    <tableColumn id="15" name="Révision requis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lCategories" displayName="tblCategories" ref="D4:D9" headerRowCount="1">
  <autoFilter ref="D4:D9"/>
  <tableColumns count="1">
    <tableColumn id="4" name="Catégori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blEmplacements" displayName="tblEmplacements" ref="E4:E9" headerRowCount="1">
  <autoFilter ref="E4:E9"/>
  <tableColumns count="1">
    <tableColumn id="5" name="Emplacement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blUnites" displayName="tblUnites" ref="F4:F9" headerRowCount="1">
  <autoFilter ref="F4:F9"/>
  <tableColumns count="1">
    <tableColumn id="6" name="Unité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blCompteurs" displayName="tblCompteurs" ref="G4:G9" headerRowCount="1">
  <autoFilter ref="G4:G9"/>
  <tableColumns count="1">
    <tableColumn id="7" name="Compteu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Relationship Type="http://schemas.openxmlformats.org/officeDocument/2006/relationships/table" Target="/xl/tables/table6.xm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9" customWidth="1" min="3" max="3"/>
    <col width="19" customWidth="1" min="4" max="4"/>
    <col width="24" customWidth="1" min="5" max="5"/>
    <col width="16" customWidth="1" min="6" max="6"/>
    <col width="22" customWidth="1" min="7" max="7"/>
    <col width="16" customWidth="1" min="8" max="8"/>
  </cols>
  <sheetData>
    <row r="1" ht="30" customHeight="1">
      <c r="A1" s="1" t="inlineStr">
        <is>
          <t>Tableau de bord — Inventaire physique</t>
        </is>
      </c>
    </row>
    <row r="2">
      <c r="A2" s="2" t="inlineStr">
        <is>
          <t>Entreprise :</t>
        </is>
      </c>
      <c r="B2" s="3">
        <f>'Paramètres'!$B$4</f>
        <v/>
      </c>
      <c r="E2" s="2" t="inlineStr">
        <is>
          <t>Date d'inventaire :</t>
        </is>
      </c>
      <c r="F2" s="4">
        <f>'Paramètres'!$B$6</f>
        <v/>
      </c>
    </row>
    <row r="3" ht="22" customHeight="1">
      <c r="A3" s="5" t="inlineStr">
        <is>
          <t>Les indicateurs se mettent à jour automatiquement selon les données de la feuille Inventaire physique.</t>
        </is>
      </c>
    </row>
    <row r="4"/>
    <row r="5">
      <c r="A5" s="6" t="inlineStr">
        <is>
          <t>Articles au total</t>
        </is>
      </c>
      <c r="C5" s="6" t="inlineStr">
        <is>
          <t>Articles comptés</t>
        </is>
      </c>
      <c r="E5" s="6" t="inlineStr">
        <is>
          <t>Articles à compter</t>
        </is>
      </c>
      <c r="G5" s="6" t="inlineStr">
        <is>
          <t>Articles à vérifier</t>
        </is>
      </c>
    </row>
    <row r="6">
      <c r="A6" s="7">
        <f>COUNTA('Inventaire physique'!$A$7:$A$506)</f>
        <v/>
      </c>
      <c r="C6" s="7">
        <f>COUNT('Inventaire physique'!$H$7:$H$506)</f>
        <v/>
      </c>
      <c r="E6" s="7">
        <f>IFERROR(A6-C6,0)</f>
        <v/>
      </c>
      <c r="G6" s="7">
        <f>COUNTIF('Inventaire physique'!$K$7:$K$506,"À vérifier")</f>
        <v/>
      </c>
    </row>
    <row r="7"/>
    <row r="8">
      <c r="A8" s="6" t="inlineStr">
        <is>
          <t>Valeur théorique</t>
        </is>
      </c>
      <c r="C8" s="6" t="inlineStr">
        <is>
          <t>Valeur comptée</t>
        </is>
      </c>
      <c r="E8" s="6" t="inlineStr">
        <is>
          <t>Écart total de valeur</t>
        </is>
      </c>
      <c r="G8" s="6" t="inlineStr">
        <is>
          <t>Avancement du comptage</t>
        </is>
      </c>
    </row>
    <row r="9">
      <c r="A9" s="8">
        <f>IFERROR(SUMPRODUCT('Inventaire physique'!$F$7:$F$506,'Inventaire physique'!$G$7:$G$506),0)</f>
        <v/>
      </c>
      <c r="C9" s="8">
        <f>IFERROR(SUMPRODUCT('Inventaire physique'!$F$7:$F$506,'Inventaire physique'!$H$7:$H$506),0)</f>
        <v/>
      </c>
      <c r="E9" s="38">
        <f>IFERROR(SUM('Inventaire physique'!$J$7:$J$506),0)</f>
        <v/>
      </c>
      <c r="G9" s="39">
        <f>IFERROR(C6/A6,0)</f>
        <v/>
      </c>
    </row>
    <row r="10"/>
    <row r="11"/>
    <row r="12"/>
    <row r="13">
      <c r="A13" s="11" t="inlineStr">
        <is>
          <t>Catégorie</t>
        </is>
      </c>
      <c r="B13" s="11" t="inlineStr">
        <is>
          <t>Articles au total</t>
        </is>
      </c>
      <c r="C13" s="11" t="inlineStr">
        <is>
          <t>Articles comptés</t>
        </is>
      </c>
      <c r="D13" s="11" t="inlineStr">
        <is>
          <t>Articles à vérifier</t>
        </is>
      </c>
      <c r="E13" s="11" t="inlineStr">
        <is>
          <t>Écart total de valeur</t>
        </is>
      </c>
    </row>
    <row r="14">
      <c r="A14" s="12" t="inlineStr">
        <is>
          <t>Fournitures de bureau</t>
        </is>
      </c>
      <c r="B14" s="13">
        <f>COUNTIF('Inventaire physique'!$C$7:$C$506,A14)</f>
        <v/>
      </c>
      <c r="C14" s="13">
        <f>COUNTIFS('Inventaire physique'!$C$7:$C$506,A14,'Inventaire physique'!$H$7:$H$506,"&gt;=0")</f>
        <v/>
      </c>
      <c r="D14" s="13">
        <f>COUNTIFS('Inventaire physique'!$C$7:$C$506,A14,'Inventaire physique'!$K$7:$K$506,"À vérifier")</f>
        <v/>
      </c>
      <c r="E14" s="40">
        <f>IFERROR(SUMIFS('Inventaire physique'!$J$7:$J$506,'Inventaire physique'!$C$7:$C$506,A14),0)</f>
        <v/>
      </c>
    </row>
    <row r="15">
      <c r="A15" s="15" t="inlineStr">
        <is>
          <t>Emballage</t>
        </is>
      </c>
      <c r="B15" s="16">
        <f>COUNTIF('Inventaire physique'!$C$7:$C$506,A15)</f>
        <v/>
      </c>
      <c r="C15" s="16">
        <f>COUNTIFS('Inventaire physique'!$C$7:$C$506,A15,'Inventaire physique'!$H$7:$H$506,"&gt;=0")</f>
        <v/>
      </c>
      <c r="D15" s="16">
        <f>COUNTIFS('Inventaire physique'!$C$7:$C$506,A15,'Inventaire physique'!$K$7:$K$506,"À vérifier")</f>
        <v/>
      </c>
      <c r="E15" s="41">
        <f>IFERROR(SUMIFS('Inventaire physique'!$J$7:$J$506,'Inventaire physique'!$C$7:$C$506,A15),0)</f>
        <v/>
      </c>
    </row>
    <row r="16">
      <c r="A16" s="12" t="inlineStr">
        <is>
          <t>Informatique</t>
        </is>
      </c>
      <c r="B16" s="13">
        <f>COUNTIF('Inventaire physique'!$C$7:$C$506,A16)</f>
        <v/>
      </c>
      <c r="C16" s="13">
        <f>COUNTIFS('Inventaire physique'!$C$7:$C$506,A16,'Inventaire physique'!$H$7:$H$506,"&gt;=0")</f>
        <v/>
      </c>
      <c r="D16" s="13">
        <f>COUNTIFS('Inventaire physique'!$C$7:$C$506,A16,'Inventaire physique'!$K$7:$K$506,"À vérifier")</f>
        <v/>
      </c>
      <c r="E16" s="40">
        <f>IFERROR(SUMIFS('Inventaire physique'!$J$7:$J$506,'Inventaire physique'!$C$7:$C$506,A16),0)</f>
        <v/>
      </c>
    </row>
    <row r="17">
      <c r="A17" s="15" t="inlineStr">
        <is>
          <t>Produits d'entretien</t>
        </is>
      </c>
      <c r="B17" s="16">
        <f>COUNTIF('Inventaire physique'!$C$7:$C$506,A17)</f>
        <v/>
      </c>
      <c r="C17" s="16">
        <f>COUNTIFS('Inventaire physique'!$C$7:$C$506,A17,'Inventaire physique'!$H$7:$H$506,"&gt;=0")</f>
        <v/>
      </c>
      <c r="D17" s="16">
        <f>COUNTIFS('Inventaire physique'!$C$7:$C$506,A17,'Inventaire physique'!$K$7:$K$506,"À vérifier")</f>
        <v/>
      </c>
      <c r="E17" s="41">
        <f>IFERROR(SUMIFS('Inventaire physique'!$J$7:$J$506,'Inventaire physique'!$C$7:$C$506,A17),0)</f>
        <v/>
      </c>
    </row>
    <row r="18">
      <c r="A18" s="12" t="inlineStr">
        <is>
          <t>Outillage</t>
        </is>
      </c>
      <c r="B18" s="13">
        <f>COUNTIF('Inventaire physique'!$C$7:$C$506,A18)</f>
        <v/>
      </c>
      <c r="C18" s="13">
        <f>COUNTIFS('Inventaire physique'!$C$7:$C$506,A18,'Inventaire physique'!$H$7:$H$506,"&gt;=0")</f>
        <v/>
      </c>
      <c r="D18" s="13">
        <f>COUNTIFS('Inventaire physique'!$C$7:$C$506,A18,'Inventaire physique'!$K$7:$K$506,"À vérifier")</f>
        <v/>
      </c>
      <c r="E18" s="40">
        <f>IFERROR(SUMIFS('Inventaire physique'!$J$7:$J$506,'Inventaire physique'!$C$7:$C$506,A18),0)</f>
        <v/>
      </c>
    </row>
    <row r="19">
      <c r="B19">
        <f>""</f>
        <v/>
      </c>
      <c r="C19">
        <f>""</f>
        <v/>
      </c>
      <c r="D19">
        <f>""</f>
        <v/>
      </c>
    </row>
    <row r="20">
      <c r="B20">
        <f>""</f>
        <v/>
      </c>
      <c r="C20">
        <f>""</f>
        <v/>
      </c>
      <c r="D20">
        <f>""</f>
        <v/>
      </c>
    </row>
    <row r="21">
      <c r="B21">
        <f>""</f>
        <v/>
      </c>
      <c r="C21">
        <f>""</f>
        <v/>
      </c>
      <c r="D21">
        <f>""</f>
        <v/>
      </c>
    </row>
    <row r="22">
      <c r="A22" s="18" t="inlineStr">
        <is>
          <t>Contrôle final des totaux</t>
        </is>
      </c>
      <c r="B22">
        <f>""</f>
        <v/>
      </c>
      <c r="C22">
        <f>""</f>
        <v/>
      </c>
      <c r="D22">
        <f>""</f>
        <v/>
      </c>
    </row>
    <row r="23" ht="28" customHeight="1">
      <c r="A23" s="19" t="inlineStr">
        <is>
          <t>Écart entre le total détaillé et le sommaire par catégorie :</t>
        </is>
      </c>
      <c r="B23">
        <f>""</f>
        <v/>
      </c>
      <c r="C23">
        <f>""</f>
        <v/>
      </c>
      <c r="D23">
        <f>""</f>
        <v/>
      </c>
      <c r="E23" s="42">
        <f>IFERROR(SUM('Inventaire physique'!$J$7:$J$506)-SUM($E$14:$E$18),0)</f>
        <v/>
      </c>
    </row>
    <row r="24">
      <c r="A24" s="19" t="inlineStr">
        <is>
          <t>Résultat du contrôle :</t>
        </is>
      </c>
      <c r="B24">
        <f>""</f>
        <v/>
      </c>
      <c r="C24">
        <f>""</f>
        <v/>
      </c>
      <c r="D24">
        <f>""</f>
        <v/>
      </c>
      <c r="E24" s="21">
        <f>IF(ABS(E23)&lt;='Paramètres'!$B$8,"OK — Totaux concordants","À corriger — Vérifier les données")</f>
        <v/>
      </c>
    </row>
    <row r="25">
      <c r="B25">
        <f>""</f>
        <v/>
      </c>
      <c r="C25">
        <f>""</f>
        <v/>
      </c>
      <c r="D25">
        <f>""</f>
        <v/>
      </c>
      <c r="E25">
        <f>""</f>
        <v/>
      </c>
    </row>
    <row r="26">
      <c r="B26">
        <f>""</f>
        <v/>
      </c>
      <c r="C26">
        <f>""</f>
        <v/>
      </c>
      <c r="D26">
        <f>""</f>
        <v/>
      </c>
      <c r="E26">
        <f>""</f>
        <v/>
      </c>
    </row>
    <row r="27">
      <c r="B27">
        <f>""</f>
        <v/>
      </c>
      <c r="C27">
        <f>""</f>
        <v/>
      </c>
      <c r="D27">
        <f>""</f>
        <v/>
      </c>
      <c r="E27">
        <f>""</f>
        <v/>
      </c>
    </row>
    <row r="28">
      <c r="B28">
        <f>""</f>
        <v/>
      </c>
      <c r="C28">
        <f>""</f>
        <v/>
      </c>
      <c r="D28">
        <f>""</f>
        <v/>
      </c>
      <c r="E28">
        <f>""</f>
        <v/>
      </c>
    </row>
    <row r="29">
      <c r="B29">
        <f>""</f>
        <v/>
      </c>
      <c r="C29">
        <f>""</f>
        <v/>
      </c>
      <c r="D29">
        <f>""</f>
        <v/>
      </c>
      <c r="E29">
        <f>""</f>
        <v/>
      </c>
    </row>
    <row r="30">
      <c r="B30">
        <f>""</f>
        <v/>
      </c>
      <c r="C30">
        <f>""</f>
        <v/>
      </c>
      <c r="D30">
        <f>""</f>
        <v/>
      </c>
      <c r="E30">
        <f>""</f>
        <v/>
      </c>
    </row>
    <row r="31">
      <c r="B31">
        <f>""</f>
        <v/>
      </c>
      <c r="C31">
        <f>""</f>
        <v/>
      </c>
      <c r="D31">
        <f>""</f>
        <v/>
      </c>
      <c r="E31">
        <f>""</f>
        <v/>
      </c>
    </row>
    <row r="32">
      <c r="B32">
        <f>""</f>
        <v/>
      </c>
      <c r="C32">
        <f>""</f>
        <v/>
      </c>
      <c r="D32">
        <f>""</f>
        <v/>
      </c>
      <c r="E32">
        <f>""</f>
        <v/>
      </c>
    </row>
    <row r="33">
      <c r="B33">
        <f>""</f>
        <v/>
      </c>
      <c r="C33">
        <f>""</f>
        <v/>
      </c>
      <c r="D33">
        <f>""</f>
        <v/>
      </c>
      <c r="E33">
        <f>""</f>
        <v/>
      </c>
    </row>
    <row r="34">
      <c r="B34">
        <f>""</f>
        <v/>
      </c>
      <c r="C34">
        <f>""</f>
        <v/>
      </c>
      <c r="D34">
        <f>""</f>
        <v/>
      </c>
      <c r="E34">
        <f>""</f>
        <v/>
      </c>
    </row>
    <row r="35">
      <c r="B35">
        <f>""</f>
        <v/>
      </c>
      <c r="C35">
        <f>""</f>
        <v/>
      </c>
      <c r="D35">
        <f>""</f>
        <v/>
      </c>
      <c r="E35">
        <f>""</f>
        <v/>
      </c>
    </row>
    <row r="36">
      <c r="B36">
        <f>""</f>
        <v/>
      </c>
      <c r="C36">
        <f>""</f>
        <v/>
      </c>
      <c r="D36">
        <f>""</f>
        <v/>
      </c>
      <c r="E36">
        <f>""</f>
        <v/>
      </c>
    </row>
    <row r="37">
      <c r="B37">
        <f>""</f>
        <v/>
      </c>
      <c r="C37">
        <f>""</f>
        <v/>
      </c>
      <c r="D37">
        <f>""</f>
        <v/>
      </c>
      <c r="E37">
        <f>""</f>
        <v/>
      </c>
    </row>
    <row r="38">
      <c r="B38">
        <f>""</f>
        <v/>
      </c>
      <c r="C38">
        <f>""</f>
        <v/>
      </c>
      <c r="D38">
        <f>""</f>
        <v/>
      </c>
      <c r="E38">
        <f>""</f>
        <v/>
      </c>
    </row>
    <row r="39">
      <c r="B39">
        <f>""</f>
        <v/>
      </c>
      <c r="C39">
        <f>""</f>
        <v/>
      </c>
      <c r="D39">
        <f>""</f>
        <v/>
      </c>
      <c r="E39">
        <f>""</f>
        <v/>
      </c>
    </row>
    <row r="40">
      <c r="B40">
        <f>""</f>
        <v/>
      </c>
      <c r="C40">
        <f>""</f>
        <v/>
      </c>
      <c r="D40">
        <f>""</f>
        <v/>
      </c>
      <c r="E40">
        <f>""</f>
        <v/>
      </c>
    </row>
    <row r="41">
      <c r="B41">
        <f>""</f>
        <v/>
      </c>
      <c r="C41">
        <f>""</f>
        <v/>
      </c>
      <c r="D41">
        <f>""</f>
        <v/>
      </c>
      <c r="E41">
        <f>""</f>
        <v/>
      </c>
    </row>
    <row r="42">
      <c r="B42">
        <f>""</f>
        <v/>
      </c>
      <c r="C42">
        <f>""</f>
        <v/>
      </c>
      <c r="D42">
        <f>""</f>
        <v/>
      </c>
      <c r="E42">
        <f>""</f>
        <v/>
      </c>
    </row>
    <row r="43">
      <c r="B43">
        <f>""</f>
        <v/>
      </c>
      <c r="C43">
        <f>""</f>
        <v/>
      </c>
      <c r="D43">
        <f>""</f>
        <v/>
      </c>
      <c r="E43">
        <f>""</f>
        <v/>
      </c>
    </row>
    <row r="44">
      <c r="B44">
        <f>""</f>
        <v/>
      </c>
      <c r="C44">
        <f>""</f>
        <v/>
      </c>
      <c r="D44">
        <f>""</f>
        <v/>
      </c>
      <c r="E44">
        <f>""</f>
        <v/>
      </c>
    </row>
    <row r="45">
      <c r="B45">
        <f>""</f>
        <v/>
      </c>
      <c r="C45">
        <f>""</f>
        <v/>
      </c>
      <c r="D45">
        <f>""</f>
        <v/>
      </c>
      <c r="E45">
        <f>""</f>
        <v/>
      </c>
    </row>
    <row r="46">
      <c r="B46">
        <f>""</f>
        <v/>
      </c>
      <c r="C46">
        <f>""</f>
        <v/>
      </c>
      <c r="D46">
        <f>""</f>
        <v/>
      </c>
      <c r="E46">
        <f>""</f>
        <v/>
      </c>
    </row>
    <row r="47">
      <c r="B47">
        <f>""</f>
        <v/>
      </c>
      <c r="C47">
        <f>""</f>
        <v/>
      </c>
      <c r="D47">
        <f>""</f>
        <v/>
      </c>
      <c r="E47">
        <f>""</f>
        <v/>
      </c>
    </row>
    <row r="48">
      <c r="B48">
        <f>""</f>
        <v/>
      </c>
      <c r="C48">
        <f>""</f>
        <v/>
      </c>
      <c r="D48">
        <f>""</f>
        <v/>
      </c>
      <c r="E48">
        <f>""</f>
        <v/>
      </c>
    </row>
    <row r="49">
      <c r="B49">
        <f>""</f>
        <v/>
      </c>
      <c r="C49">
        <f>""</f>
        <v/>
      </c>
      <c r="D49">
        <f>""</f>
        <v/>
      </c>
      <c r="E49">
        <f>""</f>
        <v/>
      </c>
    </row>
    <row r="50">
      <c r="B50">
        <f>""</f>
        <v/>
      </c>
      <c r="C50">
        <f>""</f>
        <v/>
      </c>
      <c r="D50">
        <f>""</f>
        <v/>
      </c>
      <c r="E50">
        <f>""</f>
        <v/>
      </c>
    </row>
    <row r="51">
      <c r="B51">
        <f>""</f>
        <v/>
      </c>
      <c r="C51">
        <f>""</f>
        <v/>
      </c>
      <c r="D51">
        <f>""</f>
        <v/>
      </c>
      <c r="E51">
        <f>""</f>
        <v/>
      </c>
    </row>
    <row r="52">
      <c r="B52">
        <f>""</f>
        <v/>
      </c>
      <c r="C52">
        <f>""</f>
        <v/>
      </c>
      <c r="D52">
        <f>""</f>
        <v/>
      </c>
      <c r="E52">
        <f>""</f>
        <v/>
      </c>
    </row>
    <row r="53">
      <c r="B53">
        <f>""</f>
        <v/>
      </c>
      <c r="C53">
        <f>""</f>
        <v/>
      </c>
      <c r="D53">
        <f>""</f>
        <v/>
      </c>
      <c r="E53">
        <f>""</f>
        <v/>
      </c>
    </row>
    <row r="54">
      <c r="B54">
        <f>""</f>
        <v/>
      </c>
      <c r="C54">
        <f>""</f>
        <v/>
      </c>
      <c r="D54">
        <f>""</f>
        <v/>
      </c>
      <c r="E54">
        <f>""</f>
        <v/>
      </c>
    </row>
    <row r="55">
      <c r="B55">
        <f>""</f>
        <v/>
      </c>
      <c r="C55">
        <f>""</f>
        <v/>
      </c>
      <c r="D55">
        <f>""</f>
        <v/>
      </c>
      <c r="E55">
        <f>""</f>
        <v/>
      </c>
    </row>
    <row r="56">
      <c r="B56">
        <f>""</f>
        <v/>
      </c>
      <c r="C56">
        <f>""</f>
        <v/>
      </c>
      <c r="D56">
        <f>""</f>
        <v/>
      </c>
      <c r="E56">
        <f>""</f>
        <v/>
      </c>
    </row>
    <row r="57">
      <c r="B57">
        <f>""</f>
        <v/>
      </c>
      <c r="C57">
        <f>""</f>
        <v/>
      </c>
      <c r="D57">
        <f>""</f>
        <v/>
      </c>
      <c r="E57">
        <f>""</f>
        <v/>
      </c>
    </row>
    <row r="58">
      <c r="B58">
        <f>""</f>
        <v/>
      </c>
      <c r="C58">
        <f>""</f>
        <v/>
      </c>
      <c r="D58">
        <f>""</f>
        <v/>
      </c>
      <c r="E58">
        <f>""</f>
        <v/>
      </c>
    </row>
    <row r="59">
      <c r="B59">
        <f>""</f>
        <v/>
      </c>
      <c r="C59">
        <f>""</f>
        <v/>
      </c>
      <c r="D59">
        <f>""</f>
        <v/>
      </c>
      <c r="E59">
        <f>""</f>
        <v/>
      </c>
    </row>
    <row r="60">
      <c r="B60">
        <f>""</f>
        <v/>
      </c>
      <c r="C60">
        <f>""</f>
        <v/>
      </c>
      <c r="D60">
        <f>""</f>
        <v/>
      </c>
      <c r="E60">
        <f>""</f>
        <v/>
      </c>
    </row>
    <row r="61">
      <c r="B61">
        <f>""</f>
        <v/>
      </c>
      <c r="C61">
        <f>""</f>
        <v/>
      </c>
      <c r="D61">
        <f>""</f>
        <v/>
      </c>
      <c r="E61">
        <f>""</f>
        <v/>
      </c>
    </row>
    <row r="62">
      <c r="B62">
        <f>""</f>
        <v/>
      </c>
      <c r="C62">
        <f>""</f>
        <v/>
      </c>
      <c r="D62">
        <f>""</f>
        <v/>
      </c>
      <c r="E62">
        <f>""</f>
        <v/>
      </c>
    </row>
    <row r="63">
      <c r="B63">
        <f>""</f>
        <v/>
      </c>
      <c r="C63">
        <f>""</f>
        <v/>
      </c>
      <c r="D63">
        <f>""</f>
        <v/>
      </c>
      <c r="E63">
        <f>""</f>
        <v/>
      </c>
    </row>
    <row r="64">
      <c r="B64">
        <f>""</f>
        <v/>
      </c>
      <c r="C64">
        <f>""</f>
        <v/>
      </c>
      <c r="D64">
        <f>""</f>
        <v/>
      </c>
      <c r="E64">
        <f>""</f>
        <v/>
      </c>
    </row>
    <row r="65">
      <c r="B65">
        <f>""</f>
        <v/>
      </c>
      <c r="C65">
        <f>""</f>
        <v/>
      </c>
      <c r="D65">
        <f>""</f>
        <v/>
      </c>
      <c r="E65">
        <f>""</f>
        <v/>
      </c>
    </row>
    <row r="66">
      <c r="B66">
        <f>""</f>
        <v/>
      </c>
      <c r="C66">
        <f>""</f>
        <v/>
      </c>
      <c r="D66">
        <f>""</f>
        <v/>
      </c>
      <c r="E66">
        <f>""</f>
        <v/>
      </c>
    </row>
    <row r="67">
      <c r="B67">
        <f>""</f>
        <v/>
      </c>
      <c r="C67">
        <f>""</f>
        <v/>
      </c>
      <c r="D67">
        <f>""</f>
        <v/>
      </c>
      <c r="E67">
        <f>""</f>
        <v/>
      </c>
    </row>
    <row r="68">
      <c r="B68">
        <f>""</f>
        <v/>
      </c>
      <c r="C68">
        <f>""</f>
        <v/>
      </c>
      <c r="D68">
        <f>""</f>
        <v/>
      </c>
      <c r="E68">
        <f>""</f>
        <v/>
      </c>
    </row>
    <row r="69">
      <c r="B69">
        <f>""</f>
        <v/>
      </c>
      <c r="C69">
        <f>""</f>
        <v/>
      </c>
      <c r="D69">
        <f>""</f>
        <v/>
      </c>
      <c r="E69">
        <f>""</f>
        <v/>
      </c>
    </row>
    <row r="70">
      <c r="B70">
        <f>""</f>
        <v/>
      </c>
      <c r="C70">
        <f>""</f>
        <v/>
      </c>
      <c r="D70">
        <f>""</f>
        <v/>
      </c>
      <c r="E70">
        <f>""</f>
        <v/>
      </c>
    </row>
    <row r="71">
      <c r="B71">
        <f>""</f>
        <v/>
      </c>
      <c r="C71">
        <f>""</f>
        <v/>
      </c>
      <c r="D71">
        <f>""</f>
        <v/>
      </c>
      <c r="E71">
        <f>""</f>
        <v/>
      </c>
    </row>
    <row r="72">
      <c r="B72">
        <f>""</f>
        <v/>
      </c>
      <c r="C72">
        <f>""</f>
        <v/>
      </c>
      <c r="D72">
        <f>""</f>
        <v/>
      </c>
      <c r="E72">
        <f>""</f>
        <v/>
      </c>
    </row>
    <row r="73">
      <c r="B73">
        <f>""</f>
        <v/>
      </c>
      <c r="C73">
        <f>""</f>
        <v/>
      </c>
      <c r="D73">
        <f>""</f>
        <v/>
      </c>
      <c r="E73">
        <f>""</f>
        <v/>
      </c>
    </row>
    <row r="74">
      <c r="B74">
        <f>""</f>
        <v/>
      </c>
      <c r="C74">
        <f>""</f>
        <v/>
      </c>
      <c r="D74">
        <f>""</f>
        <v/>
      </c>
      <c r="E74">
        <f>""</f>
        <v/>
      </c>
    </row>
    <row r="75">
      <c r="B75">
        <f>""</f>
        <v/>
      </c>
      <c r="C75">
        <f>""</f>
        <v/>
      </c>
      <c r="D75">
        <f>""</f>
        <v/>
      </c>
      <c r="E75">
        <f>""</f>
        <v/>
      </c>
    </row>
    <row r="76">
      <c r="B76">
        <f>""</f>
        <v/>
      </c>
      <c r="C76">
        <f>""</f>
        <v/>
      </c>
      <c r="D76">
        <f>""</f>
        <v/>
      </c>
      <c r="E76">
        <f>""</f>
        <v/>
      </c>
    </row>
    <row r="77">
      <c r="B77">
        <f>""</f>
        <v/>
      </c>
      <c r="C77">
        <f>""</f>
        <v/>
      </c>
      <c r="D77">
        <f>""</f>
        <v/>
      </c>
      <c r="E77">
        <f>""</f>
        <v/>
      </c>
    </row>
    <row r="78">
      <c r="B78">
        <f>""</f>
        <v/>
      </c>
      <c r="C78">
        <f>""</f>
        <v/>
      </c>
      <c r="D78">
        <f>""</f>
        <v/>
      </c>
      <c r="E78">
        <f>""</f>
        <v/>
      </c>
    </row>
    <row r="79">
      <c r="B79">
        <f>""</f>
        <v/>
      </c>
      <c r="C79">
        <f>""</f>
        <v/>
      </c>
      <c r="D79">
        <f>""</f>
        <v/>
      </c>
      <c r="E79">
        <f>""</f>
        <v/>
      </c>
    </row>
    <row r="80">
      <c r="B80">
        <f>""</f>
        <v/>
      </c>
      <c r="C80">
        <f>""</f>
        <v/>
      </c>
      <c r="D80">
        <f>""</f>
        <v/>
      </c>
      <c r="E80">
        <f>""</f>
        <v/>
      </c>
    </row>
    <row r="81">
      <c r="B81">
        <f>""</f>
        <v/>
      </c>
      <c r="C81">
        <f>""</f>
        <v/>
      </c>
      <c r="D81">
        <f>""</f>
        <v/>
      </c>
      <c r="E81">
        <f>""</f>
        <v/>
      </c>
    </row>
    <row r="82">
      <c r="B82">
        <f>""</f>
        <v/>
      </c>
      <c r="C82">
        <f>""</f>
        <v/>
      </c>
      <c r="D82">
        <f>""</f>
        <v/>
      </c>
      <c r="E82">
        <f>""</f>
        <v/>
      </c>
    </row>
    <row r="83">
      <c r="B83">
        <f>""</f>
        <v/>
      </c>
      <c r="C83">
        <f>""</f>
        <v/>
      </c>
      <c r="D83">
        <f>""</f>
        <v/>
      </c>
      <c r="E83">
        <f>""</f>
        <v/>
      </c>
    </row>
    <row r="84">
      <c r="B84">
        <f>""</f>
        <v/>
      </c>
      <c r="C84">
        <f>""</f>
        <v/>
      </c>
      <c r="D84">
        <f>""</f>
        <v/>
      </c>
      <c r="E84">
        <f>""</f>
        <v/>
      </c>
    </row>
    <row r="85">
      <c r="B85">
        <f>""</f>
        <v/>
      </c>
      <c r="C85">
        <f>""</f>
        <v/>
      </c>
      <c r="D85">
        <f>""</f>
        <v/>
      </c>
      <c r="E85">
        <f>""</f>
        <v/>
      </c>
    </row>
    <row r="86">
      <c r="B86">
        <f>""</f>
        <v/>
      </c>
      <c r="C86">
        <f>""</f>
        <v/>
      </c>
      <c r="D86">
        <f>""</f>
        <v/>
      </c>
      <c r="E86">
        <f>""</f>
        <v/>
      </c>
    </row>
    <row r="87">
      <c r="B87">
        <f>""</f>
        <v/>
      </c>
      <c r="C87">
        <f>""</f>
        <v/>
      </c>
      <c r="D87">
        <f>""</f>
        <v/>
      </c>
      <c r="E87">
        <f>""</f>
        <v/>
      </c>
    </row>
    <row r="88">
      <c r="B88">
        <f>""</f>
        <v/>
      </c>
      <c r="C88">
        <f>""</f>
        <v/>
      </c>
      <c r="D88">
        <f>""</f>
        <v/>
      </c>
      <c r="E88">
        <f>""</f>
        <v/>
      </c>
    </row>
    <row r="89">
      <c r="B89">
        <f>""</f>
        <v/>
      </c>
      <c r="C89">
        <f>""</f>
        <v/>
      </c>
      <c r="D89">
        <f>""</f>
        <v/>
      </c>
      <c r="E89">
        <f>""</f>
        <v/>
      </c>
    </row>
    <row r="90">
      <c r="B90">
        <f>""</f>
        <v/>
      </c>
      <c r="C90">
        <f>""</f>
        <v/>
      </c>
      <c r="D90">
        <f>""</f>
        <v/>
      </c>
      <c r="E90">
        <f>""</f>
        <v/>
      </c>
    </row>
    <row r="91">
      <c r="B91">
        <f>""</f>
        <v/>
      </c>
      <c r="C91">
        <f>""</f>
        <v/>
      </c>
      <c r="D91">
        <f>""</f>
        <v/>
      </c>
      <c r="E91">
        <f>""</f>
        <v/>
      </c>
    </row>
    <row r="92">
      <c r="B92">
        <f>""</f>
        <v/>
      </c>
      <c r="C92">
        <f>""</f>
        <v/>
      </c>
      <c r="D92">
        <f>""</f>
        <v/>
      </c>
      <c r="E92">
        <f>""</f>
        <v/>
      </c>
    </row>
    <row r="93">
      <c r="B93">
        <f>""</f>
        <v/>
      </c>
      <c r="C93">
        <f>""</f>
        <v/>
      </c>
      <c r="D93">
        <f>""</f>
        <v/>
      </c>
      <c r="E93">
        <f>""</f>
        <v/>
      </c>
    </row>
    <row r="94">
      <c r="B94">
        <f>""</f>
        <v/>
      </c>
      <c r="C94">
        <f>""</f>
        <v/>
      </c>
      <c r="D94">
        <f>""</f>
        <v/>
      </c>
      <c r="E94">
        <f>""</f>
        <v/>
      </c>
    </row>
    <row r="95">
      <c r="B95">
        <f>""</f>
        <v/>
      </c>
      <c r="C95">
        <f>""</f>
        <v/>
      </c>
      <c r="D95">
        <f>""</f>
        <v/>
      </c>
      <c r="E95">
        <f>""</f>
        <v/>
      </c>
    </row>
    <row r="96">
      <c r="B96">
        <f>""</f>
        <v/>
      </c>
      <c r="C96">
        <f>""</f>
        <v/>
      </c>
      <c r="D96">
        <f>""</f>
        <v/>
      </c>
      <c r="E96">
        <f>""</f>
        <v/>
      </c>
    </row>
    <row r="97">
      <c r="B97">
        <f>""</f>
        <v/>
      </c>
      <c r="C97">
        <f>""</f>
        <v/>
      </c>
      <c r="D97">
        <f>""</f>
        <v/>
      </c>
      <c r="E97">
        <f>""</f>
        <v/>
      </c>
    </row>
    <row r="98">
      <c r="B98">
        <f>""</f>
        <v/>
      </c>
      <c r="C98">
        <f>""</f>
        <v/>
      </c>
      <c r="D98">
        <f>""</f>
        <v/>
      </c>
      <c r="E98">
        <f>""</f>
        <v/>
      </c>
    </row>
    <row r="99">
      <c r="B99">
        <f>""</f>
        <v/>
      </c>
      <c r="C99">
        <f>""</f>
        <v/>
      </c>
      <c r="D99">
        <f>""</f>
        <v/>
      </c>
      <c r="E99">
        <f>""</f>
        <v/>
      </c>
    </row>
    <row r="100">
      <c r="B100">
        <f>""</f>
        <v/>
      </c>
      <c r="C100">
        <f>""</f>
        <v/>
      </c>
      <c r="D100">
        <f>""</f>
        <v/>
      </c>
      <c r="E100">
        <f>""</f>
        <v/>
      </c>
    </row>
    <row r="101">
      <c r="B101">
        <f>""</f>
        <v/>
      </c>
      <c r="C101">
        <f>""</f>
        <v/>
      </c>
      <c r="D101">
        <f>""</f>
        <v/>
      </c>
      <c r="E101">
        <f>""</f>
        <v/>
      </c>
    </row>
  </sheetData>
  <mergeCells count="2">
    <mergeCell ref="A1:H1"/>
    <mergeCell ref="A3:H3"/>
  </mergeCells>
  <conditionalFormatting sqref="E9">
    <cfRule type="cellIs" priority="1" operator="lessThan" dxfId="0">
      <formula>0</formula>
    </cfRule>
    <cfRule type="cellIs" priority="2" operator="greaterThanOrEqual" dxfId="1">
      <formula>0</formula>
    </cfRule>
  </conditionalFormatting>
  <conditionalFormatting sqref="E24">
    <cfRule type="expression" priority="3" dxfId="2">
      <formula>LEFT(E24,2)="OK"</formula>
    </cfRule>
    <cfRule type="expression" priority="4" dxfId="3">
      <formula>LEFT(E24,10)="À corriger"</formula>
    </cfRule>
  </conditionalFormatting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5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33" customWidth="1" min="2" max="2"/>
    <col width="23" customWidth="1" min="3" max="3"/>
    <col width="22" customWidth="1" min="4" max="4"/>
    <col width="12" customWidth="1" min="5" max="5"/>
    <col width="15" customWidth="1" min="6" max="6"/>
    <col width="18" customWidth="1" min="7" max="7"/>
    <col width="17" customWidth="1" min="8" max="8"/>
    <col width="15" customWidth="1" min="9" max="9"/>
    <col width="16" customWidth="1" min="10" max="10"/>
    <col width="14" customWidth="1" min="11" max="11"/>
    <col width="25" customWidth="1" min="12" max="12"/>
    <col width="17" customWidth="1" min="13" max="13"/>
    <col width="34" customWidth="1" min="14" max="14"/>
    <col width="18" customWidth="1" min="15" max="15"/>
  </cols>
  <sheetData>
    <row r="1" ht="30" customHeight="1">
      <c r="A1" s="1" t="inlineStr">
        <is>
          <t>Inventaire physique</t>
        </is>
      </c>
    </row>
    <row r="2" ht="23" customHeight="1">
      <c r="A2" s="22" t="inlineStr">
        <is>
          <t>Saisissez les quantités comptées dans les cellules bleues. Les écarts et statuts sont calculés automatiquement.</t>
        </is>
      </c>
    </row>
    <row r="3">
      <c r="A3" s="23" t="inlineStr">
        <is>
          <t>Entreprise :</t>
        </is>
      </c>
      <c r="B3" s="24">
        <f>'Paramètres'!$B$4</f>
        <v/>
      </c>
      <c r="E3" s="23" t="inlineStr">
        <is>
          <t>Date d'inventaire :</t>
        </is>
      </c>
      <c r="F3" s="25">
        <f>'Paramètres'!$B$6</f>
        <v/>
      </c>
      <c r="I3" s="23" t="inlineStr">
        <is>
          <t>Responsable :</t>
        </is>
      </c>
      <c r="J3" s="24">
        <f>'Paramètres'!$B$5</f>
        <v/>
      </c>
    </row>
    <row r="4" ht="22" customHeight="1">
      <c r="A4" s="5" t="inlineStr">
        <is>
          <t>Utilisez les filtres pour travailler par emplacement, catégorie ou statut. Ajoutez les nouveaux articles à la fin du tableau.</t>
        </is>
      </c>
    </row>
    <row r="6">
      <c r="A6" s="11" t="inlineStr">
        <is>
          <t>Code article</t>
        </is>
      </c>
      <c r="B6" s="11" t="inlineStr">
        <is>
          <t>Description</t>
        </is>
      </c>
      <c r="C6" s="11" t="inlineStr">
        <is>
          <t>Catégorie</t>
        </is>
      </c>
      <c r="D6" s="11" t="inlineStr">
        <is>
          <t>Emplacement</t>
        </is>
      </c>
      <c r="E6" s="11" t="inlineStr">
        <is>
          <t>Unité</t>
        </is>
      </c>
      <c r="F6" s="11" t="inlineStr">
        <is>
          <t>Coût unitaire</t>
        </is>
      </c>
      <c r="G6" s="11" t="inlineStr">
        <is>
          <t>Quantité théorique</t>
        </is>
      </c>
      <c r="H6" s="11" t="inlineStr">
        <is>
          <t>Quantité comptée</t>
        </is>
      </c>
      <c r="I6" s="11" t="inlineStr">
        <is>
          <t>Écart quantité</t>
        </is>
      </c>
      <c r="J6" s="11" t="inlineStr">
        <is>
          <t>Écart valeur</t>
        </is>
      </c>
      <c r="K6" s="11" t="inlineStr">
        <is>
          <t>Statut</t>
        </is>
      </c>
      <c r="L6" s="11" t="inlineStr">
        <is>
          <t>Compté par</t>
        </is>
      </c>
      <c r="M6" s="11" t="inlineStr">
        <is>
          <t>Date de comptage</t>
        </is>
      </c>
      <c r="N6" s="11" t="inlineStr">
        <is>
          <t>Notes</t>
        </is>
      </c>
      <c r="O6" s="11" t="inlineStr">
        <is>
          <t>Révision requise</t>
        </is>
      </c>
    </row>
    <row r="7">
      <c r="A7" s="26" t="inlineStr">
        <is>
          <t>PAP-100</t>
        </is>
      </c>
      <c r="B7" s="27" t="inlineStr">
        <is>
          <t>Papier copie lettre 8,5 x 11 po</t>
        </is>
      </c>
      <c r="C7" s="26" t="inlineStr">
        <is>
          <t>Fournitures de bureau</t>
        </is>
      </c>
      <c r="D7" s="26" t="inlineStr">
        <is>
          <t>Bureau administratif</t>
        </is>
      </c>
      <c r="E7" s="26" t="inlineStr">
        <is>
          <t>Boîte</t>
        </is>
      </c>
      <c r="F7" s="28" t="n">
        <v>7.49</v>
      </c>
      <c r="G7" s="29" t="n">
        <v>24</v>
      </c>
      <c r="H7" s="29" t="n">
        <v>22</v>
      </c>
      <c r="I7" s="43">
        <f>IF(H7="","",H7-G7)</f>
        <v/>
      </c>
      <c r="J7" s="44">
        <f>IF(H7="","",IFERROR(I7*F7,0))</f>
        <v/>
      </c>
      <c r="K7" s="32">
        <f>IF(H7="","À compter",IF(ABS(I7)&lt;='Paramètres'!$B$7,"Conforme","À vérifier"))</f>
        <v/>
      </c>
      <c r="L7" s="26" t="inlineStr">
        <is>
          <t>Marie-Claude Tremblay</t>
        </is>
      </c>
      <c r="M7" s="33" t="n">
        <v>46112</v>
      </c>
      <c r="N7" s="27" t="inlineStr">
        <is>
          <t>Deux boîtes manquantes</t>
        </is>
      </c>
      <c r="O7" s="32">
        <f>IF(K7="","",IF(K7="À vérifier","Oui","Non"))</f>
        <v/>
      </c>
    </row>
    <row r="8">
      <c r="A8" s="26" t="inlineStr">
        <is>
          <t>PAP-120</t>
        </is>
      </c>
      <c r="B8" s="27" t="inlineStr">
        <is>
          <t>Cartouche d'encre noire compatible</t>
        </is>
      </c>
      <c r="C8" s="26" t="inlineStr">
        <is>
          <t>Fournitures de bureau</t>
        </is>
      </c>
      <c r="D8" s="26" t="inlineStr">
        <is>
          <t>Bureau administratif</t>
        </is>
      </c>
      <c r="E8" s="26" t="inlineStr">
        <is>
          <t>Unité</t>
        </is>
      </c>
      <c r="F8" s="28" t="n">
        <v>42.5</v>
      </c>
      <c r="G8" s="29" t="n">
        <v>4</v>
      </c>
      <c r="H8" s="29" t="n">
        <v>4</v>
      </c>
      <c r="I8" s="43">
        <f>IF(H8="","",H8-G8)</f>
        <v/>
      </c>
      <c r="J8" s="44">
        <f>IF(H8="","",IFERROR(I8*F8,0))</f>
        <v/>
      </c>
      <c r="K8" s="32">
        <f>IF(H8="","À compter",IF(ABS(I8)&lt;='Paramètres'!$B$7,"Conforme","À vérifier"))</f>
        <v/>
      </c>
      <c r="L8" s="26" t="inlineStr">
        <is>
          <t>Marie-Claude Tremblay</t>
        </is>
      </c>
      <c r="M8" s="33" t="n">
        <v>46112</v>
      </c>
      <c r="N8" s="27" t="inlineStr">
        <is>
          <t>Conforme</t>
        </is>
      </c>
      <c r="O8" s="32">
        <f>IF(K8="","",IF(K8="À vérifier","Oui","Non"))</f>
        <v/>
      </c>
    </row>
    <row r="9">
      <c r="A9" s="26" t="inlineStr">
        <is>
          <t>EMB-210</t>
        </is>
      </c>
      <c r="B9" s="27" t="inlineStr">
        <is>
          <t>Ruban adhésif transparent 48 mm</t>
        </is>
      </c>
      <c r="C9" s="26" t="inlineStr">
        <is>
          <t>Emballage</t>
        </is>
      </c>
      <c r="D9" s="26" t="inlineStr">
        <is>
          <t>Entrepôt A</t>
        </is>
      </c>
      <c r="E9" s="26" t="inlineStr">
        <is>
          <t>Rouleau</t>
        </is>
      </c>
      <c r="F9" s="28" t="n">
        <v>3.95</v>
      </c>
      <c r="G9" s="29" t="n">
        <v>36</v>
      </c>
      <c r="H9" s="29" t="n">
        <v>36</v>
      </c>
      <c r="I9" s="43">
        <f>IF(H9="","",H9-G9)</f>
        <v/>
      </c>
      <c r="J9" s="44">
        <f>IF(H9="","",IFERROR(I9*F9,0))</f>
        <v/>
      </c>
      <c r="K9" s="32">
        <f>IF(H9="","À compter",IF(ABS(I9)&lt;='Paramètres'!$B$7,"Conforme","À vérifier"))</f>
        <v/>
      </c>
      <c r="L9" s="26" t="inlineStr">
        <is>
          <t>Jean-François Gagnon</t>
        </is>
      </c>
      <c r="M9" s="33" t="n">
        <v>46112</v>
      </c>
      <c r="N9" s="27" t="inlineStr">
        <is>
          <t>Conforme</t>
        </is>
      </c>
      <c r="O9" s="32">
        <f>IF(K9="","",IF(K9="À vérifier","Oui","Non"))</f>
        <v/>
      </c>
    </row>
    <row r="10">
      <c r="A10" s="26" t="inlineStr">
        <is>
          <t>EMB-220</t>
        </is>
      </c>
      <c r="B10" s="27" t="inlineStr">
        <is>
          <t>Boîtes d'expédition format moyen</t>
        </is>
      </c>
      <c r="C10" s="26" t="inlineStr">
        <is>
          <t>Emballage</t>
        </is>
      </c>
      <c r="D10" s="26" t="inlineStr">
        <is>
          <t>Entrepôt A</t>
        </is>
      </c>
      <c r="E10" s="26" t="inlineStr">
        <is>
          <t>Paquet</t>
        </is>
      </c>
      <c r="F10" s="28" t="n">
        <v>19.95</v>
      </c>
      <c r="G10" s="29" t="n">
        <v>15</v>
      </c>
      <c r="H10" s="29" t="n">
        <v>17</v>
      </c>
      <c r="I10" s="43">
        <f>IF(H10="","",H10-G10)</f>
        <v/>
      </c>
      <c r="J10" s="44">
        <f>IF(H10="","",IFERROR(I10*F10,0))</f>
        <v/>
      </c>
      <c r="K10" s="32">
        <f>IF(H10="","À compter",IF(ABS(I10)&lt;='Paramètres'!$B$7,"Conforme","À vérifier"))</f>
        <v/>
      </c>
      <c r="L10" s="26" t="inlineStr">
        <is>
          <t>Jean-François Gagnon</t>
        </is>
      </c>
      <c r="M10" s="33" t="n">
        <v>46112</v>
      </c>
      <c r="N10" s="27" t="inlineStr">
        <is>
          <t>Deux paquets reçus non enregistrés</t>
        </is>
      </c>
      <c r="O10" s="32">
        <f>IF(K10="","",IF(K10="À vérifier","Oui","Non"))</f>
        <v/>
      </c>
    </row>
    <row r="11">
      <c r="A11" s="26" t="inlineStr">
        <is>
          <t>INF-310</t>
        </is>
      </c>
      <c r="B11" s="27" t="inlineStr">
        <is>
          <t>Souris sans fil USB</t>
        </is>
      </c>
      <c r="C11" s="26" t="inlineStr">
        <is>
          <t>Informatique</t>
        </is>
      </c>
      <c r="D11" s="26" t="inlineStr">
        <is>
          <t>Bureau administratif</t>
        </is>
      </c>
      <c r="E11" s="26" t="inlineStr">
        <is>
          <t>Unité</t>
        </is>
      </c>
      <c r="F11" s="28" t="n">
        <v>24.99</v>
      </c>
      <c r="G11" s="29" t="n">
        <v>8</v>
      </c>
      <c r="H11" s="29" t="n">
        <v>7</v>
      </c>
      <c r="I11" s="43">
        <f>IF(H11="","",H11-G11)</f>
        <v/>
      </c>
      <c r="J11" s="44">
        <f>IF(H11="","",IFERROR(I11*F11,0))</f>
        <v/>
      </c>
      <c r="K11" s="32">
        <f>IF(H11="","À compter",IF(ABS(I11)&lt;='Paramètres'!$B$7,"Conforme","À vérifier"))</f>
        <v/>
      </c>
      <c r="L11" s="26" t="inlineStr">
        <is>
          <t>Marie-Claude Tremblay</t>
        </is>
      </c>
      <c r="M11" s="33" t="n">
        <v>46112</v>
      </c>
      <c r="N11" s="27" t="inlineStr">
        <is>
          <t>Une unité à localiser</t>
        </is>
      </c>
      <c r="O11" s="32">
        <f>IF(K11="","",IF(K11="À vérifier","Oui","Non"))</f>
        <v/>
      </c>
    </row>
    <row r="12">
      <c r="A12" s="26" t="inlineStr">
        <is>
          <t>INF-320</t>
        </is>
      </c>
      <c r="B12" s="27" t="inlineStr">
        <is>
          <t>Clavier sans fil bilingue</t>
        </is>
      </c>
      <c r="C12" s="26" t="inlineStr">
        <is>
          <t>Informatique</t>
        </is>
      </c>
      <c r="D12" s="26" t="inlineStr">
        <is>
          <t>Bureau administratif</t>
        </is>
      </c>
      <c r="E12" s="26" t="inlineStr">
        <is>
          <t>Unité</t>
        </is>
      </c>
      <c r="F12" s="28" t="n">
        <v>39.99</v>
      </c>
      <c r="G12" s="29" t="n">
        <v>5</v>
      </c>
      <c r="H12" s="29" t="n">
        <v>5</v>
      </c>
      <c r="I12" s="43">
        <f>IF(H12="","",H12-G12)</f>
        <v/>
      </c>
      <c r="J12" s="44">
        <f>IF(H12="","",IFERROR(I12*F12,0))</f>
        <v/>
      </c>
      <c r="K12" s="32">
        <f>IF(H12="","À compter",IF(ABS(I12)&lt;='Paramètres'!$B$7,"Conforme","À vérifier"))</f>
        <v/>
      </c>
      <c r="L12" s="26" t="inlineStr">
        <is>
          <t>Marie-Claude Tremblay</t>
        </is>
      </c>
      <c r="M12" s="33" t="n">
        <v>46112</v>
      </c>
      <c r="N12" s="27" t="inlineStr">
        <is>
          <t>Conforme</t>
        </is>
      </c>
      <c r="O12" s="32">
        <f>IF(K12="","",IF(K12="À vérifier","Oui","Non"))</f>
        <v/>
      </c>
    </row>
    <row r="13">
      <c r="A13" s="26" t="inlineStr">
        <is>
          <t>ENT-410</t>
        </is>
      </c>
      <c r="B13" s="27" t="inlineStr">
        <is>
          <t>Nettoyant multiusage 4 L</t>
        </is>
      </c>
      <c r="C13" s="26" t="inlineStr">
        <is>
          <t>Produits d'entretien</t>
        </is>
      </c>
      <c r="D13" s="26" t="inlineStr">
        <is>
          <t>Conciergerie</t>
        </is>
      </c>
      <c r="E13" s="26" t="inlineStr">
        <is>
          <t>Bidon</t>
        </is>
      </c>
      <c r="F13" s="28" t="n">
        <v>14.5</v>
      </c>
      <c r="G13" s="29" t="n">
        <v>6</v>
      </c>
      <c r="H13" s="29" t="n">
        <v>6</v>
      </c>
      <c r="I13" s="43">
        <f>IF(H13="","",H13-G13)</f>
        <v/>
      </c>
      <c r="J13" s="44">
        <f>IF(H13="","",IFERROR(I13*F13,0))</f>
        <v/>
      </c>
      <c r="K13" s="32">
        <f>IF(H13="","À compter",IF(ABS(I13)&lt;='Paramètres'!$B$7,"Conforme","À vérifier"))</f>
        <v/>
      </c>
      <c r="L13" s="26" t="inlineStr">
        <is>
          <t>Jean-François Gagnon</t>
        </is>
      </c>
      <c r="M13" s="33" t="n">
        <v>46112</v>
      </c>
      <c r="N13" s="27" t="inlineStr">
        <is>
          <t>Conforme</t>
        </is>
      </c>
      <c r="O13" s="32">
        <f>IF(K13="","",IF(K13="À vérifier","Oui","Non"))</f>
        <v/>
      </c>
    </row>
    <row r="14">
      <c r="A14" s="26" t="inlineStr">
        <is>
          <t>ENT-420</t>
        </is>
      </c>
      <c r="B14" s="27" t="inlineStr">
        <is>
          <t>Gants nitrile moyen</t>
        </is>
      </c>
      <c r="C14" s="26" t="inlineStr">
        <is>
          <t>Produits d'entretien</t>
        </is>
      </c>
      <c r="D14" s="26" t="inlineStr">
        <is>
          <t>Conciergerie</t>
        </is>
      </c>
      <c r="E14" s="26" t="inlineStr">
        <is>
          <t>Boîte</t>
        </is>
      </c>
      <c r="F14" s="28" t="n">
        <v>18.75</v>
      </c>
      <c r="G14" s="29" t="n">
        <v>12</v>
      </c>
      <c r="H14" s="29" t="n">
        <v>10</v>
      </c>
      <c r="I14" s="43">
        <f>IF(H14="","",H14-G14)</f>
        <v/>
      </c>
      <c r="J14" s="44">
        <f>IF(H14="","",IFERROR(I14*F14,0))</f>
        <v/>
      </c>
      <c r="K14" s="32">
        <f>IF(H14="","À compter",IF(ABS(I14)&lt;='Paramètres'!$B$7,"Conforme","À vérifier"))</f>
        <v/>
      </c>
      <c r="L14" s="26" t="inlineStr">
        <is>
          <t>Jean-François Gagnon</t>
        </is>
      </c>
      <c r="M14" s="33" t="n">
        <v>46112</v>
      </c>
      <c r="N14" s="27" t="inlineStr">
        <is>
          <t>Écart à confirmer</t>
        </is>
      </c>
      <c r="O14" s="32">
        <f>IF(K14="","",IF(K14="À vérifier","Oui","Non"))</f>
        <v/>
      </c>
    </row>
    <row r="15">
      <c r="A15" s="26" t="inlineStr">
        <is>
          <t>OUT-510</t>
        </is>
      </c>
      <c r="B15" s="27" t="inlineStr">
        <is>
          <t>Piles alcalines AA paquet de 24</t>
        </is>
      </c>
      <c r="C15" s="26" t="inlineStr">
        <is>
          <t>Outillage</t>
        </is>
      </c>
      <c r="D15" s="26" t="inlineStr">
        <is>
          <t>Atelier</t>
        </is>
      </c>
      <c r="E15" s="26" t="inlineStr">
        <is>
          <t>Paquet</t>
        </is>
      </c>
      <c r="F15" s="28" t="n">
        <v>16.95</v>
      </c>
      <c r="G15" s="29" t="n">
        <v>10</v>
      </c>
      <c r="H15" s="29" t="n">
        <v>9</v>
      </c>
      <c r="I15" s="43">
        <f>IF(H15="","",H15-G15)</f>
        <v/>
      </c>
      <c r="J15" s="44">
        <f>IF(H15="","",IFERROR(I15*F15,0))</f>
        <v/>
      </c>
      <c r="K15" s="32">
        <f>IF(H15="","À compter",IF(ABS(I15)&lt;='Paramètres'!$B$7,"Conforme","À vérifier"))</f>
        <v/>
      </c>
      <c r="L15" s="26" t="inlineStr">
        <is>
          <t>Sophie Bouchard</t>
        </is>
      </c>
      <c r="M15" s="33" t="n">
        <v>46112</v>
      </c>
      <c r="N15" s="27" t="inlineStr">
        <is>
          <t>Un paquet utilisé pour un chantier</t>
        </is>
      </c>
      <c r="O15" s="32">
        <f>IF(K15="","",IF(K15="À vérifier","Oui","Non"))</f>
        <v/>
      </c>
    </row>
    <row r="16">
      <c r="A16" s="26" t="inlineStr">
        <is>
          <t>OUT-520</t>
        </is>
      </c>
      <c r="B16" s="27" t="inlineStr">
        <is>
          <t>Ruban à mesurer 8 m</t>
        </is>
      </c>
      <c r="C16" s="26" t="inlineStr">
        <is>
          <t>Outillage</t>
        </is>
      </c>
      <c r="D16" s="26" t="inlineStr">
        <is>
          <t>Atelier</t>
        </is>
      </c>
      <c r="E16" s="26" t="inlineStr">
        <is>
          <t>Unité</t>
        </is>
      </c>
      <c r="F16" s="28" t="n">
        <v>22.95</v>
      </c>
      <c r="G16" s="29" t="n">
        <v>7</v>
      </c>
      <c r="H16" s="29" t="n">
        <v>7</v>
      </c>
      <c r="I16" s="43">
        <f>IF(H16="","",H16-G16)</f>
        <v/>
      </c>
      <c r="J16" s="44">
        <f>IF(H16="","",IFERROR(I16*F16,0))</f>
        <v/>
      </c>
      <c r="K16" s="32">
        <f>IF(H16="","À compter",IF(ABS(I16)&lt;='Paramètres'!$B$7,"Conforme","À vérifier"))</f>
        <v/>
      </c>
      <c r="L16" s="26" t="inlineStr">
        <is>
          <t>Sophie Bouchard</t>
        </is>
      </c>
      <c r="M16" s="33" t="n">
        <v>46112</v>
      </c>
      <c r="N16" s="27" t="inlineStr">
        <is>
          <t>Conforme</t>
        </is>
      </c>
      <c r="O16" s="32">
        <f>IF(K16="","",IF(K16="À vérifier","Oui","Non"))</f>
        <v/>
      </c>
    </row>
    <row r="17">
      <c r="A17" s="26" t="n"/>
      <c r="B17" s="27" t="n"/>
      <c r="C17" s="26" t="n"/>
      <c r="D17" s="26" t="n"/>
      <c r="E17" s="26" t="n"/>
      <c r="F17" s="28" t="n"/>
      <c r="G17" s="29" t="n"/>
      <c r="H17" s="29" t="n"/>
      <c r="I17" s="43">
        <f>IF(H17="","",H17-G17)</f>
        <v/>
      </c>
      <c r="J17" s="44">
        <f>IF(H17="","",IFERROR(I17*F17,0))</f>
        <v/>
      </c>
      <c r="K17" s="32">
        <f>IF(H17="","À compter",IF(ABS(I17)&lt;='Paramètres'!$B$7,"Conforme","À vérifier"))</f>
        <v/>
      </c>
      <c r="L17" s="26" t="n"/>
      <c r="M17" s="33" t="n"/>
      <c r="N17" s="27" t="n"/>
      <c r="O17" s="32">
        <f>IF(K17="","",IF(K17="À vérifier","Oui","Non"))</f>
        <v/>
      </c>
    </row>
    <row r="18">
      <c r="A18" s="26" t="n"/>
      <c r="B18" s="27" t="n"/>
      <c r="C18" s="26" t="n"/>
      <c r="D18" s="26" t="n"/>
      <c r="E18" s="26" t="n"/>
      <c r="F18" s="28" t="n"/>
      <c r="G18" s="29" t="n"/>
      <c r="H18" s="29" t="n"/>
      <c r="I18" s="43">
        <f>IF(H18="","",H18-G18)</f>
        <v/>
      </c>
      <c r="J18" s="44">
        <f>IF(H18="","",IFERROR(I18*F18,0))</f>
        <v/>
      </c>
      <c r="K18" s="32">
        <f>IF(H18="","À compter",IF(ABS(I18)&lt;='Paramètres'!$B$7,"Conforme","À vérifier"))</f>
        <v/>
      </c>
      <c r="L18" s="26" t="n"/>
      <c r="M18" s="33" t="n"/>
      <c r="N18" s="27" t="n"/>
      <c r="O18" s="32">
        <f>IF(K18="","",IF(K18="À vérifier","Oui","Non"))</f>
        <v/>
      </c>
    </row>
    <row r="19">
      <c r="A19" s="26" t="n"/>
      <c r="B19" s="27" t="n"/>
      <c r="C19" s="26" t="n"/>
      <c r="D19" s="26" t="n"/>
      <c r="E19" s="26" t="n"/>
      <c r="F19" s="28" t="n"/>
      <c r="G19" s="29" t="n"/>
      <c r="H19" s="29" t="n"/>
      <c r="I19" s="43">
        <f>IF(H19="","",H19-G19)</f>
        <v/>
      </c>
      <c r="J19" s="44">
        <f>IF(H19="","",IFERROR(I19*F19,0))</f>
        <v/>
      </c>
      <c r="K19" s="32">
        <f>IF(H19="","À compter",IF(ABS(I19)&lt;='Paramètres'!$B$7,"Conforme","À vérifier"))</f>
        <v/>
      </c>
      <c r="L19" s="26" t="n"/>
      <c r="M19" s="33" t="n"/>
      <c r="N19" s="27" t="n"/>
      <c r="O19" s="32">
        <f>IF(K19="","",IF(K19="À vérifier","Oui","Non"))</f>
        <v/>
      </c>
    </row>
    <row r="20">
      <c r="A20" s="26" t="n"/>
      <c r="B20" s="27" t="n"/>
      <c r="C20" s="26" t="n"/>
      <c r="D20" s="26" t="n"/>
      <c r="E20" s="26" t="n"/>
      <c r="F20" s="28" t="n"/>
      <c r="G20" s="29" t="n"/>
      <c r="H20" s="29" t="n"/>
      <c r="I20" s="43">
        <f>IF(H20="","",H20-G20)</f>
        <v/>
      </c>
      <c r="J20" s="44">
        <f>IF(H20="","",IFERROR(I20*F20,0))</f>
        <v/>
      </c>
      <c r="K20" s="32">
        <f>IF(H20="","À compter",IF(ABS(I20)&lt;='Paramètres'!$B$7,"Conforme","À vérifier"))</f>
        <v/>
      </c>
      <c r="L20" s="26" t="n"/>
      <c r="M20" s="33" t="n"/>
      <c r="N20" s="27" t="n"/>
      <c r="O20" s="32">
        <f>IF(K20="","",IF(K20="À vérifier","Oui","Non"))</f>
        <v/>
      </c>
    </row>
    <row r="21">
      <c r="A21" s="26" t="n"/>
      <c r="B21" s="27" t="n"/>
      <c r="C21" s="26" t="n"/>
      <c r="D21" s="26" t="n"/>
      <c r="E21" s="26" t="n"/>
      <c r="F21" s="28" t="n"/>
      <c r="G21" s="29" t="n"/>
      <c r="H21" s="29" t="n"/>
      <c r="I21" s="43">
        <f>IF(H21="","",H21-G21)</f>
        <v/>
      </c>
      <c r="J21" s="44">
        <f>IF(H21="","",IFERROR(I21*F21,0))</f>
        <v/>
      </c>
      <c r="K21" s="32">
        <f>IF(H21="","À compter",IF(ABS(I21)&lt;='Paramètres'!$B$7,"Conforme","À vérifier"))</f>
        <v/>
      </c>
      <c r="L21" s="26" t="n"/>
      <c r="M21" s="33" t="n"/>
      <c r="N21" s="27" t="n"/>
      <c r="O21" s="32">
        <f>IF(K21="","",IF(K21="À vérifier","Oui","Non"))</f>
        <v/>
      </c>
    </row>
    <row r="22">
      <c r="A22" s="26" t="n"/>
      <c r="B22" s="27" t="n"/>
      <c r="C22" s="26" t="n"/>
      <c r="D22" s="26" t="n"/>
      <c r="E22" s="26" t="n"/>
      <c r="F22" s="28" t="n"/>
      <c r="G22" s="29" t="n"/>
      <c r="H22" s="29" t="n"/>
      <c r="I22" s="43">
        <f>IF(H22="","",H22-G22)</f>
        <v/>
      </c>
      <c r="J22" s="44">
        <f>IF(H22="","",IFERROR(I22*F22,0))</f>
        <v/>
      </c>
      <c r="K22" s="32">
        <f>IF(H22="","À compter",IF(ABS(I22)&lt;='Paramètres'!$B$7,"Conforme","À vérifier"))</f>
        <v/>
      </c>
      <c r="L22" s="26" t="n"/>
      <c r="M22" s="33" t="n"/>
      <c r="N22" s="27" t="n"/>
      <c r="O22" s="32">
        <f>IF(K22="","",IF(K22="À vérifier","Oui","Non"))</f>
        <v/>
      </c>
    </row>
    <row r="23">
      <c r="A23" s="26" t="n"/>
      <c r="B23" s="27" t="n"/>
      <c r="C23" s="26" t="n"/>
      <c r="D23" s="26" t="n"/>
      <c r="E23" s="26" t="n"/>
      <c r="F23" s="28" t="n"/>
      <c r="G23" s="29" t="n"/>
      <c r="H23" s="29" t="n"/>
      <c r="I23" s="43">
        <f>IF(H23="","",H23-G23)</f>
        <v/>
      </c>
      <c r="J23" s="44">
        <f>IF(H23="","",IFERROR(I23*F23,0))</f>
        <v/>
      </c>
      <c r="K23" s="32">
        <f>IF(H23="","À compter",IF(ABS(I23)&lt;='Paramètres'!$B$7,"Conforme","À vérifier"))</f>
        <v/>
      </c>
      <c r="L23" s="26" t="n"/>
      <c r="M23" s="33" t="n"/>
      <c r="N23" s="27" t="n"/>
      <c r="O23" s="32">
        <f>IF(K23="","",IF(K23="À vérifier","Oui","Non"))</f>
        <v/>
      </c>
    </row>
    <row r="24">
      <c r="A24" s="26" t="n"/>
      <c r="B24" s="27" t="n"/>
      <c r="C24" s="26" t="n"/>
      <c r="D24" s="26" t="n"/>
      <c r="E24" s="26" t="n"/>
      <c r="F24" s="28" t="n"/>
      <c r="G24" s="29" t="n"/>
      <c r="H24" s="29" t="n"/>
      <c r="I24" s="43">
        <f>IF(H24="","",H24-G24)</f>
        <v/>
      </c>
      <c r="J24" s="44">
        <f>IF(H24="","",IFERROR(I24*F24,0))</f>
        <v/>
      </c>
      <c r="K24" s="32">
        <f>IF(H24="","À compter",IF(ABS(I24)&lt;='Paramètres'!$B$7,"Conforme","À vérifier"))</f>
        <v/>
      </c>
      <c r="L24" s="26" t="n"/>
      <c r="M24" s="33" t="n"/>
      <c r="N24" s="27" t="n"/>
      <c r="O24" s="32">
        <f>IF(K24="","",IF(K24="À vérifier","Oui","Non"))</f>
        <v/>
      </c>
    </row>
    <row r="25">
      <c r="A25" s="26" t="n"/>
      <c r="B25" s="27" t="n"/>
      <c r="C25" s="26" t="n"/>
      <c r="D25" s="26" t="n"/>
      <c r="E25" s="26" t="n"/>
      <c r="F25" s="28" t="n"/>
      <c r="G25" s="29" t="n"/>
      <c r="H25" s="29" t="n"/>
      <c r="I25" s="43">
        <f>IF(H25="","",H25-G25)</f>
        <v/>
      </c>
      <c r="J25" s="44">
        <f>IF(H25="","",IFERROR(I25*F25,0))</f>
        <v/>
      </c>
      <c r="K25" s="32">
        <f>IF(H25="","À compter",IF(ABS(I25)&lt;='Paramètres'!$B$7,"Conforme","À vérifier"))</f>
        <v/>
      </c>
      <c r="L25" s="26" t="n"/>
      <c r="M25" s="33" t="n"/>
      <c r="N25" s="27" t="n"/>
      <c r="O25" s="32">
        <f>IF(K25="","",IF(K25="À vérifier","Oui","Non"))</f>
        <v/>
      </c>
    </row>
    <row r="26">
      <c r="A26" s="26" t="n"/>
      <c r="B26" s="27" t="n"/>
      <c r="C26" s="26" t="n"/>
      <c r="D26" s="26" t="n"/>
      <c r="E26" s="26" t="n"/>
      <c r="F26" s="28" t="n"/>
      <c r="G26" s="29" t="n"/>
      <c r="H26" s="29" t="n"/>
      <c r="I26" s="43">
        <f>IF(H26="","",H26-G26)</f>
        <v/>
      </c>
      <c r="J26" s="44">
        <f>IF(H26="","",IFERROR(I26*F26,0))</f>
        <v/>
      </c>
      <c r="K26" s="32">
        <f>IF(H26="","À compter",IF(ABS(I26)&lt;='Paramètres'!$B$7,"Conforme","À vérifier"))</f>
        <v/>
      </c>
      <c r="L26" s="26" t="n"/>
      <c r="M26" s="33" t="n"/>
      <c r="N26" s="27" t="n"/>
      <c r="O26" s="32">
        <f>IF(K26="","",IF(K26="À vérifier","Oui","Non"))</f>
        <v/>
      </c>
    </row>
    <row r="27">
      <c r="A27" s="26" t="n"/>
      <c r="B27" s="27" t="n"/>
      <c r="C27" s="26" t="n"/>
      <c r="D27" s="26" t="n"/>
      <c r="E27" s="26" t="n"/>
      <c r="F27" s="28" t="n"/>
      <c r="G27" s="29" t="n"/>
      <c r="H27" s="29" t="n"/>
      <c r="I27" s="43">
        <f>IF(H27="","",H27-G27)</f>
        <v/>
      </c>
      <c r="J27" s="44">
        <f>IF(H27="","",IFERROR(I27*F27,0))</f>
        <v/>
      </c>
      <c r="K27" s="32">
        <f>IF(H27="","À compter",IF(ABS(I27)&lt;='Paramètres'!$B$7,"Conforme","À vérifier"))</f>
        <v/>
      </c>
      <c r="L27" s="26" t="n"/>
      <c r="M27" s="33" t="n"/>
      <c r="N27" s="27" t="n"/>
      <c r="O27" s="32">
        <f>IF(K27="","",IF(K27="À vérifier","Oui","Non"))</f>
        <v/>
      </c>
    </row>
    <row r="28">
      <c r="A28" s="26" t="n"/>
      <c r="B28" s="27" t="n"/>
      <c r="C28" s="26" t="n"/>
      <c r="D28" s="26" t="n"/>
      <c r="E28" s="26" t="n"/>
      <c r="F28" s="28" t="n"/>
      <c r="G28" s="29" t="n"/>
      <c r="H28" s="29" t="n"/>
      <c r="I28" s="43">
        <f>IF(H28="","",H28-G28)</f>
        <v/>
      </c>
      <c r="J28" s="44">
        <f>IF(H28="","",IFERROR(I28*F28,0))</f>
        <v/>
      </c>
      <c r="K28" s="32">
        <f>IF(H28="","À compter",IF(ABS(I28)&lt;='Paramètres'!$B$7,"Conforme","À vérifier"))</f>
        <v/>
      </c>
      <c r="L28" s="26" t="n"/>
      <c r="M28" s="33" t="n"/>
      <c r="N28" s="27" t="n"/>
      <c r="O28" s="32">
        <f>IF(K28="","",IF(K28="À vérifier","Oui","Non"))</f>
        <v/>
      </c>
    </row>
    <row r="29">
      <c r="A29" s="26" t="n"/>
      <c r="B29" s="27" t="n"/>
      <c r="C29" s="26" t="n"/>
      <c r="D29" s="26" t="n"/>
      <c r="E29" s="26" t="n"/>
      <c r="F29" s="28" t="n"/>
      <c r="G29" s="29" t="n"/>
      <c r="H29" s="29" t="n"/>
      <c r="I29" s="43">
        <f>IF(H29="","",H29-G29)</f>
        <v/>
      </c>
      <c r="J29" s="44">
        <f>IF(H29="","",IFERROR(I29*F29,0))</f>
        <v/>
      </c>
      <c r="K29" s="32">
        <f>IF(H29="","À compter",IF(ABS(I29)&lt;='Paramètres'!$B$7,"Conforme","À vérifier"))</f>
        <v/>
      </c>
      <c r="L29" s="26" t="n"/>
      <c r="M29" s="33" t="n"/>
      <c r="N29" s="27" t="n"/>
      <c r="O29" s="32">
        <f>IF(K29="","",IF(K29="À vérifier","Oui","Non"))</f>
        <v/>
      </c>
    </row>
    <row r="30">
      <c r="A30" s="26" t="n"/>
      <c r="B30" s="27" t="n"/>
      <c r="C30" s="26" t="n"/>
      <c r="D30" s="26" t="n"/>
      <c r="E30" s="26" t="n"/>
      <c r="F30" s="28" t="n"/>
      <c r="G30" s="29" t="n"/>
      <c r="H30" s="29" t="n"/>
      <c r="I30" s="43">
        <f>IF(H30="","",H30-G30)</f>
        <v/>
      </c>
      <c r="J30" s="44">
        <f>IF(H30="","",IFERROR(I30*F30,0))</f>
        <v/>
      </c>
      <c r="K30" s="32">
        <f>IF(H30="","À compter",IF(ABS(I30)&lt;='Paramètres'!$B$7,"Conforme","À vérifier"))</f>
        <v/>
      </c>
      <c r="L30" s="26" t="n"/>
      <c r="M30" s="33" t="n"/>
      <c r="N30" s="27" t="n"/>
      <c r="O30" s="32">
        <f>IF(K30="","",IF(K30="À vérifier","Oui","Non"))</f>
        <v/>
      </c>
    </row>
    <row r="31">
      <c r="A31" s="26" t="n"/>
      <c r="B31" s="27" t="n"/>
      <c r="C31" s="26" t="n"/>
      <c r="D31" s="26" t="n"/>
      <c r="E31" s="26" t="n"/>
      <c r="F31" s="28" t="n"/>
      <c r="G31" s="29" t="n"/>
      <c r="H31" s="29" t="n"/>
      <c r="I31" s="43">
        <f>IF(H31="","",H31-G31)</f>
        <v/>
      </c>
      <c r="J31" s="44">
        <f>IF(H31="","",IFERROR(I31*F31,0))</f>
        <v/>
      </c>
      <c r="K31" s="32">
        <f>IF(H31="","À compter",IF(ABS(I31)&lt;='Paramètres'!$B$7,"Conforme","À vérifier"))</f>
        <v/>
      </c>
      <c r="L31" s="26" t="n"/>
      <c r="M31" s="33" t="n"/>
      <c r="N31" s="27" t="n"/>
      <c r="O31" s="32">
        <f>IF(K31="","",IF(K31="À vérifier","Oui","Non"))</f>
        <v/>
      </c>
    </row>
    <row r="32">
      <c r="A32" s="26" t="n"/>
      <c r="B32" s="27" t="n"/>
      <c r="C32" s="26" t="n"/>
      <c r="D32" s="26" t="n"/>
      <c r="E32" s="26" t="n"/>
      <c r="F32" s="28" t="n"/>
      <c r="G32" s="29" t="n"/>
      <c r="H32" s="29" t="n"/>
      <c r="I32" s="43">
        <f>IF(H32="","",H32-G32)</f>
        <v/>
      </c>
      <c r="J32" s="44">
        <f>IF(H32="","",IFERROR(I32*F32,0))</f>
        <v/>
      </c>
      <c r="K32" s="32">
        <f>IF(H32="","À compter",IF(ABS(I32)&lt;='Paramètres'!$B$7,"Conforme","À vérifier"))</f>
        <v/>
      </c>
      <c r="L32" s="26" t="n"/>
      <c r="M32" s="33" t="n"/>
      <c r="N32" s="27" t="n"/>
      <c r="O32" s="32">
        <f>IF(K32="","",IF(K32="À vérifier","Oui","Non"))</f>
        <v/>
      </c>
    </row>
    <row r="33">
      <c r="A33" s="26" t="n"/>
      <c r="B33" s="27" t="n"/>
      <c r="C33" s="26" t="n"/>
      <c r="D33" s="26" t="n"/>
      <c r="E33" s="26" t="n"/>
      <c r="F33" s="28" t="n"/>
      <c r="G33" s="29" t="n"/>
      <c r="H33" s="29" t="n"/>
      <c r="I33" s="43">
        <f>IF(H33="","",H33-G33)</f>
        <v/>
      </c>
      <c r="J33" s="44">
        <f>IF(H33="","",IFERROR(I33*F33,0))</f>
        <v/>
      </c>
      <c r="K33" s="32">
        <f>IF(H33="","À compter",IF(ABS(I33)&lt;='Paramètres'!$B$7,"Conforme","À vérifier"))</f>
        <v/>
      </c>
      <c r="L33" s="26" t="n"/>
      <c r="M33" s="33" t="n"/>
      <c r="N33" s="27" t="n"/>
      <c r="O33" s="32">
        <f>IF(K33="","",IF(K33="À vérifier","Oui","Non"))</f>
        <v/>
      </c>
    </row>
    <row r="34">
      <c r="A34" s="26" t="n"/>
      <c r="B34" s="27" t="n"/>
      <c r="C34" s="26" t="n"/>
      <c r="D34" s="26" t="n"/>
      <c r="E34" s="26" t="n"/>
      <c r="F34" s="28" t="n"/>
      <c r="G34" s="29" t="n"/>
      <c r="H34" s="29" t="n"/>
      <c r="I34" s="43">
        <f>IF(H34="","",H34-G34)</f>
        <v/>
      </c>
      <c r="J34" s="44">
        <f>IF(H34="","",IFERROR(I34*F34,0))</f>
        <v/>
      </c>
      <c r="K34" s="32">
        <f>IF(H34="","À compter",IF(ABS(I34)&lt;='Paramètres'!$B$7,"Conforme","À vérifier"))</f>
        <v/>
      </c>
      <c r="L34" s="26" t="n"/>
      <c r="M34" s="33" t="n"/>
      <c r="N34" s="27" t="n"/>
      <c r="O34" s="32">
        <f>IF(K34="","",IF(K34="À vérifier","Oui","Non"))</f>
        <v/>
      </c>
    </row>
    <row r="35">
      <c r="A35" s="26" t="n"/>
      <c r="B35" s="27" t="n"/>
      <c r="C35" s="26" t="n"/>
      <c r="D35" s="26" t="n"/>
      <c r="E35" s="26" t="n"/>
      <c r="F35" s="28" t="n"/>
      <c r="G35" s="29" t="n"/>
      <c r="H35" s="29" t="n"/>
      <c r="I35" s="43">
        <f>IF(H35="","",H35-G35)</f>
        <v/>
      </c>
      <c r="J35" s="44">
        <f>IF(H35="","",IFERROR(I35*F35,0))</f>
        <v/>
      </c>
      <c r="K35" s="32">
        <f>IF(H35="","À compter",IF(ABS(I35)&lt;='Paramètres'!$B$7,"Conforme","À vérifier"))</f>
        <v/>
      </c>
      <c r="L35" s="26" t="n"/>
      <c r="M35" s="33" t="n"/>
      <c r="N35" s="27" t="n"/>
      <c r="O35" s="32">
        <f>IF(K35="","",IF(K35="À vérifier","Oui","Non"))</f>
        <v/>
      </c>
    </row>
    <row r="36">
      <c r="A36" s="26" t="n"/>
      <c r="B36" s="27" t="n"/>
      <c r="C36" s="26" t="n"/>
      <c r="D36" s="26" t="n"/>
      <c r="E36" s="26" t="n"/>
      <c r="F36" s="28" t="n"/>
      <c r="G36" s="29" t="n"/>
      <c r="H36" s="29" t="n"/>
      <c r="I36" s="43">
        <f>IF(H36="","",H36-G36)</f>
        <v/>
      </c>
      <c r="J36" s="44">
        <f>IF(H36="","",IFERROR(I36*F36,0))</f>
        <v/>
      </c>
      <c r="K36" s="32">
        <f>IF(H36="","À compter",IF(ABS(I36)&lt;='Paramètres'!$B$7,"Conforme","À vérifier"))</f>
        <v/>
      </c>
      <c r="L36" s="26" t="n"/>
      <c r="M36" s="33" t="n"/>
      <c r="N36" s="27" t="n"/>
      <c r="O36" s="32">
        <f>IF(K36="","",IF(K36="À vérifier","Oui","Non"))</f>
        <v/>
      </c>
    </row>
    <row r="37">
      <c r="A37" s="26" t="n"/>
      <c r="B37" s="27" t="n"/>
      <c r="C37" s="26" t="n"/>
      <c r="D37" s="26" t="n"/>
      <c r="E37" s="26" t="n"/>
      <c r="F37" s="28" t="n"/>
      <c r="G37" s="29" t="n"/>
      <c r="H37" s="29" t="n"/>
      <c r="I37" s="43">
        <f>IF(H37="","",H37-G37)</f>
        <v/>
      </c>
      <c r="J37" s="44">
        <f>IF(H37="","",IFERROR(I37*F37,0))</f>
        <v/>
      </c>
      <c r="K37" s="32">
        <f>IF(H37="","À compter",IF(ABS(I37)&lt;='Paramètres'!$B$7,"Conforme","À vérifier"))</f>
        <v/>
      </c>
      <c r="L37" s="26" t="n"/>
      <c r="M37" s="33" t="n"/>
      <c r="N37" s="27" t="n"/>
      <c r="O37" s="32">
        <f>IF(K37="","",IF(K37="À vérifier","Oui","Non"))</f>
        <v/>
      </c>
    </row>
    <row r="38">
      <c r="A38" s="26" t="n"/>
      <c r="B38" s="27" t="n"/>
      <c r="C38" s="26" t="n"/>
      <c r="D38" s="26" t="n"/>
      <c r="E38" s="26" t="n"/>
      <c r="F38" s="28" t="n"/>
      <c r="G38" s="29" t="n"/>
      <c r="H38" s="29" t="n"/>
      <c r="I38" s="43">
        <f>IF(H38="","",H38-G38)</f>
        <v/>
      </c>
      <c r="J38" s="44">
        <f>IF(H38="","",IFERROR(I38*F38,0))</f>
        <v/>
      </c>
      <c r="K38" s="32">
        <f>IF(H38="","À compter",IF(ABS(I38)&lt;='Paramètres'!$B$7,"Conforme","À vérifier"))</f>
        <v/>
      </c>
      <c r="L38" s="26" t="n"/>
      <c r="M38" s="33" t="n"/>
      <c r="N38" s="27" t="n"/>
      <c r="O38" s="32">
        <f>IF(K38="","",IF(K38="À vérifier","Oui","Non"))</f>
        <v/>
      </c>
    </row>
    <row r="39">
      <c r="A39" s="26" t="n"/>
      <c r="B39" s="27" t="n"/>
      <c r="C39" s="26" t="n"/>
      <c r="D39" s="26" t="n"/>
      <c r="E39" s="26" t="n"/>
      <c r="F39" s="28" t="n"/>
      <c r="G39" s="29" t="n"/>
      <c r="H39" s="29" t="n"/>
      <c r="I39" s="43">
        <f>IF(H39="","",H39-G39)</f>
        <v/>
      </c>
      <c r="J39" s="44">
        <f>IF(H39="","",IFERROR(I39*F39,0))</f>
        <v/>
      </c>
      <c r="K39" s="32">
        <f>IF(H39="","À compter",IF(ABS(I39)&lt;='Paramètres'!$B$7,"Conforme","À vérifier"))</f>
        <v/>
      </c>
      <c r="L39" s="26" t="n"/>
      <c r="M39" s="33" t="n"/>
      <c r="N39" s="27" t="n"/>
      <c r="O39" s="32">
        <f>IF(K39="","",IF(K39="À vérifier","Oui","Non"))</f>
        <v/>
      </c>
    </row>
    <row r="40">
      <c r="A40" s="26" t="n"/>
      <c r="B40" s="27" t="n"/>
      <c r="C40" s="26" t="n"/>
      <c r="D40" s="26" t="n"/>
      <c r="E40" s="26" t="n"/>
      <c r="F40" s="28" t="n"/>
      <c r="G40" s="29" t="n"/>
      <c r="H40" s="29" t="n"/>
      <c r="I40" s="43">
        <f>IF(H40="","",H40-G40)</f>
        <v/>
      </c>
      <c r="J40" s="44">
        <f>IF(H40="","",IFERROR(I40*F40,0))</f>
        <v/>
      </c>
      <c r="K40" s="32">
        <f>IF(H40="","À compter",IF(ABS(I40)&lt;='Paramètres'!$B$7,"Conforme","À vérifier"))</f>
        <v/>
      </c>
      <c r="L40" s="26" t="n"/>
      <c r="M40" s="33" t="n"/>
      <c r="N40" s="27" t="n"/>
      <c r="O40" s="32">
        <f>IF(K40="","",IF(K40="À vérifier","Oui","Non"))</f>
        <v/>
      </c>
    </row>
    <row r="41">
      <c r="A41" s="26" t="n"/>
      <c r="B41" s="27" t="n"/>
      <c r="C41" s="26" t="n"/>
      <c r="D41" s="26" t="n"/>
      <c r="E41" s="26" t="n"/>
      <c r="F41" s="28" t="n"/>
      <c r="G41" s="29" t="n"/>
      <c r="H41" s="29" t="n"/>
      <c r="I41" s="43">
        <f>IF(H41="","",H41-G41)</f>
        <v/>
      </c>
      <c r="J41" s="44">
        <f>IF(H41="","",IFERROR(I41*F41,0))</f>
        <v/>
      </c>
      <c r="K41" s="32">
        <f>IF(H41="","À compter",IF(ABS(I41)&lt;='Paramètres'!$B$7,"Conforme","À vérifier"))</f>
        <v/>
      </c>
      <c r="L41" s="26" t="n"/>
      <c r="M41" s="33" t="n"/>
      <c r="N41" s="27" t="n"/>
      <c r="O41" s="32">
        <f>IF(K41="","",IF(K41="À vérifier","Oui","Non"))</f>
        <v/>
      </c>
    </row>
    <row r="42">
      <c r="A42" s="26" t="n"/>
      <c r="B42" s="27" t="n"/>
      <c r="C42" s="26" t="n"/>
      <c r="D42" s="26" t="n"/>
      <c r="E42" s="26" t="n"/>
      <c r="F42" s="28" t="n"/>
      <c r="G42" s="29" t="n"/>
      <c r="H42" s="29" t="n"/>
      <c r="I42" s="43">
        <f>IF(H42="","",H42-G42)</f>
        <v/>
      </c>
      <c r="J42" s="44">
        <f>IF(H42="","",IFERROR(I42*F42,0))</f>
        <v/>
      </c>
      <c r="K42" s="32">
        <f>IF(H42="","À compter",IF(ABS(I42)&lt;='Paramètres'!$B$7,"Conforme","À vérifier"))</f>
        <v/>
      </c>
      <c r="L42" s="26" t="n"/>
      <c r="M42" s="33" t="n"/>
      <c r="N42" s="27" t="n"/>
      <c r="O42" s="32">
        <f>IF(K42="","",IF(K42="À vérifier","Oui","Non"))</f>
        <v/>
      </c>
    </row>
    <row r="43">
      <c r="A43" s="26" t="n"/>
      <c r="B43" s="27" t="n"/>
      <c r="C43" s="26" t="n"/>
      <c r="D43" s="26" t="n"/>
      <c r="E43" s="26" t="n"/>
      <c r="F43" s="28" t="n"/>
      <c r="G43" s="29" t="n"/>
      <c r="H43" s="29" t="n"/>
      <c r="I43" s="43">
        <f>IF(H43="","",H43-G43)</f>
        <v/>
      </c>
      <c r="J43" s="44">
        <f>IF(H43="","",IFERROR(I43*F43,0))</f>
        <v/>
      </c>
      <c r="K43" s="32">
        <f>IF(H43="","À compter",IF(ABS(I43)&lt;='Paramètres'!$B$7,"Conforme","À vérifier"))</f>
        <v/>
      </c>
      <c r="L43" s="26" t="n"/>
      <c r="M43" s="33" t="n"/>
      <c r="N43" s="27" t="n"/>
      <c r="O43" s="32">
        <f>IF(K43="","",IF(K43="À vérifier","Oui","Non"))</f>
        <v/>
      </c>
    </row>
    <row r="44">
      <c r="A44" s="26" t="n"/>
      <c r="B44" s="27" t="n"/>
      <c r="C44" s="26" t="n"/>
      <c r="D44" s="26" t="n"/>
      <c r="E44" s="26" t="n"/>
      <c r="F44" s="28" t="n"/>
      <c r="G44" s="29" t="n"/>
      <c r="H44" s="29" t="n"/>
      <c r="I44" s="43">
        <f>IF(H44="","",H44-G44)</f>
        <v/>
      </c>
      <c r="J44" s="44">
        <f>IF(H44="","",IFERROR(I44*F44,0))</f>
        <v/>
      </c>
      <c r="K44" s="32">
        <f>IF(H44="","À compter",IF(ABS(I44)&lt;='Paramètres'!$B$7,"Conforme","À vérifier"))</f>
        <v/>
      </c>
      <c r="L44" s="26" t="n"/>
      <c r="M44" s="33" t="n"/>
      <c r="N44" s="27" t="n"/>
      <c r="O44" s="32">
        <f>IF(K44="","",IF(K44="À vérifier","Oui","Non"))</f>
        <v/>
      </c>
    </row>
    <row r="45">
      <c r="A45" s="26" t="n"/>
      <c r="B45" s="27" t="n"/>
      <c r="C45" s="26" t="n"/>
      <c r="D45" s="26" t="n"/>
      <c r="E45" s="26" t="n"/>
      <c r="F45" s="28" t="n"/>
      <c r="G45" s="29" t="n"/>
      <c r="H45" s="29" t="n"/>
      <c r="I45" s="43">
        <f>IF(H45="","",H45-G45)</f>
        <v/>
      </c>
      <c r="J45" s="44">
        <f>IF(H45="","",IFERROR(I45*F45,0))</f>
        <v/>
      </c>
      <c r="K45" s="32">
        <f>IF(H45="","À compter",IF(ABS(I45)&lt;='Paramètres'!$B$7,"Conforme","À vérifier"))</f>
        <v/>
      </c>
      <c r="L45" s="26" t="n"/>
      <c r="M45" s="33" t="n"/>
      <c r="N45" s="27" t="n"/>
      <c r="O45" s="32">
        <f>IF(K45="","",IF(K45="À vérifier","Oui","Non"))</f>
        <v/>
      </c>
    </row>
    <row r="46">
      <c r="A46" s="26" t="n"/>
      <c r="B46" s="27" t="n"/>
      <c r="C46" s="26" t="n"/>
      <c r="D46" s="26" t="n"/>
      <c r="E46" s="26" t="n"/>
      <c r="F46" s="28" t="n"/>
      <c r="G46" s="29" t="n"/>
      <c r="H46" s="29" t="n"/>
      <c r="I46" s="43">
        <f>IF(H46="","",H46-G46)</f>
        <v/>
      </c>
      <c r="J46" s="44">
        <f>IF(H46="","",IFERROR(I46*F46,0))</f>
        <v/>
      </c>
      <c r="K46" s="32">
        <f>IF(H46="","À compter",IF(ABS(I46)&lt;='Paramètres'!$B$7,"Conforme","À vérifier"))</f>
        <v/>
      </c>
      <c r="L46" s="26" t="n"/>
      <c r="M46" s="33" t="n"/>
      <c r="N46" s="27" t="n"/>
      <c r="O46" s="32">
        <f>IF(K46="","",IF(K46="À vérifier","Oui","Non"))</f>
        <v/>
      </c>
    </row>
    <row r="47">
      <c r="A47" s="26" t="n"/>
      <c r="B47" s="27" t="n"/>
      <c r="C47" s="26" t="n"/>
      <c r="D47" s="26" t="n"/>
      <c r="E47" s="26" t="n"/>
      <c r="F47" s="28" t="n"/>
      <c r="G47" s="29" t="n"/>
      <c r="H47" s="29" t="n"/>
      <c r="I47" s="43">
        <f>IF(H47="","",H47-G47)</f>
        <v/>
      </c>
      <c r="J47" s="44">
        <f>IF(H47="","",IFERROR(I47*F47,0))</f>
        <v/>
      </c>
      <c r="K47" s="32">
        <f>IF(H47="","À compter",IF(ABS(I47)&lt;='Paramètres'!$B$7,"Conforme","À vérifier"))</f>
        <v/>
      </c>
      <c r="L47" s="26" t="n"/>
      <c r="M47" s="33" t="n"/>
      <c r="N47" s="27" t="n"/>
      <c r="O47" s="32">
        <f>IF(K47="","",IF(K47="À vérifier","Oui","Non"))</f>
        <v/>
      </c>
    </row>
    <row r="48">
      <c r="A48" s="26" t="n"/>
      <c r="B48" s="27" t="n"/>
      <c r="C48" s="26" t="n"/>
      <c r="D48" s="26" t="n"/>
      <c r="E48" s="26" t="n"/>
      <c r="F48" s="28" t="n"/>
      <c r="G48" s="29" t="n"/>
      <c r="H48" s="29" t="n"/>
      <c r="I48" s="43">
        <f>IF(H48="","",H48-G48)</f>
        <v/>
      </c>
      <c r="J48" s="44">
        <f>IF(H48="","",IFERROR(I48*F48,0))</f>
        <v/>
      </c>
      <c r="K48" s="32">
        <f>IF(H48="","À compter",IF(ABS(I48)&lt;='Paramètres'!$B$7,"Conforme","À vérifier"))</f>
        <v/>
      </c>
      <c r="L48" s="26" t="n"/>
      <c r="M48" s="33" t="n"/>
      <c r="N48" s="27" t="n"/>
      <c r="O48" s="32">
        <f>IF(K48="","",IF(K48="À vérifier","Oui","Non"))</f>
        <v/>
      </c>
    </row>
    <row r="49">
      <c r="A49" s="26" t="n"/>
      <c r="B49" s="27" t="n"/>
      <c r="C49" s="26" t="n"/>
      <c r="D49" s="26" t="n"/>
      <c r="E49" s="26" t="n"/>
      <c r="F49" s="28" t="n"/>
      <c r="G49" s="29" t="n"/>
      <c r="H49" s="29" t="n"/>
      <c r="I49" s="43">
        <f>IF(H49="","",H49-G49)</f>
        <v/>
      </c>
      <c r="J49" s="44">
        <f>IF(H49="","",IFERROR(I49*F49,0))</f>
        <v/>
      </c>
      <c r="K49" s="32">
        <f>IF(H49="","À compter",IF(ABS(I49)&lt;='Paramètres'!$B$7,"Conforme","À vérifier"))</f>
        <v/>
      </c>
      <c r="L49" s="26" t="n"/>
      <c r="M49" s="33" t="n"/>
      <c r="N49" s="27" t="n"/>
      <c r="O49" s="32">
        <f>IF(K49="","",IF(K49="À vérifier","Oui","Non"))</f>
        <v/>
      </c>
    </row>
    <row r="50">
      <c r="A50" s="26" t="n"/>
      <c r="B50" s="27" t="n"/>
      <c r="C50" s="26" t="n"/>
      <c r="D50" s="26" t="n"/>
      <c r="E50" s="26" t="n"/>
      <c r="F50" s="28" t="n"/>
      <c r="G50" s="29" t="n"/>
      <c r="H50" s="29" t="n"/>
      <c r="I50" s="43">
        <f>IF(H50="","",H50-G50)</f>
        <v/>
      </c>
      <c r="J50" s="44">
        <f>IF(H50="","",IFERROR(I50*F50,0))</f>
        <v/>
      </c>
      <c r="K50" s="32">
        <f>IF(H50="","À compter",IF(ABS(I50)&lt;='Paramètres'!$B$7,"Conforme","À vérifier"))</f>
        <v/>
      </c>
      <c r="L50" s="26" t="n"/>
      <c r="M50" s="33" t="n"/>
      <c r="N50" s="27" t="n"/>
      <c r="O50" s="32">
        <f>IF(K50="","",IF(K50="À vérifier","Oui","Non"))</f>
        <v/>
      </c>
    </row>
    <row r="51">
      <c r="A51" s="26" t="n"/>
      <c r="B51" s="27" t="n"/>
      <c r="C51" s="26" t="n"/>
      <c r="D51" s="26" t="n"/>
      <c r="E51" s="26" t="n"/>
      <c r="F51" s="28" t="n"/>
      <c r="G51" s="29" t="n"/>
      <c r="H51" s="29" t="n"/>
      <c r="I51" s="43">
        <f>IF(H51="","",H51-G51)</f>
        <v/>
      </c>
      <c r="J51" s="44">
        <f>IF(H51="","",IFERROR(I51*F51,0))</f>
        <v/>
      </c>
      <c r="K51" s="32">
        <f>IF(H51="","À compter",IF(ABS(I51)&lt;='Paramètres'!$B$7,"Conforme","À vérifier"))</f>
        <v/>
      </c>
      <c r="L51" s="26" t="n"/>
      <c r="M51" s="33" t="n"/>
      <c r="N51" s="27" t="n"/>
      <c r="O51" s="32">
        <f>IF(K51="","",IF(K51="À vérifier","Oui","Non"))</f>
        <v/>
      </c>
    </row>
    <row r="52">
      <c r="A52" s="26" t="n"/>
      <c r="B52" s="27" t="n"/>
      <c r="C52" s="26" t="n"/>
      <c r="D52" s="26" t="n"/>
      <c r="E52" s="26" t="n"/>
      <c r="F52" s="28" t="n"/>
      <c r="G52" s="29" t="n"/>
      <c r="H52" s="29" t="n"/>
      <c r="I52" s="43">
        <f>IF(H52="","",H52-G52)</f>
        <v/>
      </c>
      <c r="J52" s="44">
        <f>IF(H52="","",IFERROR(I52*F52,0))</f>
        <v/>
      </c>
      <c r="K52" s="32">
        <f>IF(H52="","À compter",IF(ABS(I52)&lt;='Paramètres'!$B$7,"Conforme","À vérifier"))</f>
        <v/>
      </c>
      <c r="L52" s="26" t="n"/>
      <c r="M52" s="33" t="n"/>
      <c r="N52" s="27" t="n"/>
      <c r="O52" s="32">
        <f>IF(K52="","",IF(K52="À vérifier","Oui","Non"))</f>
        <v/>
      </c>
    </row>
    <row r="53">
      <c r="A53" s="26" t="n"/>
      <c r="B53" s="27" t="n"/>
      <c r="C53" s="26" t="n"/>
      <c r="D53" s="26" t="n"/>
      <c r="E53" s="26" t="n"/>
      <c r="F53" s="28" t="n"/>
      <c r="G53" s="29" t="n"/>
      <c r="H53" s="29" t="n"/>
      <c r="I53" s="43">
        <f>IF(H53="","",H53-G53)</f>
        <v/>
      </c>
      <c r="J53" s="44">
        <f>IF(H53="","",IFERROR(I53*F53,0))</f>
        <v/>
      </c>
      <c r="K53" s="32">
        <f>IF(H53="","À compter",IF(ABS(I53)&lt;='Paramètres'!$B$7,"Conforme","À vérifier"))</f>
        <v/>
      </c>
      <c r="L53" s="26" t="n"/>
      <c r="M53" s="33" t="n"/>
      <c r="N53" s="27" t="n"/>
      <c r="O53" s="32">
        <f>IF(K53="","",IF(K53="À vérifier","Oui","Non"))</f>
        <v/>
      </c>
    </row>
    <row r="54">
      <c r="A54" s="26" t="n"/>
      <c r="B54" s="27" t="n"/>
      <c r="C54" s="26" t="n"/>
      <c r="D54" s="26" t="n"/>
      <c r="E54" s="26" t="n"/>
      <c r="F54" s="28" t="n"/>
      <c r="G54" s="29" t="n"/>
      <c r="H54" s="29" t="n"/>
      <c r="I54" s="43">
        <f>IF(H54="","",H54-G54)</f>
        <v/>
      </c>
      <c r="J54" s="44">
        <f>IF(H54="","",IFERROR(I54*F54,0))</f>
        <v/>
      </c>
      <c r="K54" s="32">
        <f>IF(H54="","À compter",IF(ABS(I54)&lt;='Paramètres'!$B$7,"Conforme","À vérifier"))</f>
        <v/>
      </c>
      <c r="L54" s="26" t="n"/>
      <c r="M54" s="33" t="n"/>
      <c r="N54" s="27" t="n"/>
      <c r="O54" s="32">
        <f>IF(K54="","",IF(K54="À vérifier","Oui","Non"))</f>
        <v/>
      </c>
    </row>
    <row r="55">
      <c r="A55" s="26" t="n"/>
      <c r="B55" s="27" t="n"/>
      <c r="C55" s="26" t="n"/>
      <c r="D55" s="26" t="n"/>
      <c r="E55" s="26" t="n"/>
      <c r="F55" s="28" t="n"/>
      <c r="G55" s="29" t="n"/>
      <c r="H55" s="29" t="n"/>
      <c r="I55" s="43">
        <f>IF(H55="","",H55-G55)</f>
        <v/>
      </c>
      <c r="J55" s="44">
        <f>IF(H55="","",IFERROR(I55*F55,0))</f>
        <v/>
      </c>
      <c r="K55" s="32">
        <f>IF(H55="","À compter",IF(ABS(I55)&lt;='Paramètres'!$B$7,"Conforme","À vérifier"))</f>
        <v/>
      </c>
      <c r="L55" s="26" t="n"/>
      <c r="M55" s="33" t="n"/>
      <c r="N55" s="27" t="n"/>
      <c r="O55" s="32">
        <f>IF(K55="","",IF(K55="À vérifier","Oui","Non"))</f>
        <v/>
      </c>
    </row>
    <row r="56">
      <c r="A56" s="26" t="n"/>
      <c r="B56" s="27" t="n"/>
      <c r="C56" s="26" t="n"/>
      <c r="D56" s="26" t="n"/>
      <c r="E56" s="26" t="n"/>
      <c r="F56" s="28" t="n"/>
      <c r="G56" s="29" t="n"/>
      <c r="H56" s="29" t="n"/>
      <c r="I56" s="43">
        <f>IF(H56="","",H56-G56)</f>
        <v/>
      </c>
      <c r="J56" s="44">
        <f>IF(H56="","",IFERROR(I56*F56,0))</f>
        <v/>
      </c>
      <c r="K56" s="32">
        <f>IF(H56="","À compter",IF(ABS(I56)&lt;='Paramètres'!$B$7,"Conforme","À vérifier"))</f>
        <v/>
      </c>
      <c r="L56" s="26" t="n"/>
      <c r="M56" s="33" t="n"/>
      <c r="N56" s="27" t="n"/>
      <c r="O56" s="32">
        <f>IF(K56="","",IF(K56="À vérifier","Oui","Non"))</f>
        <v/>
      </c>
    </row>
    <row r="57">
      <c r="A57" s="26" t="n"/>
      <c r="B57" s="27" t="n"/>
      <c r="C57" s="26" t="n"/>
      <c r="D57" s="26" t="n"/>
      <c r="E57" s="26" t="n"/>
      <c r="F57" s="28" t="n"/>
      <c r="G57" s="29" t="n"/>
      <c r="H57" s="29" t="n"/>
      <c r="I57" s="43">
        <f>IF(H57="","",H57-G57)</f>
        <v/>
      </c>
      <c r="J57" s="44">
        <f>IF(H57="","",IFERROR(I57*F57,0))</f>
        <v/>
      </c>
      <c r="K57" s="32">
        <f>IF(H57="","À compter",IF(ABS(I57)&lt;='Paramètres'!$B$7,"Conforme","À vérifier"))</f>
        <v/>
      </c>
      <c r="L57" s="26" t="n"/>
      <c r="M57" s="33" t="n"/>
      <c r="N57" s="27" t="n"/>
      <c r="O57" s="32">
        <f>IF(K57="","",IF(K57="À vérifier","Oui","Non"))</f>
        <v/>
      </c>
    </row>
    <row r="58">
      <c r="A58" s="26" t="n"/>
      <c r="B58" s="27" t="n"/>
      <c r="C58" s="26" t="n"/>
      <c r="D58" s="26" t="n"/>
      <c r="E58" s="26" t="n"/>
      <c r="F58" s="28" t="n"/>
      <c r="G58" s="29" t="n"/>
      <c r="H58" s="29" t="n"/>
      <c r="I58" s="43">
        <f>IF(H58="","",H58-G58)</f>
        <v/>
      </c>
      <c r="J58" s="44">
        <f>IF(H58="","",IFERROR(I58*F58,0))</f>
        <v/>
      </c>
      <c r="K58" s="32">
        <f>IF(H58="","À compter",IF(ABS(I58)&lt;='Paramètres'!$B$7,"Conforme","À vérifier"))</f>
        <v/>
      </c>
      <c r="L58" s="26" t="n"/>
      <c r="M58" s="33" t="n"/>
      <c r="N58" s="27" t="n"/>
      <c r="O58" s="32">
        <f>IF(K58="","",IF(K58="À vérifier","Oui","Non"))</f>
        <v/>
      </c>
    </row>
    <row r="59">
      <c r="A59" s="26" t="n"/>
      <c r="B59" s="27" t="n"/>
      <c r="C59" s="26" t="n"/>
      <c r="D59" s="26" t="n"/>
      <c r="E59" s="26" t="n"/>
      <c r="F59" s="28" t="n"/>
      <c r="G59" s="29" t="n"/>
      <c r="H59" s="29" t="n"/>
      <c r="I59" s="43">
        <f>IF(H59="","",H59-G59)</f>
        <v/>
      </c>
      <c r="J59" s="44">
        <f>IF(H59="","",IFERROR(I59*F59,0))</f>
        <v/>
      </c>
      <c r="K59" s="32">
        <f>IF(H59="","À compter",IF(ABS(I59)&lt;='Paramètres'!$B$7,"Conforme","À vérifier"))</f>
        <v/>
      </c>
      <c r="L59" s="26" t="n"/>
      <c r="M59" s="33" t="n"/>
      <c r="N59" s="27" t="n"/>
      <c r="O59" s="32">
        <f>IF(K59="","",IF(K59="À vérifier","Oui","Non"))</f>
        <v/>
      </c>
    </row>
    <row r="60">
      <c r="A60" s="26" t="n"/>
      <c r="B60" s="27" t="n"/>
      <c r="C60" s="26" t="n"/>
      <c r="D60" s="26" t="n"/>
      <c r="E60" s="26" t="n"/>
      <c r="F60" s="28" t="n"/>
      <c r="G60" s="29" t="n"/>
      <c r="H60" s="29" t="n"/>
      <c r="I60" s="43">
        <f>IF(H60="","",H60-G60)</f>
        <v/>
      </c>
      <c r="J60" s="44">
        <f>IF(H60="","",IFERROR(I60*F60,0))</f>
        <v/>
      </c>
      <c r="K60" s="32">
        <f>IF(H60="","À compter",IF(ABS(I60)&lt;='Paramètres'!$B$7,"Conforme","À vérifier"))</f>
        <v/>
      </c>
      <c r="L60" s="26" t="n"/>
      <c r="M60" s="33" t="n"/>
      <c r="N60" s="27" t="n"/>
      <c r="O60" s="32">
        <f>IF(K60="","",IF(K60="À vérifier","Oui","Non"))</f>
        <v/>
      </c>
    </row>
    <row r="61">
      <c r="A61" s="26" t="n"/>
      <c r="B61" s="27" t="n"/>
      <c r="C61" s="26" t="n"/>
      <c r="D61" s="26" t="n"/>
      <c r="E61" s="26" t="n"/>
      <c r="F61" s="28" t="n"/>
      <c r="G61" s="29" t="n"/>
      <c r="H61" s="29" t="n"/>
      <c r="I61" s="43">
        <f>IF(H61="","",H61-G61)</f>
        <v/>
      </c>
      <c r="J61" s="44">
        <f>IF(H61="","",IFERROR(I61*F61,0))</f>
        <v/>
      </c>
      <c r="K61" s="32">
        <f>IF(H61="","À compter",IF(ABS(I61)&lt;='Paramètres'!$B$7,"Conforme","À vérifier"))</f>
        <v/>
      </c>
      <c r="L61" s="26" t="n"/>
      <c r="M61" s="33" t="n"/>
      <c r="N61" s="27" t="n"/>
      <c r="O61" s="32">
        <f>IF(K61="","",IF(K61="À vérifier","Oui","Non"))</f>
        <v/>
      </c>
    </row>
    <row r="62">
      <c r="A62" s="26" t="n"/>
      <c r="B62" s="27" t="n"/>
      <c r="C62" s="26" t="n"/>
      <c r="D62" s="26" t="n"/>
      <c r="E62" s="26" t="n"/>
      <c r="F62" s="28" t="n"/>
      <c r="G62" s="29" t="n"/>
      <c r="H62" s="29" t="n"/>
      <c r="I62" s="43">
        <f>IF(H62="","",H62-G62)</f>
        <v/>
      </c>
      <c r="J62" s="44">
        <f>IF(H62="","",IFERROR(I62*F62,0))</f>
        <v/>
      </c>
      <c r="K62" s="32">
        <f>IF(H62="","À compter",IF(ABS(I62)&lt;='Paramètres'!$B$7,"Conforme","À vérifier"))</f>
        <v/>
      </c>
      <c r="L62" s="26" t="n"/>
      <c r="M62" s="33" t="n"/>
      <c r="N62" s="27" t="n"/>
      <c r="O62" s="32">
        <f>IF(K62="","",IF(K62="À vérifier","Oui","Non"))</f>
        <v/>
      </c>
    </row>
    <row r="63">
      <c r="A63" s="26" t="n"/>
      <c r="B63" s="27" t="n"/>
      <c r="C63" s="26" t="n"/>
      <c r="D63" s="26" t="n"/>
      <c r="E63" s="26" t="n"/>
      <c r="F63" s="28" t="n"/>
      <c r="G63" s="29" t="n"/>
      <c r="H63" s="29" t="n"/>
      <c r="I63" s="43">
        <f>IF(H63="","",H63-G63)</f>
        <v/>
      </c>
      <c r="J63" s="44">
        <f>IF(H63="","",IFERROR(I63*F63,0))</f>
        <v/>
      </c>
      <c r="K63" s="32">
        <f>IF(H63="","À compter",IF(ABS(I63)&lt;='Paramètres'!$B$7,"Conforme","À vérifier"))</f>
        <v/>
      </c>
      <c r="L63" s="26" t="n"/>
      <c r="M63" s="33" t="n"/>
      <c r="N63" s="27" t="n"/>
      <c r="O63" s="32">
        <f>IF(K63="","",IF(K63="À vérifier","Oui","Non"))</f>
        <v/>
      </c>
    </row>
    <row r="64">
      <c r="A64" s="26" t="n"/>
      <c r="B64" s="27" t="n"/>
      <c r="C64" s="26" t="n"/>
      <c r="D64" s="26" t="n"/>
      <c r="E64" s="26" t="n"/>
      <c r="F64" s="28" t="n"/>
      <c r="G64" s="29" t="n"/>
      <c r="H64" s="29" t="n"/>
      <c r="I64" s="43">
        <f>IF(H64="","",H64-G64)</f>
        <v/>
      </c>
      <c r="J64" s="44">
        <f>IF(H64="","",IFERROR(I64*F64,0))</f>
        <v/>
      </c>
      <c r="K64" s="32">
        <f>IF(H64="","À compter",IF(ABS(I64)&lt;='Paramètres'!$B$7,"Conforme","À vérifier"))</f>
        <v/>
      </c>
      <c r="L64" s="26" t="n"/>
      <c r="M64" s="33" t="n"/>
      <c r="N64" s="27" t="n"/>
      <c r="O64" s="32">
        <f>IF(K64="","",IF(K64="À vérifier","Oui","Non"))</f>
        <v/>
      </c>
    </row>
    <row r="65">
      <c r="A65" s="26" t="n"/>
      <c r="B65" s="27" t="n"/>
      <c r="C65" s="26" t="n"/>
      <c r="D65" s="26" t="n"/>
      <c r="E65" s="26" t="n"/>
      <c r="F65" s="28" t="n"/>
      <c r="G65" s="29" t="n"/>
      <c r="H65" s="29" t="n"/>
      <c r="I65" s="43">
        <f>IF(H65="","",H65-G65)</f>
        <v/>
      </c>
      <c r="J65" s="44">
        <f>IF(H65="","",IFERROR(I65*F65,0))</f>
        <v/>
      </c>
      <c r="K65" s="32">
        <f>IF(H65="","À compter",IF(ABS(I65)&lt;='Paramètres'!$B$7,"Conforme","À vérifier"))</f>
        <v/>
      </c>
      <c r="L65" s="26" t="n"/>
      <c r="M65" s="33" t="n"/>
      <c r="N65" s="27" t="n"/>
      <c r="O65" s="32">
        <f>IF(K65="","",IF(K65="À vérifier","Oui","Non"))</f>
        <v/>
      </c>
    </row>
    <row r="66">
      <c r="A66" s="26" t="n"/>
      <c r="B66" s="27" t="n"/>
      <c r="C66" s="26" t="n"/>
      <c r="D66" s="26" t="n"/>
      <c r="E66" s="26" t="n"/>
      <c r="F66" s="28" t="n"/>
      <c r="G66" s="29" t="n"/>
      <c r="H66" s="29" t="n"/>
      <c r="I66" s="43">
        <f>IF(H66="","",H66-G66)</f>
        <v/>
      </c>
      <c r="J66" s="44">
        <f>IF(H66="","",IFERROR(I66*F66,0))</f>
        <v/>
      </c>
      <c r="K66" s="32">
        <f>IF(H66="","À compter",IF(ABS(I66)&lt;='Paramètres'!$B$7,"Conforme","À vérifier"))</f>
        <v/>
      </c>
      <c r="L66" s="26" t="n"/>
      <c r="M66" s="33" t="n"/>
      <c r="N66" s="27" t="n"/>
      <c r="O66" s="32">
        <f>IF(K66="","",IF(K66="À vérifier","Oui","Non"))</f>
        <v/>
      </c>
    </row>
    <row r="67">
      <c r="A67" s="26" t="n"/>
      <c r="B67" s="27" t="n"/>
      <c r="C67" s="26" t="n"/>
      <c r="D67" s="26" t="n"/>
      <c r="E67" s="26" t="n"/>
      <c r="F67" s="28" t="n"/>
      <c r="G67" s="29" t="n"/>
      <c r="H67" s="29" t="n"/>
      <c r="I67" s="43">
        <f>IF(H67="","",H67-G67)</f>
        <v/>
      </c>
      <c r="J67" s="44">
        <f>IF(H67="","",IFERROR(I67*F67,0))</f>
        <v/>
      </c>
      <c r="K67" s="32">
        <f>IF(H67="","À compter",IF(ABS(I67)&lt;='Paramètres'!$B$7,"Conforme","À vérifier"))</f>
        <v/>
      </c>
      <c r="L67" s="26" t="n"/>
      <c r="M67" s="33" t="n"/>
      <c r="N67" s="27" t="n"/>
      <c r="O67" s="32">
        <f>IF(K67="","",IF(K67="À vérifier","Oui","Non"))</f>
        <v/>
      </c>
    </row>
    <row r="68">
      <c r="A68" s="26" t="n"/>
      <c r="B68" s="27" t="n"/>
      <c r="C68" s="26" t="n"/>
      <c r="D68" s="26" t="n"/>
      <c r="E68" s="26" t="n"/>
      <c r="F68" s="28" t="n"/>
      <c r="G68" s="29" t="n"/>
      <c r="H68" s="29" t="n"/>
      <c r="I68" s="43">
        <f>IF(H68="","",H68-G68)</f>
        <v/>
      </c>
      <c r="J68" s="44">
        <f>IF(H68="","",IFERROR(I68*F68,0))</f>
        <v/>
      </c>
      <c r="K68" s="32">
        <f>IF(H68="","À compter",IF(ABS(I68)&lt;='Paramètres'!$B$7,"Conforme","À vérifier"))</f>
        <v/>
      </c>
      <c r="L68" s="26" t="n"/>
      <c r="M68" s="33" t="n"/>
      <c r="N68" s="27" t="n"/>
      <c r="O68" s="32">
        <f>IF(K68="","",IF(K68="À vérifier","Oui","Non"))</f>
        <v/>
      </c>
    </row>
    <row r="69">
      <c r="A69" s="26" t="n"/>
      <c r="B69" s="27" t="n"/>
      <c r="C69" s="26" t="n"/>
      <c r="D69" s="26" t="n"/>
      <c r="E69" s="26" t="n"/>
      <c r="F69" s="28" t="n"/>
      <c r="G69" s="29" t="n"/>
      <c r="H69" s="29" t="n"/>
      <c r="I69" s="43">
        <f>IF(H69="","",H69-G69)</f>
        <v/>
      </c>
      <c r="J69" s="44">
        <f>IF(H69="","",IFERROR(I69*F69,0))</f>
        <v/>
      </c>
      <c r="K69" s="32">
        <f>IF(H69="","À compter",IF(ABS(I69)&lt;='Paramètres'!$B$7,"Conforme","À vérifier"))</f>
        <v/>
      </c>
      <c r="L69" s="26" t="n"/>
      <c r="M69" s="33" t="n"/>
      <c r="N69" s="27" t="n"/>
      <c r="O69" s="32">
        <f>IF(K69="","",IF(K69="À vérifier","Oui","Non"))</f>
        <v/>
      </c>
    </row>
    <row r="70">
      <c r="A70" s="26" t="n"/>
      <c r="B70" s="27" t="n"/>
      <c r="C70" s="26" t="n"/>
      <c r="D70" s="26" t="n"/>
      <c r="E70" s="26" t="n"/>
      <c r="F70" s="28" t="n"/>
      <c r="G70" s="29" t="n"/>
      <c r="H70" s="29" t="n"/>
      <c r="I70" s="43">
        <f>IF(H70="","",H70-G70)</f>
        <v/>
      </c>
      <c r="J70" s="44">
        <f>IF(H70="","",IFERROR(I70*F70,0))</f>
        <v/>
      </c>
      <c r="K70" s="32">
        <f>IF(H70="","À compter",IF(ABS(I70)&lt;='Paramètres'!$B$7,"Conforme","À vérifier"))</f>
        <v/>
      </c>
      <c r="L70" s="26" t="n"/>
      <c r="M70" s="33" t="n"/>
      <c r="N70" s="27" t="n"/>
      <c r="O70" s="32">
        <f>IF(K70="","",IF(K70="À vérifier","Oui","Non"))</f>
        <v/>
      </c>
    </row>
    <row r="71">
      <c r="A71" s="26" t="n"/>
      <c r="B71" s="27" t="n"/>
      <c r="C71" s="26" t="n"/>
      <c r="D71" s="26" t="n"/>
      <c r="E71" s="26" t="n"/>
      <c r="F71" s="28" t="n"/>
      <c r="G71" s="29" t="n"/>
      <c r="H71" s="29" t="n"/>
      <c r="I71" s="43">
        <f>IF(H71="","",H71-G71)</f>
        <v/>
      </c>
      <c r="J71" s="44">
        <f>IF(H71="","",IFERROR(I71*F71,0))</f>
        <v/>
      </c>
      <c r="K71" s="32">
        <f>IF(H71="","À compter",IF(ABS(I71)&lt;='Paramètres'!$B$7,"Conforme","À vérifier"))</f>
        <v/>
      </c>
      <c r="L71" s="26" t="n"/>
      <c r="M71" s="33" t="n"/>
      <c r="N71" s="27" t="n"/>
      <c r="O71" s="32">
        <f>IF(K71="","",IF(K71="À vérifier","Oui","Non"))</f>
        <v/>
      </c>
    </row>
    <row r="72">
      <c r="A72" s="26" t="n"/>
      <c r="B72" s="27" t="n"/>
      <c r="C72" s="26" t="n"/>
      <c r="D72" s="26" t="n"/>
      <c r="E72" s="26" t="n"/>
      <c r="F72" s="28" t="n"/>
      <c r="G72" s="29" t="n"/>
      <c r="H72" s="29" t="n"/>
      <c r="I72" s="43">
        <f>IF(H72="","",H72-G72)</f>
        <v/>
      </c>
      <c r="J72" s="44">
        <f>IF(H72="","",IFERROR(I72*F72,0))</f>
        <v/>
      </c>
      <c r="K72" s="32">
        <f>IF(H72="","À compter",IF(ABS(I72)&lt;='Paramètres'!$B$7,"Conforme","À vérifier"))</f>
        <v/>
      </c>
      <c r="L72" s="26" t="n"/>
      <c r="M72" s="33" t="n"/>
      <c r="N72" s="27" t="n"/>
      <c r="O72" s="32">
        <f>IF(K72="","",IF(K72="À vérifier","Oui","Non"))</f>
        <v/>
      </c>
    </row>
    <row r="73">
      <c r="A73" s="26" t="n"/>
      <c r="B73" s="27" t="n"/>
      <c r="C73" s="26" t="n"/>
      <c r="D73" s="26" t="n"/>
      <c r="E73" s="26" t="n"/>
      <c r="F73" s="28" t="n"/>
      <c r="G73" s="29" t="n"/>
      <c r="H73" s="29" t="n"/>
      <c r="I73" s="43">
        <f>IF(H73="","",H73-G73)</f>
        <v/>
      </c>
      <c r="J73" s="44">
        <f>IF(H73="","",IFERROR(I73*F73,0))</f>
        <v/>
      </c>
      <c r="K73" s="32">
        <f>IF(H73="","À compter",IF(ABS(I73)&lt;='Paramètres'!$B$7,"Conforme","À vérifier"))</f>
        <v/>
      </c>
      <c r="L73" s="26" t="n"/>
      <c r="M73" s="33" t="n"/>
      <c r="N73" s="27" t="n"/>
      <c r="O73" s="32">
        <f>IF(K73="","",IF(K73="À vérifier","Oui","Non"))</f>
        <v/>
      </c>
    </row>
    <row r="74">
      <c r="A74" s="26" t="n"/>
      <c r="B74" s="27" t="n"/>
      <c r="C74" s="26" t="n"/>
      <c r="D74" s="26" t="n"/>
      <c r="E74" s="26" t="n"/>
      <c r="F74" s="28" t="n"/>
      <c r="G74" s="29" t="n"/>
      <c r="H74" s="29" t="n"/>
      <c r="I74" s="43">
        <f>IF(H74="","",H74-G74)</f>
        <v/>
      </c>
      <c r="J74" s="44">
        <f>IF(H74="","",IFERROR(I74*F74,0))</f>
        <v/>
      </c>
      <c r="K74" s="32">
        <f>IF(H74="","À compter",IF(ABS(I74)&lt;='Paramètres'!$B$7,"Conforme","À vérifier"))</f>
        <v/>
      </c>
      <c r="L74" s="26" t="n"/>
      <c r="M74" s="33" t="n"/>
      <c r="N74" s="27" t="n"/>
      <c r="O74" s="32">
        <f>IF(K74="","",IF(K74="À vérifier","Oui","Non"))</f>
        <v/>
      </c>
    </row>
    <row r="75">
      <c r="A75" s="26" t="n"/>
      <c r="B75" s="27" t="n"/>
      <c r="C75" s="26" t="n"/>
      <c r="D75" s="26" t="n"/>
      <c r="E75" s="26" t="n"/>
      <c r="F75" s="28" t="n"/>
      <c r="G75" s="29" t="n"/>
      <c r="H75" s="29" t="n"/>
      <c r="I75" s="43">
        <f>IF(H75="","",H75-G75)</f>
        <v/>
      </c>
      <c r="J75" s="44">
        <f>IF(H75="","",IFERROR(I75*F75,0))</f>
        <v/>
      </c>
      <c r="K75" s="32">
        <f>IF(H75="","À compter",IF(ABS(I75)&lt;='Paramètres'!$B$7,"Conforme","À vérifier"))</f>
        <v/>
      </c>
      <c r="L75" s="26" t="n"/>
      <c r="M75" s="33" t="n"/>
      <c r="N75" s="27" t="n"/>
      <c r="O75" s="32">
        <f>IF(K75="","",IF(K75="À vérifier","Oui","Non"))</f>
        <v/>
      </c>
    </row>
    <row r="76">
      <c r="A76" s="26" t="n"/>
      <c r="B76" s="27" t="n"/>
      <c r="C76" s="26" t="n"/>
      <c r="D76" s="26" t="n"/>
      <c r="E76" s="26" t="n"/>
      <c r="F76" s="28" t="n"/>
      <c r="G76" s="29" t="n"/>
      <c r="H76" s="29" t="n"/>
      <c r="I76" s="43">
        <f>IF(H76="","",H76-G76)</f>
        <v/>
      </c>
      <c r="J76" s="44">
        <f>IF(H76="","",IFERROR(I76*F76,0))</f>
        <v/>
      </c>
      <c r="K76" s="32">
        <f>IF(H76="","À compter",IF(ABS(I76)&lt;='Paramètres'!$B$7,"Conforme","À vérifier"))</f>
        <v/>
      </c>
      <c r="L76" s="26" t="n"/>
      <c r="M76" s="33" t="n"/>
      <c r="N76" s="27" t="n"/>
      <c r="O76" s="32">
        <f>IF(K76="","",IF(K76="À vérifier","Oui","Non"))</f>
        <v/>
      </c>
    </row>
    <row r="77">
      <c r="A77" s="26" t="n"/>
      <c r="B77" s="27" t="n"/>
      <c r="C77" s="26" t="n"/>
      <c r="D77" s="26" t="n"/>
      <c r="E77" s="26" t="n"/>
      <c r="F77" s="28" t="n"/>
      <c r="G77" s="29" t="n"/>
      <c r="H77" s="29" t="n"/>
      <c r="I77" s="43">
        <f>IF(H77="","",H77-G77)</f>
        <v/>
      </c>
      <c r="J77" s="44">
        <f>IF(H77="","",IFERROR(I77*F77,0))</f>
        <v/>
      </c>
      <c r="K77" s="32">
        <f>IF(H77="","À compter",IF(ABS(I77)&lt;='Paramètres'!$B$7,"Conforme","À vérifier"))</f>
        <v/>
      </c>
      <c r="L77" s="26" t="n"/>
      <c r="M77" s="33" t="n"/>
      <c r="N77" s="27" t="n"/>
      <c r="O77" s="32">
        <f>IF(K77="","",IF(K77="À vérifier","Oui","Non"))</f>
        <v/>
      </c>
    </row>
    <row r="78">
      <c r="A78" s="26" t="n"/>
      <c r="B78" s="27" t="n"/>
      <c r="C78" s="26" t="n"/>
      <c r="D78" s="26" t="n"/>
      <c r="E78" s="26" t="n"/>
      <c r="F78" s="28" t="n"/>
      <c r="G78" s="29" t="n"/>
      <c r="H78" s="29" t="n"/>
      <c r="I78" s="43">
        <f>IF(H78="","",H78-G78)</f>
        <v/>
      </c>
      <c r="J78" s="44">
        <f>IF(H78="","",IFERROR(I78*F78,0))</f>
        <v/>
      </c>
      <c r="K78" s="32">
        <f>IF(H78="","À compter",IF(ABS(I78)&lt;='Paramètres'!$B$7,"Conforme","À vérifier"))</f>
        <v/>
      </c>
      <c r="L78" s="26" t="n"/>
      <c r="M78" s="33" t="n"/>
      <c r="N78" s="27" t="n"/>
      <c r="O78" s="32">
        <f>IF(K78="","",IF(K78="À vérifier","Oui","Non"))</f>
        <v/>
      </c>
    </row>
    <row r="79">
      <c r="A79" s="26" t="n"/>
      <c r="B79" s="27" t="n"/>
      <c r="C79" s="26" t="n"/>
      <c r="D79" s="26" t="n"/>
      <c r="E79" s="26" t="n"/>
      <c r="F79" s="28" t="n"/>
      <c r="G79" s="29" t="n"/>
      <c r="H79" s="29" t="n"/>
      <c r="I79" s="43">
        <f>IF(H79="","",H79-G79)</f>
        <v/>
      </c>
      <c r="J79" s="44">
        <f>IF(H79="","",IFERROR(I79*F79,0))</f>
        <v/>
      </c>
      <c r="K79" s="32">
        <f>IF(H79="","À compter",IF(ABS(I79)&lt;='Paramètres'!$B$7,"Conforme","À vérifier"))</f>
        <v/>
      </c>
      <c r="L79" s="26" t="n"/>
      <c r="M79" s="33" t="n"/>
      <c r="N79" s="27" t="n"/>
      <c r="O79" s="32">
        <f>IF(K79="","",IF(K79="À vérifier","Oui","Non"))</f>
        <v/>
      </c>
    </row>
    <row r="80">
      <c r="A80" s="26" t="n"/>
      <c r="B80" s="27" t="n"/>
      <c r="C80" s="26" t="n"/>
      <c r="D80" s="26" t="n"/>
      <c r="E80" s="26" t="n"/>
      <c r="F80" s="28" t="n"/>
      <c r="G80" s="29" t="n"/>
      <c r="H80" s="29" t="n"/>
      <c r="I80" s="43">
        <f>IF(H80="","",H80-G80)</f>
        <v/>
      </c>
      <c r="J80" s="44">
        <f>IF(H80="","",IFERROR(I80*F80,0))</f>
        <v/>
      </c>
      <c r="K80" s="32">
        <f>IF(H80="","À compter",IF(ABS(I80)&lt;='Paramètres'!$B$7,"Conforme","À vérifier"))</f>
        <v/>
      </c>
      <c r="L80" s="26" t="n"/>
      <c r="M80" s="33" t="n"/>
      <c r="N80" s="27" t="n"/>
      <c r="O80" s="32">
        <f>IF(K80="","",IF(K80="À vérifier","Oui","Non"))</f>
        <v/>
      </c>
    </row>
    <row r="81">
      <c r="A81" s="26" t="n"/>
      <c r="B81" s="27" t="n"/>
      <c r="C81" s="26" t="n"/>
      <c r="D81" s="26" t="n"/>
      <c r="E81" s="26" t="n"/>
      <c r="F81" s="28" t="n"/>
      <c r="G81" s="29" t="n"/>
      <c r="H81" s="29" t="n"/>
      <c r="I81" s="43">
        <f>IF(H81="","",H81-G81)</f>
        <v/>
      </c>
      <c r="J81" s="44">
        <f>IF(H81="","",IFERROR(I81*F81,0))</f>
        <v/>
      </c>
      <c r="K81" s="32">
        <f>IF(H81="","À compter",IF(ABS(I81)&lt;='Paramètres'!$B$7,"Conforme","À vérifier"))</f>
        <v/>
      </c>
      <c r="L81" s="26" t="n"/>
      <c r="M81" s="33" t="n"/>
      <c r="N81" s="27" t="n"/>
      <c r="O81" s="32">
        <f>IF(K81="","",IF(K81="À vérifier","Oui","Non"))</f>
        <v/>
      </c>
    </row>
    <row r="82">
      <c r="A82" s="26" t="n"/>
      <c r="B82" s="27" t="n"/>
      <c r="C82" s="26" t="n"/>
      <c r="D82" s="26" t="n"/>
      <c r="E82" s="26" t="n"/>
      <c r="F82" s="28" t="n"/>
      <c r="G82" s="29" t="n"/>
      <c r="H82" s="29" t="n"/>
      <c r="I82" s="43">
        <f>IF(H82="","",H82-G82)</f>
        <v/>
      </c>
      <c r="J82" s="44">
        <f>IF(H82="","",IFERROR(I82*F82,0))</f>
        <v/>
      </c>
      <c r="K82" s="32">
        <f>IF(H82="","À compter",IF(ABS(I82)&lt;='Paramètres'!$B$7,"Conforme","À vérifier"))</f>
        <v/>
      </c>
      <c r="L82" s="26" t="n"/>
      <c r="M82" s="33" t="n"/>
      <c r="N82" s="27" t="n"/>
      <c r="O82" s="32">
        <f>IF(K82="","",IF(K82="À vérifier","Oui","Non"))</f>
        <v/>
      </c>
    </row>
    <row r="83">
      <c r="A83" s="26" t="n"/>
      <c r="B83" s="27" t="n"/>
      <c r="C83" s="26" t="n"/>
      <c r="D83" s="26" t="n"/>
      <c r="E83" s="26" t="n"/>
      <c r="F83" s="28" t="n"/>
      <c r="G83" s="29" t="n"/>
      <c r="H83" s="29" t="n"/>
      <c r="I83" s="43">
        <f>IF(H83="","",H83-G83)</f>
        <v/>
      </c>
      <c r="J83" s="44">
        <f>IF(H83="","",IFERROR(I83*F83,0))</f>
        <v/>
      </c>
      <c r="K83" s="32">
        <f>IF(H83="","À compter",IF(ABS(I83)&lt;='Paramètres'!$B$7,"Conforme","À vérifier"))</f>
        <v/>
      </c>
      <c r="L83" s="26" t="n"/>
      <c r="M83" s="33" t="n"/>
      <c r="N83" s="27" t="n"/>
      <c r="O83" s="32">
        <f>IF(K83="","",IF(K83="À vérifier","Oui","Non"))</f>
        <v/>
      </c>
    </row>
    <row r="84">
      <c r="A84" s="26" t="n"/>
      <c r="B84" s="27" t="n"/>
      <c r="C84" s="26" t="n"/>
      <c r="D84" s="26" t="n"/>
      <c r="E84" s="26" t="n"/>
      <c r="F84" s="28" t="n"/>
      <c r="G84" s="29" t="n"/>
      <c r="H84" s="29" t="n"/>
      <c r="I84" s="43">
        <f>IF(H84="","",H84-G84)</f>
        <v/>
      </c>
      <c r="J84" s="44">
        <f>IF(H84="","",IFERROR(I84*F84,0))</f>
        <v/>
      </c>
      <c r="K84" s="32">
        <f>IF(H84="","À compter",IF(ABS(I84)&lt;='Paramètres'!$B$7,"Conforme","À vérifier"))</f>
        <v/>
      </c>
      <c r="L84" s="26" t="n"/>
      <c r="M84" s="33" t="n"/>
      <c r="N84" s="27" t="n"/>
      <c r="O84" s="32">
        <f>IF(K84="","",IF(K84="À vérifier","Oui","Non"))</f>
        <v/>
      </c>
    </row>
    <row r="85">
      <c r="A85" s="26" t="n"/>
      <c r="B85" s="27" t="n"/>
      <c r="C85" s="26" t="n"/>
      <c r="D85" s="26" t="n"/>
      <c r="E85" s="26" t="n"/>
      <c r="F85" s="28" t="n"/>
      <c r="G85" s="29" t="n"/>
      <c r="H85" s="29" t="n"/>
      <c r="I85" s="43">
        <f>IF(H85="","",H85-G85)</f>
        <v/>
      </c>
      <c r="J85" s="44">
        <f>IF(H85="","",IFERROR(I85*F85,0))</f>
        <v/>
      </c>
      <c r="K85" s="32">
        <f>IF(H85="","À compter",IF(ABS(I85)&lt;='Paramètres'!$B$7,"Conforme","À vérifier"))</f>
        <v/>
      </c>
      <c r="L85" s="26" t="n"/>
      <c r="M85" s="33" t="n"/>
      <c r="N85" s="27" t="n"/>
      <c r="O85" s="32">
        <f>IF(K85="","",IF(K85="À vérifier","Oui","Non"))</f>
        <v/>
      </c>
    </row>
    <row r="86">
      <c r="A86" s="26" t="n"/>
      <c r="B86" s="27" t="n"/>
      <c r="C86" s="26" t="n"/>
      <c r="D86" s="26" t="n"/>
      <c r="E86" s="26" t="n"/>
      <c r="F86" s="28" t="n"/>
      <c r="G86" s="29" t="n"/>
      <c r="H86" s="29" t="n"/>
      <c r="I86" s="43">
        <f>IF(H86="","",H86-G86)</f>
        <v/>
      </c>
      <c r="J86" s="44">
        <f>IF(H86="","",IFERROR(I86*F86,0))</f>
        <v/>
      </c>
      <c r="K86" s="32">
        <f>IF(H86="","À compter",IF(ABS(I86)&lt;='Paramètres'!$B$7,"Conforme","À vérifier"))</f>
        <v/>
      </c>
      <c r="L86" s="26" t="n"/>
      <c r="M86" s="33" t="n"/>
      <c r="N86" s="27" t="n"/>
      <c r="O86" s="32">
        <f>IF(K86="","",IF(K86="À vérifier","Oui","Non"))</f>
        <v/>
      </c>
    </row>
    <row r="87">
      <c r="A87" s="26" t="n"/>
      <c r="B87" s="27" t="n"/>
      <c r="C87" s="26" t="n"/>
      <c r="D87" s="26" t="n"/>
      <c r="E87" s="26" t="n"/>
      <c r="F87" s="28" t="n"/>
      <c r="G87" s="29" t="n"/>
      <c r="H87" s="29" t="n"/>
      <c r="I87" s="43">
        <f>IF(H87="","",H87-G87)</f>
        <v/>
      </c>
      <c r="J87" s="44">
        <f>IF(H87="","",IFERROR(I87*F87,0))</f>
        <v/>
      </c>
      <c r="K87" s="32">
        <f>IF(H87="","À compter",IF(ABS(I87)&lt;='Paramètres'!$B$7,"Conforme","À vérifier"))</f>
        <v/>
      </c>
      <c r="L87" s="26" t="n"/>
      <c r="M87" s="33" t="n"/>
      <c r="N87" s="27" t="n"/>
      <c r="O87" s="32">
        <f>IF(K87="","",IF(K87="À vérifier","Oui","Non"))</f>
        <v/>
      </c>
    </row>
    <row r="88">
      <c r="A88" s="26" t="n"/>
      <c r="B88" s="27" t="n"/>
      <c r="C88" s="26" t="n"/>
      <c r="D88" s="26" t="n"/>
      <c r="E88" s="26" t="n"/>
      <c r="F88" s="28" t="n"/>
      <c r="G88" s="29" t="n"/>
      <c r="H88" s="29" t="n"/>
      <c r="I88" s="43">
        <f>IF(H88="","",H88-G88)</f>
        <v/>
      </c>
      <c r="J88" s="44">
        <f>IF(H88="","",IFERROR(I88*F88,0))</f>
        <v/>
      </c>
      <c r="K88" s="32">
        <f>IF(H88="","À compter",IF(ABS(I88)&lt;='Paramètres'!$B$7,"Conforme","À vérifier"))</f>
        <v/>
      </c>
      <c r="L88" s="26" t="n"/>
      <c r="M88" s="33" t="n"/>
      <c r="N88" s="27" t="n"/>
      <c r="O88" s="32">
        <f>IF(K88="","",IF(K88="À vérifier","Oui","Non"))</f>
        <v/>
      </c>
    </row>
    <row r="89">
      <c r="A89" s="26" t="n"/>
      <c r="B89" s="27" t="n"/>
      <c r="C89" s="26" t="n"/>
      <c r="D89" s="26" t="n"/>
      <c r="E89" s="26" t="n"/>
      <c r="F89" s="28" t="n"/>
      <c r="G89" s="29" t="n"/>
      <c r="H89" s="29" t="n"/>
      <c r="I89" s="43">
        <f>IF(H89="","",H89-G89)</f>
        <v/>
      </c>
      <c r="J89" s="44">
        <f>IF(H89="","",IFERROR(I89*F89,0))</f>
        <v/>
      </c>
      <c r="K89" s="32">
        <f>IF(H89="","À compter",IF(ABS(I89)&lt;='Paramètres'!$B$7,"Conforme","À vérifier"))</f>
        <v/>
      </c>
      <c r="L89" s="26" t="n"/>
      <c r="M89" s="33" t="n"/>
      <c r="N89" s="27" t="n"/>
      <c r="O89" s="32">
        <f>IF(K89="","",IF(K89="À vérifier","Oui","Non"))</f>
        <v/>
      </c>
    </row>
    <row r="90">
      <c r="A90" s="26" t="n"/>
      <c r="B90" s="27" t="n"/>
      <c r="C90" s="26" t="n"/>
      <c r="D90" s="26" t="n"/>
      <c r="E90" s="26" t="n"/>
      <c r="F90" s="28" t="n"/>
      <c r="G90" s="29" t="n"/>
      <c r="H90" s="29" t="n"/>
      <c r="I90" s="43">
        <f>IF(H90="","",H90-G90)</f>
        <v/>
      </c>
      <c r="J90" s="44">
        <f>IF(H90="","",IFERROR(I90*F90,0))</f>
        <v/>
      </c>
      <c r="K90" s="32">
        <f>IF(H90="","À compter",IF(ABS(I90)&lt;='Paramètres'!$B$7,"Conforme","À vérifier"))</f>
        <v/>
      </c>
      <c r="L90" s="26" t="n"/>
      <c r="M90" s="33" t="n"/>
      <c r="N90" s="27" t="n"/>
      <c r="O90" s="32">
        <f>IF(K90="","",IF(K90="À vérifier","Oui","Non"))</f>
        <v/>
      </c>
    </row>
    <row r="91">
      <c r="A91" s="26" t="n"/>
      <c r="B91" s="27" t="n"/>
      <c r="C91" s="26" t="n"/>
      <c r="D91" s="26" t="n"/>
      <c r="E91" s="26" t="n"/>
      <c r="F91" s="28" t="n"/>
      <c r="G91" s="29" t="n"/>
      <c r="H91" s="29" t="n"/>
      <c r="I91" s="43">
        <f>IF(H91="","",H91-G91)</f>
        <v/>
      </c>
      <c r="J91" s="44">
        <f>IF(H91="","",IFERROR(I91*F91,0))</f>
        <v/>
      </c>
      <c r="K91" s="32">
        <f>IF(H91="","À compter",IF(ABS(I91)&lt;='Paramètres'!$B$7,"Conforme","À vérifier"))</f>
        <v/>
      </c>
      <c r="L91" s="26" t="n"/>
      <c r="M91" s="33" t="n"/>
      <c r="N91" s="27" t="n"/>
      <c r="O91" s="32">
        <f>IF(K91="","",IF(K91="À vérifier","Oui","Non"))</f>
        <v/>
      </c>
    </row>
    <row r="92">
      <c r="A92" s="26" t="n"/>
      <c r="B92" s="27" t="n"/>
      <c r="C92" s="26" t="n"/>
      <c r="D92" s="26" t="n"/>
      <c r="E92" s="26" t="n"/>
      <c r="F92" s="28" t="n"/>
      <c r="G92" s="29" t="n"/>
      <c r="H92" s="29" t="n"/>
      <c r="I92" s="43">
        <f>IF(H92="","",H92-G92)</f>
        <v/>
      </c>
      <c r="J92" s="44">
        <f>IF(H92="","",IFERROR(I92*F92,0))</f>
        <v/>
      </c>
      <c r="K92" s="32">
        <f>IF(H92="","À compter",IF(ABS(I92)&lt;='Paramètres'!$B$7,"Conforme","À vérifier"))</f>
        <v/>
      </c>
      <c r="L92" s="26" t="n"/>
      <c r="M92" s="33" t="n"/>
      <c r="N92" s="27" t="n"/>
      <c r="O92" s="32">
        <f>IF(K92="","",IF(K92="À vérifier","Oui","Non"))</f>
        <v/>
      </c>
    </row>
    <row r="93">
      <c r="A93" s="26" t="n"/>
      <c r="B93" s="27" t="n"/>
      <c r="C93" s="26" t="n"/>
      <c r="D93" s="26" t="n"/>
      <c r="E93" s="26" t="n"/>
      <c r="F93" s="28" t="n"/>
      <c r="G93" s="29" t="n"/>
      <c r="H93" s="29" t="n"/>
      <c r="I93" s="43">
        <f>IF(H93="","",H93-G93)</f>
        <v/>
      </c>
      <c r="J93" s="44">
        <f>IF(H93="","",IFERROR(I93*F93,0))</f>
        <v/>
      </c>
      <c r="K93" s="32">
        <f>IF(H93="","À compter",IF(ABS(I93)&lt;='Paramètres'!$B$7,"Conforme","À vérifier"))</f>
        <v/>
      </c>
      <c r="L93" s="26" t="n"/>
      <c r="M93" s="33" t="n"/>
      <c r="N93" s="27" t="n"/>
      <c r="O93" s="32">
        <f>IF(K93="","",IF(K93="À vérifier","Oui","Non"))</f>
        <v/>
      </c>
    </row>
    <row r="94">
      <c r="A94" s="26" t="n"/>
      <c r="B94" s="27" t="n"/>
      <c r="C94" s="26" t="n"/>
      <c r="D94" s="26" t="n"/>
      <c r="E94" s="26" t="n"/>
      <c r="F94" s="28" t="n"/>
      <c r="G94" s="29" t="n"/>
      <c r="H94" s="29" t="n"/>
      <c r="I94" s="43">
        <f>IF(H94="","",H94-G94)</f>
        <v/>
      </c>
      <c r="J94" s="44">
        <f>IF(H94="","",IFERROR(I94*F94,0))</f>
        <v/>
      </c>
      <c r="K94" s="32">
        <f>IF(H94="","À compter",IF(ABS(I94)&lt;='Paramètres'!$B$7,"Conforme","À vérifier"))</f>
        <v/>
      </c>
      <c r="L94" s="26" t="n"/>
      <c r="M94" s="33" t="n"/>
      <c r="N94" s="27" t="n"/>
      <c r="O94" s="32">
        <f>IF(K94="","",IF(K94="À vérifier","Oui","Non"))</f>
        <v/>
      </c>
    </row>
    <row r="95">
      <c r="A95" s="26" t="n"/>
      <c r="B95" s="27" t="n"/>
      <c r="C95" s="26" t="n"/>
      <c r="D95" s="26" t="n"/>
      <c r="E95" s="26" t="n"/>
      <c r="F95" s="28" t="n"/>
      <c r="G95" s="29" t="n"/>
      <c r="H95" s="29" t="n"/>
      <c r="I95" s="43">
        <f>IF(H95="","",H95-G95)</f>
        <v/>
      </c>
      <c r="J95" s="44">
        <f>IF(H95="","",IFERROR(I95*F95,0))</f>
        <v/>
      </c>
      <c r="K95" s="32">
        <f>IF(H95="","À compter",IF(ABS(I95)&lt;='Paramètres'!$B$7,"Conforme","À vérifier"))</f>
        <v/>
      </c>
      <c r="L95" s="26" t="n"/>
      <c r="M95" s="33" t="n"/>
      <c r="N95" s="27" t="n"/>
      <c r="O95" s="32">
        <f>IF(K95="","",IF(K95="À vérifier","Oui","Non"))</f>
        <v/>
      </c>
    </row>
    <row r="96">
      <c r="A96" s="26" t="n"/>
      <c r="B96" s="27" t="n"/>
      <c r="C96" s="26" t="n"/>
      <c r="D96" s="26" t="n"/>
      <c r="E96" s="26" t="n"/>
      <c r="F96" s="28" t="n"/>
      <c r="G96" s="29" t="n"/>
      <c r="H96" s="29" t="n"/>
      <c r="I96" s="43">
        <f>IF(H96="","",H96-G96)</f>
        <v/>
      </c>
      <c r="J96" s="44">
        <f>IF(H96="","",IFERROR(I96*F96,0))</f>
        <v/>
      </c>
      <c r="K96" s="32">
        <f>IF(H96="","À compter",IF(ABS(I96)&lt;='Paramètres'!$B$7,"Conforme","À vérifier"))</f>
        <v/>
      </c>
      <c r="L96" s="26" t="n"/>
      <c r="M96" s="33" t="n"/>
      <c r="N96" s="27" t="n"/>
      <c r="O96" s="32">
        <f>IF(K96="","",IF(K96="À vérifier","Oui","Non"))</f>
        <v/>
      </c>
    </row>
    <row r="97">
      <c r="A97" s="26" t="n"/>
      <c r="B97" s="27" t="n"/>
      <c r="C97" s="26" t="n"/>
      <c r="D97" s="26" t="n"/>
      <c r="E97" s="26" t="n"/>
      <c r="F97" s="28" t="n"/>
      <c r="G97" s="29" t="n"/>
      <c r="H97" s="29" t="n"/>
      <c r="I97" s="43">
        <f>IF(H97="","",H97-G97)</f>
        <v/>
      </c>
      <c r="J97" s="44">
        <f>IF(H97="","",IFERROR(I97*F97,0))</f>
        <v/>
      </c>
      <c r="K97" s="32">
        <f>IF(H97="","À compter",IF(ABS(I97)&lt;='Paramètres'!$B$7,"Conforme","À vérifier"))</f>
        <v/>
      </c>
      <c r="L97" s="26" t="n"/>
      <c r="M97" s="33" t="n"/>
      <c r="N97" s="27" t="n"/>
      <c r="O97" s="32">
        <f>IF(K97="","",IF(K97="À vérifier","Oui","Non"))</f>
        <v/>
      </c>
    </row>
    <row r="98">
      <c r="A98" s="26" t="n"/>
      <c r="B98" s="27" t="n"/>
      <c r="C98" s="26" t="n"/>
      <c r="D98" s="26" t="n"/>
      <c r="E98" s="26" t="n"/>
      <c r="F98" s="28" t="n"/>
      <c r="G98" s="29" t="n"/>
      <c r="H98" s="29" t="n"/>
      <c r="I98" s="43">
        <f>IF(H98="","",H98-G98)</f>
        <v/>
      </c>
      <c r="J98" s="44">
        <f>IF(H98="","",IFERROR(I98*F98,0))</f>
        <v/>
      </c>
      <c r="K98" s="32">
        <f>IF(H98="","À compter",IF(ABS(I98)&lt;='Paramètres'!$B$7,"Conforme","À vérifier"))</f>
        <v/>
      </c>
      <c r="L98" s="26" t="n"/>
      <c r="M98" s="33" t="n"/>
      <c r="N98" s="27" t="n"/>
      <c r="O98" s="32">
        <f>IF(K98="","",IF(K98="À vérifier","Oui","Non"))</f>
        <v/>
      </c>
    </row>
    <row r="99">
      <c r="A99" s="26" t="n"/>
      <c r="B99" s="27" t="n"/>
      <c r="C99" s="26" t="n"/>
      <c r="D99" s="26" t="n"/>
      <c r="E99" s="26" t="n"/>
      <c r="F99" s="28" t="n"/>
      <c r="G99" s="29" t="n"/>
      <c r="H99" s="29" t="n"/>
      <c r="I99" s="43">
        <f>IF(H99="","",H99-G99)</f>
        <v/>
      </c>
      <c r="J99" s="44">
        <f>IF(H99="","",IFERROR(I99*F99,0))</f>
        <v/>
      </c>
      <c r="K99" s="32">
        <f>IF(H99="","À compter",IF(ABS(I99)&lt;='Paramètres'!$B$7,"Conforme","À vérifier"))</f>
        <v/>
      </c>
      <c r="L99" s="26" t="n"/>
      <c r="M99" s="33" t="n"/>
      <c r="N99" s="27" t="n"/>
      <c r="O99" s="32">
        <f>IF(K99="","",IF(K99="À vérifier","Oui","Non"))</f>
        <v/>
      </c>
    </row>
    <row r="100">
      <c r="A100" s="26" t="n"/>
      <c r="B100" s="27" t="n"/>
      <c r="C100" s="26" t="n"/>
      <c r="D100" s="26" t="n"/>
      <c r="E100" s="26" t="n"/>
      <c r="F100" s="28" t="n"/>
      <c r="G100" s="29" t="n"/>
      <c r="H100" s="29" t="n"/>
      <c r="I100" s="43">
        <f>IF(H100="","",H100-G100)</f>
        <v/>
      </c>
      <c r="J100" s="44">
        <f>IF(H100="","",IFERROR(I100*F100,0))</f>
        <v/>
      </c>
      <c r="K100" s="32">
        <f>IF(H100="","À compter",IF(ABS(I100)&lt;='Paramètres'!$B$7,"Conforme","À vérifier"))</f>
        <v/>
      </c>
      <c r="L100" s="26" t="n"/>
      <c r="M100" s="33" t="n"/>
      <c r="N100" s="27" t="n"/>
      <c r="O100" s="32">
        <f>IF(K100="","",IF(K100="À vérifier","Oui","Non"))</f>
        <v/>
      </c>
    </row>
    <row r="101">
      <c r="A101" s="26" t="n"/>
      <c r="B101" s="27" t="n"/>
      <c r="C101" s="26" t="n"/>
      <c r="D101" s="26" t="n"/>
      <c r="E101" s="26" t="n"/>
      <c r="F101" s="28" t="n"/>
      <c r="G101" s="29" t="n"/>
      <c r="H101" s="29" t="n"/>
      <c r="I101" s="43">
        <f>IF(H101="","",H101-G101)</f>
        <v/>
      </c>
      <c r="J101" s="44">
        <f>IF(H101="","",IFERROR(I101*F101,0))</f>
        <v/>
      </c>
      <c r="K101" s="32">
        <f>IF(H101="","À compter",IF(ABS(I101)&lt;='Paramètres'!$B$7,"Conforme","À vérifier"))</f>
        <v/>
      </c>
      <c r="L101" s="26" t="n"/>
      <c r="M101" s="33" t="n"/>
      <c r="N101" s="27" t="n"/>
      <c r="O101" s="32">
        <f>IF(K101="","",IF(K101="À vérifier","Oui","Non"))</f>
        <v/>
      </c>
    </row>
    <row r="102">
      <c r="A102" s="26" t="n"/>
      <c r="B102" s="27" t="n"/>
      <c r="C102" s="26" t="n"/>
      <c r="D102" s="26" t="n"/>
      <c r="E102" s="26" t="n"/>
      <c r="F102" s="28" t="n"/>
      <c r="G102" s="29" t="n"/>
      <c r="H102" s="29" t="n"/>
      <c r="I102" s="43">
        <f>IF(H102="","",H102-G102)</f>
        <v/>
      </c>
      <c r="J102" s="44">
        <f>IF(H102="","",IFERROR(I102*F102,0))</f>
        <v/>
      </c>
      <c r="K102" s="32">
        <f>IF(H102="","À compter",IF(ABS(I102)&lt;='Paramètres'!$B$7,"Conforme","À vérifier"))</f>
        <v/>
      </c>
      <c r="L102" s="26" t="n"/>
      <c r="M102" s="33" t="n"/>
      <c r="N102" s="27" t="n"/>
      <c r="O102" s="32">
        <f>IF(K102="","",IF(K102="À vérifier","Oui","Non"))</f>
        <v/>
      </c>
    </row>
    <row r="103">
      <c r="A103" s="26" t="n"/>
      <c r="B103" s="27" t="n"/>
      <c r="C103" s="26" t="n"/>
      <c r="D103" s="26" t="n"/>
      <c r="E103" s="26" t="n"/>
      <c r="F103" s="28" t="n"/>
      <c r="G103" s="29" t="n"/>
      <c r="H103" s="29" t="n"/>
      <c r="I103" s="43">
        <f>IF(H103="","",H103-G103)</f>
        <v/>
      </c>
      <c r="J103" s="44">
        <f>IF(H103="","",IFERROR(I103*F103,0))</f>
        <v/>
      </c>
      <c r="K103" s="32">
        <f>IF(H103="","À compter",IF(ABS(I103)&lt;='Paramètres'!$B$7,"Conforme","À vérifier"))</f>
        <v/>
      </c>
      <c r="L103" s="26" t="n"/>
      <c r="M103" s="33" t="n"/>
      <c r="N103" s="27" t="n"/>
      <c r="O103" s="32">
        <f>IF(K103="","",IF(K103="À vérifier","Oui","Non"))</f>
        <v/>
      </c>
    </row>
    <row r="104">
      <c r="A104" s="26" t="n"/>
      <c r="B104" s="27" t="n"/>
      <c r="C104" s="26" t="n"/>
      <c r="D104" s="26" t="n"/>
      <c r="E104" s="26" t="n"/>
      <c r="F104" s="28" t="n"/>
      <c r="G104" s="29" t="n"/>
      <c r="H104" s="29" t="n"/>
      <c r="I104" s="43">
        <f>IF(H104="","",H104-G104)</f>
        <v/>
      </c>
      <c r="J104" s="44">
        <f>IF(H104="","",IFERROR(I104*F104,0))</f>
        <v/>
      </c>
      <c r="K104" s="32">
        <f>IF(H104="","À compter",IF(ABS(I104)&lt;='Paramètres'!$B$7,"Conforme","À vérifier"))</f>
        <v/>
      </c>
      <c r="L104" s="26" t="n"/>
      <c r="M104" s="33" t="n"/>
      <c r="N104" s="27" t="n"/>
      <c r="O104" s="32">
        <f>IF(K104="","",IF(K104="À vérifier","Oui","Non"))</f>
        <v/>
      </c>
    </row>
    <row r="105">
      <c r="A105" s="26" t="n"/>
      <c r="B105" s="27" t="n"/>
      <c r="C105" s="26" t="n"/>
      <c r="D105" s="26" t="n"/>
      <c r="E105" s="26" t="n"/>
      <c r="F105" s="28" t="n"/>
      <c r="G105" s="29" t="n"/>
      <c r="H105" s="29" t="n"/>
      <c r="I105" s="43">
        <f>IF(H105="","",H105-G105)</f>
        <v/>
      </c>
      <c r="J105" s="44">
        <f>IF(H105="","",IFERROR(I105*F105,0))</f>
        <v/>
      </c>
      <c r="K105" s="32">
        <f>IF(H105="","À compter",IF(ABS(I105)&lt;='Paramètres'!$B$7,"Conforme","À vérifier"))</f>
        <v/>
      </c>
      <c r="L105" s="26" t="n"/>
      <c r="M105" s="33" t="n"/>
      <c r="N105" s="27" t="n"/>
      <c r="O105" s="32">
        <f>IF(K105="","",IF(K105="À vérifier","Oui","Non"))</f>
        <v/>
      </c>
    </row>
    <row r="106">
      <c r="A106" s="26" t="n"/>
      <c r="B106" s="27" t="n"/>
      <c r="C106" s="26" t="n"/>
      <c r="D106" s="26" t="n"/>
      <c r="E106" s="26" t="n"/>
      <c r="F106" s="28" t="n"/>
      <c r="G106" s="29" t="n"/>
      <c r="H106" s="29" t="n"/>
      <c r="I106" s="43">
        <f>IF(H106="","",H106-G106)</f>
        <v/>
      </c>
      <c r="J106" s="44">
        <f>IF(H106="","",IFERROR(I106*F106,0))</f>
        <v/>
      </c>
      <c r="K106" s="32">
        <f>IF(H106="","À compter",IF(ABS(I106)&lt;='Paramètres'!$B$7,"Conforme","À vérifier"))</f>
        <v/>
      </c>
      <c r="L106" s="26" t="n"/>
      <c r="M106" s="33" t="n"/>
      <c r="N106" s="27" t="n"/>
      <c r="O106" s="32">
        <f>IF(K106="","",IF(K106="À vérifier","Oui","Non"))</f>
        <v/>
      </c>
    </row>
    <row r="107">
      <c r="A107" s="26" t="n"/>
      <c r="B107" s="27" t="n"/>
      <c r="C107" s="26" t="n"/>
      <c r="D107" s="26" t="n"/>
      <c r="E107" s="26" t="n"/>
      <c r="F107" s="28" t="n"/>
      <c r="G107" s="29" t="n"/>
      <c r="H107" s="29" t="n"/>
      <c r="I107" s="43">
        <f>IF(H107="","",H107-G107)</f>
        <v/>
      </c>
      <c r="J107" s="44">
        <f>IF(H107="","",IFERROR(I107*F107,0))</f>
        <v/>
      </c>
      <c r="K107" s="32">
        <f>IF(H107="","À compter",IF(ABS(I107)&lt;='Paramètres'!$B$7,"Conforme","À vérifier"))</f>
        <v/>
      </c>
      <c r="L107" s="26" t="n"/>
      <c r="M107" s="33" t="n"/>
      <c r="N107" s="27" t="n"/>
      <c r="O107" s="32">
        <f>IF(K107="","",IF(K107="À vérifier","Oui","Non"))</f>
        <v/>
      </c>
    </row>
    <row r="108">
      <c r="A108" s="26" t="n"/>
      <c r="B108" s="27" t="n"/>
      <c r="C108" s="26" t="n"/>
      <c r="D108" s="26" t="n"/>
      <c r="E108" s="26" t="n"/>
      <c r="F108" s="28" t="n"/>
      <c r="G108" s="29" t="n"/>
      <c r="H108" s="29" t="n"/>
      <c r="I108" s="43">
        <f>IF(H108="","",H108-G108)</f>
        <v/>
      </c>
      <c r="J108" s="44">
        <f>IF(H108="","",IFERROR(I108*F108,0))</f>
        <v/>
      </c>
      <c r="K108" s="32">
        <f>IF(H108="","À compter",IF(ABS(I108)&lt;='Paramètres'!$B$7,"Conforme","À vérifier"))</f>
        <v/>
      </c>
      <c r="L108" s="26" t="n"/>
      <c r="M108" s="33" t="n"/>
      <c r="N108" s="27" t="n"/>
      <c r="O108" s="32">
        <f>IF(K108="","",IF(K108="À vérifier","Oui","Non"))</f>
        <v/>
      </c>
    </row>
    <row r="109">
      <c r="A109" s="26" t="n"/>
      <c r="B109" s="27" t="n"/>
      <c r="C109" s="26" t="n"/>
      <c r="D109" s="26" t="n"/>
      <c r="E109" s="26" t="n"/>
      <c r="F109" s="28" t="n"/>
      <c r="G109" s="29" t="n"/>
      <c r="H109" s="29" t="n"/>
      <c r="I109" s="43">
        <f>IF(H109="","",H109-G109)</f>
        <v/>
      </c>
      <c r="J109" s="44">
        <f>IF(H109="","",IFERROR(I109*F109,0))</f>
        <v/>
      </c>
      <c r="K109" s="32">
        <f>IF(H109="","À compter",IF(ABS(I109)&lt;='Paramètres'!$B$7,"Conforme","À vérifier"))</f>
        <v/>
      </c>
      <c r="L109" s="26" t="n"/>
      <c r="M109" s="33" t="n"/>
      <c r="N109" s="27" t="n"/>
      <c r="O109" s="32">
        <f>IF(K109="","",IF(K109="À vérifier","Oui","Non"))</f>
        <v/>
      </c>
    </row>
    <row r="110">
      <c r="A110" s="26" t="n"/>
      <c r="B110" s="27" t="n"/>
      <c r="C110" s="26" t="n"/>
      <c r="D110" s="26" t="n"/>
      <c r="E110" s="26" t="n"/>
      <c r="F110" s="28" t="n"/>
      <c r="G110" s="29" t="n"/>
      <c r="H110" s="29" t="n"/>
      <c r="I110" s="43">
        <f>IF(H110="","",H110-G110)</f>
        <v/>
      </c>
      <c r="J110" s="44">
        <f>IF(H110="","",IFERROR(I110*F110,0))</f>
        <v/>
      </c>
      <c r="K110" s="32">
        <f>IF(H110="","À compter",IF(ABS(I110)&lt;='Paramètres'!$B$7,"Conforme","À vérifier"))</f>
        <v/>
      </c>
      <c r="L110" s="26" t="n"/>
      <c r="M110" s="33" t="n"/>
      <c r="N110" s="27" t="n"/>
      <c r="O110" s="32">
        <f>IF(K110="","",IF(K110="À vérifier","Oui","Non"))</f>
        <v/>
      </c>
    </row>
    <row r="111">
      <c r="A111" s="26" t="n"/>
      <c r="B111" s="27" t="n"/>
      <c r="C111" s="26" t="n"/>
      <c r="D111" s="26" t="n"/>
      <c r="E111" s="26" t="n"/>
      <c r="F111" s="28" t="n"/>
      <c r="G111" s="29" t="n"/>
      <c r="H111" s="29" t="n"/>
      <c r="I111" s="43">
        <f>IF(H111="","",H111-G111)</f>
        <v/>
      </c>
      <c r="J111" s="44">
        <f>IF(H111="","",IFERROR(I111*F111,0))</f>
        <v/>
      </c>
      <c r="K111" s="32">
        <f>IF(H111="","À compter",IF(ABS(I111)&lt;='Paramètres'!$B$7,"Conforme","À vérifier"))</f>
        <v/>
      </c>
      <c r="L111" s="26" t="n"/>
      <c r="M111" s="33" t="n"/>
      <c r="N111" s="27" t="n"/>
      <c r="O111" s="32">
        <f>IF(K111="","",IF(K111="À vérifier","Oui","Non"))</f>
        <v/>
      </c>
    </row>
    <row r="112">
      <c r="A112" s="26" t="n"/>
      <c r="B112" s="27" t="n"/>
      <c r="C112" s="26" t="n"/>
      <c r="D112" s="26" t="n"/>
      <c r="E112" s="26" t="n"/>
      <c r="F112" s="28" t="n"/>
      <c r="G112" s="29" t="n"/>
      <c r="H112" s="29" t="n"/>
      <c r="I112" s="43">
        <f>IF(H112="","",H112-G112)</f>
        <v/>
      </c>
      <c r="J112" s="44">
        <f>IF(H112="","",IFERROR(I112*F112,0))</f>
        <v/>
      </c>
      <c r="K112" s="32">
        <f>IF(H112="","À compter",IF(ABS(I112)&lt;='Paramètres'!$B$7,"Conforme","À vérifier"))</f>
        <v/>
      </c>
      <c r="L112" s="26" t="n"/>
      <c r="M112" s="33" t="n"/>
      <c r="N112" s="27" t="n"/>
      <c r="O112" s="32">
        <f>IF(K112="","",IF(K112="À vérifier","Oui","Non"))</f>
        <v/>
      </c>
    </row>
    <row r="113">
      <c r="A113" s="26" t="n"/>
      <c r="B113" s="27" t="n"/>
      <c r="C113" s="26" t="n"/>
      <c r="D113" s="26" t="n"/>
      <c r="E113" s="26" t="n"/>
      <c r="F113" s="28" t="n"/>
      <c r="G113" s="29" t="n"/>
      <c r="H113" s="29" t="n"/>
      <c r="I113" s="43">
        <f>IF(H113="","",H113-G113)</f>
        <v/>
      </c>
      <c r="J113" s="44">
        <f>IF(H113="","",IFERROR(I113*F113,0))</f>
        <v/>
      </c>
      <c r="K113" s="32">
        <f>IF(H113="","À compter",IF(ABS(I113)&lt;='Paramètres'!$B$7,"Conforme","À vérifier"))</f>
        <v/>
      </c>
      <c r="L113" s="26" t="n"/>
      <c r="M113" s="33" t="n"/>
      <c r="N113" s="27" t="n"/>
      <c r="O113" s="32">
        <f>IF(K113="","",IF(K113="À vérifier","Oui","Non"))</f>
        <v/>
      </c>
    </row>
    <row r="114">
      <c r="A114" s="26" t="n"/>
      <c r="B114" s="27" t="n"/>
      <c r="C114" s="26" t="n"/>
      <c r="D114" s="26" t="n"/>
      <c r="E114" s="26" t="n"/>
      <c r="F114" s="28" t="n"/>
      <c r="G114" s="29" t="n"/>
      <c r="H114" s="29" t="n"/>
      <c r="I114" s="43">
        <f>IF(H114="","",H114-G114)</f>
        <v/>
      </c>
      <c r="J114" s="44">
        <f>IF(H114="","",IFERROR(I114*F114,0))</f>
        <v/>
      </c>
      <c r="K114" s="32">
        <f>IF(H114="","À compter",IF(ABS(I114)&lt;='Paramètres'!$B$7,"Conforme","À vérifier"))</f>
        <v/>
      </c>
      <c r="L114" s="26" t="n"/>
      <c r="M114" s="33" t="n"/>
      <c r="N114" s="27" t="n"/>
      <c r="O114" s="32">
        <f>IF(K114="","",IF(K114="À vérifier","Oui","Non"))</f>
        <v/>
      </c>
    </row>
    <row r="115">
      <c r="A115" s="26" t="n"/>
      <c r="B115" s="27" t="n"/>
      <c r="C115" s="26" t="n"/>
      <c r="D115" s="26" t="n"/>
      <c r="E115" s="26" t="n"/>
      <c r="F115" s="28" t="n"/>
      <c r="G115" s="29" t="n"/>
      <c r="H115" s="29" t="n"/>
      <c r="I115" s="43">
        <f>IF(H115="","",H115-G115)</f>
        <v/>
      </c>
      <c r="J115" s="44">
        <f>IF(H115="","",IFERROR(I115*F115,0))</f>
        <v/>
      </c>
      <c r="K115" s="32">
        <f>IF(H115="","À compter",IF(ABS(I115)&lt;='Paramètres'!$B$7,"Conforme","À vérifier"))</f>
        <v/>
      </c>
      <c r="L115" s="26" t="n"/>
      <c r="M115" s="33" t="n"/>
      <c r="N115" s="27" t="n"/>
      <c r="O115" s="32">
        <f>IF(K115="","",IF(K115="À vérifier","Oui","Non"))</f>
        <v/>
      </c>
    </row>
    <row r="116">
      <c r="A116" s="26" t="n"/>
      <c r="B116" s="27" t="n"/>
      <c r="C116" s="26" t="n"/>
      <c r="D116" s="26" t="n"/>
      <c r="E116" s="26" t="n"/>
      <c r="F116" s="28" t="n"/>
      <c r="G116" s="29" t="n"/>
      <c r="H116" s="29" t="n"/>
      <c r="I116" s="43">
        <f>IF(H116="","",H116-G116)</f>
        <v/>
      </c>
      <c r="J116" s="44">
        <f>IF(H116="","",IFERROR(I116*F116,0))</f>
        <v/>
      </c>
      <c r="K116" s="32">
        <f>IF(H116="","À compter",IF(ABS(I116)&lt;='Paramètres'!$B$7,"Conforme","À vérifier"))</f>
        <v/>
      </c>
      <c r="L116" s="26" t="n"/>
      <c r="M116" s="33" t="n"/>
      <c r="N116" s="27" t="n"/>
      <c r="O116" s="32">
        <f>IF(K116="","",IF(K116="À vérifier","Oui","Non"))</f>
        <v/>
      </c>
    </row>
    <row r="117">
      <c r="A117" s="26" t="n"/>
      <c r="B117" s="27" t="n"/>
      <c r="C117" s="26" t="n"/>
      <c r="D117" s="26" t="n"/>
      <c r="E117" s="26" t="n"/>
      <c r="F117" s="28" t="n"/>
      <c r="G117" s="29" t="n"/>
      <c r="H117" s="29" t="n"/>
      <c r="I117" s="43">
        <f>IF(H117="","",H117-G117)</f>
        <v/>
      </c>
      <c r="J117" s="44">
        <f>IF(H117="","",IFERROR(I117*F117,0))</f>
        <v/>
      </c>
      <c r="K117" s="32">
        <f>IF(H117="","À compter",IF(ABS(I117)&lt;='Paramètres'!$B$7,"Conforme","À vérifier"))</f>
        <v/>
      </c>
      <c r="L117" s="26" t="n"/>
      <c r="M117" s="33" t="n"/>
      <c r="N117" s="27" t="n"/>
      <c r="O117" s="32">
        <f>IF(K117="","",IF(K117="À vérifier","Oui","Non"))</f>
        <v/>
      </c>
    </row>
    <row r="118">
      <c r="A118" s="26" t="n"/>
      <c r="B118" s="27" t="n"/>
      <c r="C118" s="26" t="n"/>
      <c r="D118" s="26" t="n"/>
      <c r="E118" s="26" t="n"/>
      <c r="F118" s="28" t="n"/>
      <c r="G118" s="29" t="n"/>
      <c r="H118" s="29" t="n"/>
      <c r="I118" s="43">
        <f>IF(H118="","",H118-G118)</f>
        <v/>
      </c>
      <c r="J118" s="44">
        <f>IF(H118="","",IFERROR(I118*F118,0))</f>
        <v/>
      </c>
      <c r="K118" s="32">
        <f>IF(H118="","À compter",IF(ABS(I118)&lt;='Paramètres'!$B$7,"Conforme","À vérifier"))</f>
        <v/>
      </c>
      <c r="L118" s="26" t="n"/>
      <c r="M118" s="33" t="n"/>
      <c r="N118" s="27" t="n"/>
      <c r="O118" s="32">
        <f>IF(K118="","",IF(K118="À vérifier","Oui","Non"))</f>
        <v/>
      </c>
    </row>
    <row r="119">
      <c r="A119" s="26" t="n"/>
      <c r="B119" s="27" t="n"/>
      <c r="C119" s="26" t="n"/>
      <c r="D119" s="26" t="n"/>
      <c r="E119" s="26" t="n"/>
      <c r="F119" s="28" t="n"/>
      <c r="G119" s="29" t="n"/>
      <c r="H119" s="29" t="n"/>
      <c r="I119" s="43">
        <f>IF(H119="","",H119-G119)</f>
        <v/>
      </c>
      <c r="J119" s="44">
        <f>IF(H119="","",IFERROR(I119*F119,0))</f>
        <v/>
      </c>
      <c r="K119" s="32">
        <f>IF(H119="","À compter",IF(ABS(I119)&lt;='Paramètres'!$B$7,"Conforme","À vérifier"))</f>
        <v/>
      </c>
      <c r="L119" s="26" t="n"/>
      <c r="M119" s="33" t="n"/>
      <c r="N119" s="27" t="n"/>
      <c r="O119" s="32">
        <f>IF(K119="","",IF(K119="À vérifier","Oui","Non"))</f>
        <v/>
      </c>
    </row>
    <row r="120">
      <c r="A120" s="26" t="n"/>
      <c r="B120" s="27" t="n"/>
      <c r="C120" s="26" t="n"/>
      <c r="D120" s="26" t="n"/>
      <c r="E120" s="26" t="n"/>
      <c r="F120" s="28" t="n"/>
      <c r="G120" s="29" t="n"/>
      <c r="H120" s="29" t="n"/>
      <c r="I120" s="43">
        <f>IF(H120="","",H120-G120)</f>
        <v/>
      </c>
      <c r="J120" s="44">
        <f>IF(H120="","",IFERROR(I120*F120,0))</f>
        <v/>
      </c>
      <c r="K120" s="32">
        <f>IF(H120="","À compter",IF(ABS(I120)&lt;='Paramètres'!$B$7,"Conforme","À vérifier"))</f>
        <v/>
      </c>
      <c r="L120" s="26" t="n"/>
      <c r="M120" s="33" t="n"/>
      <c r="N120" s="27" t="n"/>
      <c r="O120" s="32">
        <f>IF(K120="","",IF(K120="À vérifier","Oui","Non"))</f>
        <v/>
      </c>
    </row>
    <row r="121">
      <c r="A121" s="26" t="n"/>
      <c r="B121" s="27" t="n"/>
      <c r="C121" s="26" t="n"/>
      <c r="D121" s="26" t="n"/>
      <c r="E121" s="26" t="n"/>
      <c r="F121" s="28" t="n"/>
      <c r="G121" s="29" t="n"/>
      <c r="H121" s="29" t="n"/>
      <c r="I121" s="43">
        <f>IF(H121="","",H121-G121)</f>
        <v/>
      </c>
      <c r="J121" s="44">
        <f>IF(H121="","",IFERROR(I121*F121,0))</f>
        <v/>
      </c>
      <c r="K121" s="32">
        <f>IF(H121="","À compter",IF(ABS(I121)&lt;='Paramètres'!$B$7,"Conforme","À vérifier"))</f>
        <v/>
      </c>
      <c r="L121" s="26" t="n"/>
      <c r="M121" s="33" t="n"/>
      <c r="N121" s="27" t="n"/>
      <c r="O121" s="32">
        <f>IF(K121="","",IF(K121="À vérifier","Oui","Non"))</f>
        <v/>
      </c>
    </row>
    <row r="122">
      <c r="A122" s="26" t="n"/>
      <c r="B122" s="27" t="n"/>
      <c r="C122" s="26" t="n"/>
      <c r="D122" s="26" t="n"/>
      <c r="E122" s="26" t="n"/>
      <c r="F122" s="28" t="n"/>
      <c r="G122" s="29" t="n"/>
      <c r="H122" s="29" t="n"/>
      <c r="I122" s="43">
        <f>IF(H122="","",H122-G122)</f>
        <v/>
      </c>
      <c r="J122" s="44">
        <f>IF(H122="","",IFERROR(I122*F122,0))</f>
        <v/>
      </c>
      <c r="K122" s="32">
        <f>IF(H122="","À compter",IF(ABS(I122)&lt;='Paramètres'!$B$7,"Conforme","À vérifier"))</f>
        <v/>
      </c>
      <c r="L122" s="26" t="n"/>
      <c r="M122" s="33" t="n"/>
      <c r="N122" s="27" t="n"/>
      <c r="O122" s="32">
        <f>IF(K122="","",IF(K122="À vérifier","Oui","Non"))</f>
        <v/>
      </c>
    </row>
    <row r="123">
      <c r="A123" s="26" t="n"/>
      <c r="B123" s="27" t="n"/>
      <c r="C123" s="26" t="n"/>
      <c r="D123" s="26" t="n"/>
      <c r="E123" s="26" t="n"/>
      <c r="F123" s="28" t="n"/>
      <c r="G123" s="29" t="n"/>
      <c r="H123" s="29" t="n"/>
      <c r="I123" s="43">
        <f>IF(H123="","",H123-G123)</f>
        <v/>
      </c>
      <c r="J123" s="44">
        <f>IF(H123="","",IFERROR(I123*F123,0))</f>
        <v/>
      </c>
      <c r="K123" s="32">
        <f>IF(H123="","À compter",IF(ABS(I123)&lt;='Paramètres'!$B$7,"Conforme","À vérifier"))</f>
        <v/>
      </c>
      <c r="L123" s="26" t="n"/>
      <c r="M123" s="33" t="n"/>
      <c r="N123" s="27" t="n"/>
      <c r="O123" s="32">
        <f>IF(K123="","",IF(K123="À vérifier","Oui","Non"))</f>
        <v/>
      </c>
    </row>
    <row r="124">
      <c r="A124" s="26" t="n"/>
      <c r="B124" s="27" t="n"/>
      <c r="C124" s="26" t="n"/>
      <c r="D124" s="26" t="n"/>
      <c r="E124" s="26" t="n"/>
      <c r="F124" s="28" t="n"/>
      <c r="G124" s="29" t="n"/>
      <c r="H124" s="29" t="n"/>
      <c r="I124" s="43">
        <f>IF(H124="","",H124-G124)</f>
        <v/>
      </c>
      <c r="J124" s="44">
        <f>IF(H124="","",IFERROR(I124*F124,0))</f>
        <v/>
      </c>
      <c r="K124" s="32">
        <f>IF(H124="","À compter",IF(ABS(I124)&lt;='Paramètres'!$B$7,"Conforme","À vérifier"))</f>
        <v/>
      </c>
      <c r="L124" s="26" t="n"/>
      <c r="M124" s="33" t="n"/>
      <c r="N124" s="27" t="n"/>
      <c r="O124" s="32">
        <f>IF(K124="","",IF(K124="À vérifier","Oui","Non"))</f>
        <v/>
      </c>
    </row>
    <row r="125">
      <c r="A125" s="26" t="n"/>
      <c r="B125" s="27" t="n"/>
      <c r="C125" s="26" t="n"/>
      <c r="D125" s="26" t="n"/>
      <c r="E125" s="26" t="n"/>
      <c r="F125" s="28" t="n"/>
      <c r="G125" s="29" t="n"/>
      <c r="H125" s="29" t="n"/>
      <c r="I125" s="43">
        <f>IF(H125="","",H125-G125)</f>
        <v/>
      </c>
      <c r="J125" s="44">
        <f>IF(H125="","",IFERROR(I125*F125,0))</f>
        <v/>
      </c>
      <c r="K125" s="32">
        <f>IF(H125="","À compter",IF(ABS(I125)&lt;='Paramètres'!$B$7,"Conforme","À vérifier"))</f>
        <v/>
      </c>
      <c r="L125" s="26" t="n"/>
      <c r="M125" s="33" t="n"/>
      <c r="N125" s="27" t="n"/>
      <c r="O125" s="32">
        <f>IF(K125="","",IF(K125="À vérifier","Oui","Non"))</f>
        <v/>
      </c>
    </row>
    <row r="126">
      <c r="A126" s="26" t="n"/>
      <c r="B126" s="27" t="n"/>
      <c r="C126" s="26" t="n"/>
      <c r="D126" s="26" t="n"/>
      <c r="E126" s="26" t="n"/>
      <c r="F126" s="28" t="n"/>
      <c r="G126" s="29" t="n"/>
      <c r="H126" s="29" t="n"/>
      <c r="I126" s="43">
        <f>IF(H126="","",H126-G126)</f>
        <v/>
      </c>
      <c r="J126" s="44">
        <f>IF(H126="","",IFERROR(I126*F126,0))</f>
        <v/>
      </c>
      <c r="K126" s="32">
        <f>IF(H126="","À compter",IF(ABS(I126)&lt;='Paramètres'!$B$7,"Conforme","À vérifier"))</f>
        <v/>
      </c>
      <c r="L126" s="26" t="n"/>
      <c r="M126" s="33" t="n"/>
      <c r="N126" s="27" t="n"/>
      <c r="O126" s="32">
        <f>IF(K126="","",IF(K126="À vérifier","Oui","Non"))</f>
        <v/>
      </c>
    </row>
    <row r="127">
      <c r="A127" s="26" t="n"/>
      <c r="B127" s="27" t="n"/>
      <c r="C127" s="26" t="n"/>
      <c r="D127" s="26" t="n"/>
      <c r="E127" s="26" t="n"/>
      <c r="F127" s="28" t="n"/>
      <c r="G127" s="29" t="n"/>
      <c r="H127" s="29" t="n"/>
      <c r="I127" s="43">
        <f>IF(H127="","",H127-G127)</f>
        <v/>
      </c>
      <c r="J127" s="44">
        <f>IF(H127="","",IFERROR(I127*F127,0))</f>
        <v/>
      </c>
      <c r="K127" s="32">
        <f>IF(H127="","À compter",IF(ABS(I127)&lt;='Paramètres'!$B$7,"Conforme","À vérifier"))</f>
        <v/>
      </c>
      <c r="L127" s="26" t="n"/>
      <c r="M127" s="33" t="n"/>
      <c r="N127" s="27" t="n"/>
      <c r="O127" s="32">
        <f>IF(K127="","",IF(K127="À vérifier","Oui","Non"))</f>
        <v/>
      </c>
    </row>
    <row r="128">
      <c r="A128" s="26" t="n"/>
      <c r="B128" s="27" t="n"/>
      <c r="C128" s="26" t="n"/>
      <c r="D128" s="26" t="n"/>
      <c r="E128" s="26" t="n"/>
      <c r="F128" s="28" t="n"/>
      <c r="G128" s="29" t="n"/>
      <c r="H128" s="29" t="n"/>
      <c r="I128" s="43">
        <f>IF(H128="","",H128-G128)</f>
        <v/>
      </c>
      <c r="J128" s="44">
        <f>IF(H128="","",IFERROR(I128*F128,0))</f>
        <v/>
      </c>
      <c r="K128" s="32">
        <f>IF(H128="","À compter",IF(ABS(I128)&lt;='Paramètres'!$B$7,"Conforme","À vérifier"))</f>
        <v/>
      </c>
      <c r="L128" s="26" t="n"/>
      <c r="M128" s="33" t="n"/>
      <c r="N128" s="27" t="n"/>
      <c r="O128" s="32">
        <f>IF(K128="","",IF(K128="À vérifier","Oui","Non"))</f>
        <v/>
      </c>
    </row>
    <row r="129">
      <c r="A129" s="26" t="n"/>
      <c r="B129" s="27" t="n"/>
      <c r="C129" s="26" t="n"/>
      <c r="D129" s="26" t="n"/>
      <c r="E129" s="26" t="n"/>
      <c r="F129" s="28" t="n"/>
      <c r="G129" s="29" t="n"/>
      <c r="H129" s="29" t="n"/>
      <c r="I129" s="43">
        <f>IF(H129="","",H129-G129)</f>
        <v/>
      </c>
      <c r="J129" s="44">
        <f>IF(H129="","",IFERROR(I129*F129,0))</f>
        <v/>
      </c>
      <c r="K129" s="32">
        <f>IF(H129="","À compter",IF(ABS(I129)&lt;='Paramètres'!$B$7,"Conforme","À vérifier"))</f>
        <v/>
      </c>
      <c r="L129" s="26" t="n"/>
      <c r="M129" s="33" t="n"/>
      <c r="N129" s="27" t="n"/>
      <c r="O129" s="32">
        <f>IF(K129="","",IF(K129="À vérifier","Oui","Non"))</f>
        <v/>
      </c>
    </row>
    <row r="130">
      <c r="A130" s="26" t="n"/>
      <c r="B130" s="27" t="n"/>
      <c r="C130" s="26" t="n"/>
      <c r="D130" s="26" t="n"/>
      <c r="E130" s="26" t="n"/>
      <c r="F130" s="28" t="n"/>
      <c r="G130" s="29" t="n"/>
      <c r="H130" s="29" t="n"/>
      <c r="I130" s="43">
        <f>IF(H130="","",H130-G130)</f>
        <v/>
      </c>
      <c r="J130" s="44">
        <f>IF(H130="","",IFERROR(I130*F130,0))</f>
        <v/>
      </c>
      <c r="K130" s="32">
        <f>IF(H130="","À compter",IF(ABS(I130)&lt;='Paramètres'!$B$7,"Conforme","À vérifier"))</f>
        <v/>
      </c>
      <c r="L130" s="26" t="n"/>
      <c r="M130" s="33" t="n"/>
      <c r="N130" s="27" t="n"/>
      <c r="O130" s="32">
        <f>IF(K130="","",IF(K130="À vérifier","Oui","Non"))</f>
        <v/>
      </c>
    </row>
    <row r="131">
      <c r="A131" s="26" t="n"/>
      <c r="B131" s="27" t="n"/>
      <c r="C131" s="26" t="n"/>
      <c r="D131" s="26" t="n"/>
      <c r="E131" s="26" t="n"/>
      <c r="F131" s="28" t="n"/>
      <c r="G131" s="29" t="n"/>
      <c r="H131" s="29" t="n"/>
      <c r="I131" s="43">
        <f>IF(H131="","",H131-G131)</f>
        <v/>
      </c>
      <c r="J131" s="44">
        <f>IF(H131="","",IFERROR(I131*F131,0))</f>
        <v/>
      </c>
      <c r="K131" s="32">
        <f>IF(H131="","À compter",IF(ABS(I131)&lt;='Paramètres'!$B$7,"Conforme","À vérifier"))</f>
        <v/>
      </c>
      <c r="L131" s="26" t="n"/>
      <c r="M131" s="33" t="n"/>
      <c r="N131" s="27" t="n"/>
      <c r="O131" s="32">
        <f>IF(K131="","",IF(K131="À vérifier","Oui","Non"))</f>
        <v/>
      </c>
    </row>
    <row r="132">
      <c r="A132" s="26" t="n"/>
      <c r="B132" s="27" t="n"/>
      <c r="C132" s="26" t="n"/>
      <c r="D132" s="26" t="n"/>
      <c r="E132" s="26" t="n"/>
      <c r="F132" s="28" t="n"/>
      <c r="G132" s="29" t="n"/>
      <c r="H132" s="29" t="n"/>
      <c r="I132" s="43">
        <f>IF(H132="","",H132-G132)</f>
        <v/>
      </c>
      <c r="J132" s="44">
        <f>IF(H132="","",IFERROR(I132*F132,0))</f>
        <v/>
      </c>
      <c r="K132" s="32">
        <f>IF(H132="","À compter",IF(ABS(I132)&lt;='Paramètres'!$B$7,"Conforme","À vérifier"))</f>
        <v/>
      </c>
      <c r="L132" s="26" t="n"/>
      <c r="M132" s="33" t="n"/>
      <c r="N132" s="27" t="n"/>
      <c r="O132" s="32">
        <f>IF(K132="","",IF(K132="À vérifier","Oui","Non"))</f>
        <v/>
      </c>
    </row>
    <row r="133">
      <c r="A133" s="26" t="n"/>
      <c r="B133" s="27" t="n"/>
      <c r="C133" s="26" t="n"/>
      <c r="D133" s="26" t="n"/>
      <c r="E133" s="26" t="n"/>
      <c r="F133" s="28" t="n"/>
      <c r="G133" s="29" t="n"/>
      <c r="H133" s="29" t="n"/>
      <c r="I133" s="43">
        <f>IF(H133="","",H133-G133)</f>
        <v/>
      </c>
      <c r="J133" s="44">
        <f>IF(H133="","",IFERROR(I133*F133,0))</f>
        <v/>
      </c>
      <c r="K133" s="32">
        <f>IF(H133="","À compter",IF(ABS(I133)&lt;='Paramètres'!$B$7,"Conforme","À vérifier"))</f>
        <v/>
      </c>
      <c r="L133" s="26" t="n"/>
      <c r="M133" s="33" t="n"/>
      <c r="N133" s="27" t="n"/>
      <c r="O133" s="32">
        <f>IF(K133="","",IF(K133="À vérifier","Oui","Non"))</f>
        <v/>
      </c>
    </row>
    <row r="134">
      <c r="A134" s="26" t="n"/>
      <c r="B134" s="27" t="n"/>
      <c r="C134" s="26" t="n"/>
      <c r="D134" s="26" t="n"/>
      <c r="E134" s="26" t="n"/>
      <c r="F134" s="28" t="n"/>
      <c r="G134" s="29" t="n"/>
      <c r="H134" s="29" t="n"/>
      <c r="I134" s="43">
        <f>IF(H134="","",H134-G134)</f>
        <v/>
      </c>
      <c r="J134" s="44">
        <f>IF(H134="","",IFERROR(I134*F134,0))</f>
        <v/>
      </c>
      <c r="K134" s="32">
        <f>IF(H134="","À compter",IF(ABS(I134)&lt;='Paramètres'!$B$7,"Conforme","À vérifier"))</f>
        <v/>
      </c>
      <c r="L134" s="26" t="n"/>
      <c r="M134" s="33" t="n"/>
      <c r="N134" s="27" t="n"/>
      <c r="O134" s="32">
        <f>IF(K134="","",IF(K134="À vérifier","Oui","Non"))</f>
        <v/>
      </c>
    </row>
    <row r="135">
      <c r="A135" s="26" t="n"/>
      <c r="B135" s="27" t="n"/>
      <c r="C135" s="26" t="n"/>
      <c r="D135" s="26" t="n"/>
      <c r="E135" s="26" t="n"/>
      <c r="F135" s="28" t="n"/>
      <c r="G135" s="29" t="n"/>
      <c r="H135" s="29" t="n"/>
      <c r="I135" s="43">
        <f>IF(H135="","",H135-G135)</f>
        <v/>
      </c>
      <c r="J135" s="44">
        <f>IF(H135="","",IFERROR(I135*F135,0))</f>
        <v/>
      </c>
      <c r="K135" s="32">
        <f>IF(H135="","À compter",IF(ABS(I135)&lt;='Paramètres'!$B$7,"Conforme","À vérifier"))</f>
        <v/>
      </c>
      <c r="L135" s="26" t="n"/>
      <c r="M135" s="33" t="n"/>
      <c r="N135" s="27" t="n"/>
      <c r="O135" s="32">
        <f>IF(K135="","",IF(K135="À vérifier","Oui","Non"))</f>
        <v/>
      </c>
    </row>
    <row r="136">
      <c r="A136" s="26" t="n"/>
      <c r="B136" s="27" t="n"/>
      <c r="C136" s="26" t="n"/>
      <c r="D136" s="26" t="n"/>
      <c r="E136" s="26" t="n"/>
      <c r="F136" s="28" t="n"/>
      <c r="G136" s="29" t="n"/>
      <c r="H136" s="29" t="n"/>
      <c r="I136" s="43">
        <f>IF(H136="","",H136-G136)</f>
        <v/>
      </c>
      <c r="J136" s="44">
        <f>IF(H136="","",IFERROR(I136*F136,0))</f>
        <v/>
      </c>
      <c r="K136" s="32">
        <f>IF(H136="","À compter",IF(ABS(I136)&lt;='Paramètres'!$B$7,"Conforme","À vérifier"))</f>
        <v/>
      </c>
      <c r="L136" s="26" t="n"/>
      <c r="M136" s="33" t="n"/>
      <c r="N136" s="27" t="n"/>
      <c r="O136" s="32">
        <f>IF(K136="","",IF(K136="À vérifier","Oui","Non"))</f>
        <v/>
      </c>
    </row>
    <row r="137">
      <c r="A137" s="26" t="n"/>
      <c r="B137" s="27" t="n"/>
      <c r="C137" s="26" t="n"/>
      <c r="D137" s="26" t="n"/>
      <c r="E137" s="26" t="n"/>
      <c r="F137" s="28" t="n"/>
      <c r="G137" s="29" t="n"/>
      <c r="H137" s="29" t="n"/>
      <c r="I137" s="43">
        <f>IF(H137="","",H137-G137)</f>
        <v/>
      </c>
      <c r="J137" s="44">
        <f>IF(H137="","",IFERROR(I137*F137,0))</f>
        <v/>
      </c>
      <c r="K137" s="32">
        <f>IF(H137="","À compter",IF(ABS(I137)&lt;='Paramètres'!$B$7,"Conforme","À vérifier"))</f>
        <v/>
      </c>
      <c r="L137" s="26" t="n"/>
      <c r="M137" s="33" t="n"/>
      <c r="N137" s="27" t="n"/>
      <c r="O137" s="32">
        <f>IF(K137="","",IF(K137="À vérifier","Oui","Non"))</f>
        <v/>
      </c>
    </row>
    <row r="138">
      <c r="A138" s="26" t="n"/>
      <c r="B138" s="27" t="n"/>
      <c r="C138" s="26" t="n"/>
      <c r="D138" s="26" t="n"/>
      <c r="E138" s="26" t="n"/>
      <c r="F138" s="28" t="n"/>
      <c r="G138" s="29" t="n"/>
      <c r="H138" s="29" t="n"/>
      <c r="I138" s="43">
        <f>IF(H138="","",H138-G138)</f>
        <v/>
      </c>
      <c r="J138" s="44">
        <f>IF(H138="","",IFERROR(I138*F138,0))</f>
        <v/>
      </c>
      <c r="K138" s="32">
        <f>IF(H138="","À compter",IF(ABS(I138)&lt;='Paramètres'!$B$7,"Conforme","À vérifier"))</f>
        <v/>
      </c>
      <c r="L138" s="26" t="n"/>
      <c r="M138" s="33" t="n"/>
      <c r="N138" s="27" t="n"/>
      <c r="O138" s="32">
        <f>IF(K138="","",IF(K138="À vérifier","Oui","Non"))</f>
        <v/>
      </c>
    </row>
    <row r="139">
      <c r="A139" s="26" t="n"/>
      <c r="B139" s="27" t="n"/>
      <c r="C139" s="26" t="n"/>
      <c r="D139" s="26" t="n"/>
      <c r="E139" s="26" t="n"/>
      <c r="F139" s="28" t="n"/>
      <c r="G139" s="29" t="n"/>
      <c r="H139" s="29" t="n"/>
      <c r="I139" s="43">
        <f>IF(H139="","",H139-G139)</f>
        <v/>
      </c>
      <c r="J139" s="44">
        <f>IF(H139="","",IFERROR(I139*F139,0))</f>
        <v/>
      </c>
      <c r="K139" s="32">
        <f>IF(H139="","À compter",IF(ABS(I139)&lt;='Paramètres'!$B$7,"Conforme","À vérifier"))</f>
        <v/>
      </c>
      <c r="L139" s="26" t="n"/>
      <c r="M139" s="33" t="n"/>
      <c r="N139" s="27" t="n"/>
      <c r="O139" s="32">
        <f>IF(K139="","",IF(K139="À vérifier","Oui","Non"))</f>
        <v/>
      </c>
    </row>
    <row r="140">
      <c r="A140" s="26" t="n"/>
      <c r="B140" s="27" t="n"/>
      <c r="C140" s="26" t="n"/>
      <c r="D140" s="26" t="n"/>
      <c r="E140" s="26" t="n"/>
      <c r="F140" s="28" t="n"/>
      <c r="G140" s="29" t="n"/>
      <c r="H140" s="29" t="n"/>
      <c r="I140" s="43">
        <f>IF(H140="","",H140-G140)</f>
        <v/>
      </c>
      <c r="J140" s="44">
        <f>IF(H140="","",IFERROR(I140*F140,0))</f>
        <v/>
      </c>
      <c r="K140" s="32">
        <f>IF(H140="","À compter",IF(ABS(I140)&lt;='Paramètres'!$B$7,"Conforme","À vérifier"))</f>
        <v/>
      </c>
      <c r="L140" s="26" t="n"/>
      <c r="M140" s="33" t="n"/>
      <c r="N140" s="27" t="n"/>
      <c r="O140" s="32">
        <f>IF(K140="","",IF(K140="À vérifier","Oui","Non"))</f>
        <v/>
      </c>
    </row>
    <row r="141">
      <c r="A141" s="26" t="n"/>
      <c r="B141" s="27" t="n"/>
      <c r="C141" s="26" t="n"/>
      <c r="D141" s="26" t="n"/>
      <c r="E141" s="26" t="n"/>
      <c r="F141" s="28" t="n"/>
      <c r="G141" s="29" t="n"/>
      <c r="H141" s="29" t="n"/>
      <c r="I141" s="43">
        <f>IF(H141="","",H141-G141)</f>
        <v/>
      </c>
      <c r="J141" s="44">
        <f>IF(H141="","",IFERROR(I141*F141,0))</f>
        <v/>
      </c>
      <c r="K141" s="32">
        <f>IF(H141="","À compter",IF(ABS(I141)&lt;='Paramètres'!$B$7,"Conforme","À vérifier"))</f>
        <v/>
      </c>
      <c r="L141" s="26" t="n"/>
      <c r="M141" s="33" t="n"/>
      <c r="N141" s="27" t="n"/>
      <c r="O141" s="32">
        <f>IF(K141="","",IF(K141="À vérifier","Oui","Non"))</f>
        <v/>
      </c>
    </row>
    <row r="142">
      <c r="A142" s="26" t="n"/>
      <c r="B142" s="27" t="n"/>
      <c r="C142" s="26" t="n"/>
      <c r="D142" s="26" t="n"/>
      <c r="E142" s="26" t="n"/>
      <c r="F142" s="28" t="n"/>
      <c r="G142" s="29" t="n"/>
      <c r="H142" s="29" t="n"/>
      <c r="I142" s="43">
        <f>IF(H142="","",H142-G142)</f>
        <v/>
      </c>
      <c r="J142" s="44">
        <f>IF(H142="","",IFERROR(I142*F142,0))</f>
        <v/>
      </c>
      <c r="K142" s="32">
        <f>IF(H142="","À compter",IF(ABS(I142)&lt;='Paramètres'!$B$7,"Conforme","À vérifier"))</f>
        <v/>
      </c>
      <c r="L142" s="26" t="n"/>
      <c r="M142" s="33" t="n"/>
      <c r="N142" s="27" t="n"/>
      <c r="O142" s="32">
        <f>IF(K142="","",IF(K142="À vérifier","Oui","Non"))</f>
        <v/>
      </c>
    </row>
    <row r="143">
      <c r="A143" s="26" t="n"/>
      <c r="B143" s="27" t="n"/>
      <c r="C143" s="26" t="n"/>
      <c r="D143" s="26" t="n"/>
      <c r="E143" s="26" t="n"/>
      <c r="F143" s="28" t="n"/>
      <c r="G143" s="29" t="n"/>
      <c r="H143" s="29" t="n"/>
      <c r="I143" s="43">
        <f>IF(H143="","",H143-G143)</f>
        <v/>
      </c>
      <c r="J143" s="44">
        <f>IF(H143="","",IFERROR(I143*F143,0))</f>
        <v/>
      </c>
      <c r="K143" s="32">
        <f>IF(H143="","À compter",IF(ABS(I143)&lt;='Paramètres'!$B$7,"Conforme","À vérifier"))</f>
        <v/>
      </c>
      <c r="L143" s="26" t="n"/>
      <c r="M143" s="33" t="n"/>
      <c r="N143" s="27" t="n"/>
      <c r="O143" s="32">
        <f>IF(K143="","",IF(K143="À vérifier","Oui","Non"))</f>
        <v/>
      </c>
    </row>
    <row r="144">
      <c r="A144" s="26" t="n"/>
      <c r="B144" s="27" t="n"/>
      <c r="C144" s="26" t="n"/>
      <c r="D144" s="26" t="n"/>
      <c r="E144" s="26" t="n"/>
      <c r="F144" s="28" t="n"/>
      <c r="G144" s="29" t="n"/>
      <c r="H144" s="29" t="n"/>
      <c r="I144" s="43">
        <f>IF(H144="","",H144-G144)</f>
        <v/>
      </c>
      <c r="J144" s="44">
        <f>IF(H144="","",IFERROR(I144*F144,0))</f>
        <v/>
      </c>
      <c r="K144" s="32">
        <f>IF(H144="","À compter",IF(ABS(I144)&lt;='Paramètres'!$B$7,"Conforme","À vérifier"))</f>
        <v/>
      </c>
      <c r="L144" s="26" t="n"/>
      <c r="M144" s="33" t="n"/>
      <c r="N144" s="27" t="n"/>
      <c r="O144" s="32">
        <f>IF(K144="","",IF(K144="À vérifier","Oui","Non"))</f>
        <v/>
      </c>
    </row>
    <row r="145">
      <c r="A145" s="26" t="n"/>
      <c r="B145" s="27" t="n"/>
      <c r="C145" s="26" t="n"/>
      <c r="D145" s="26" t="n"/>
      <c r="E145" s="26" t="n"/>
      <c r="F145" s="28" t="n"/>
      <c r="G145" s="29" t="n"/>
      <c r="H145" s="29" t="n"/>
      <c r="I145" s="43">
        <f>IF(H145="","",H145-G145)</f>
        <v/>
      </c>
      <c r="J145" s="44">
        <f>IF(H145="","",IFERROR(I145*F145,0))</f>
        <v/>
      </c>
      <c r="K145" s="32">
        <f>IF(H145="","À compter",IF(ABS(I145)&lt;='Paramètres'!$B$7,"Conforme","À vérifier"))</f>
        <v/>
      </c>
      <c r="L145" s="26" t="n"/>
      <c r="M145" s="33" t="n"/>
      <c r="N145" s="27" t="n"/>
      <c r="O145" s="32">
        <f>IF(K145="","",IF(K145="À vérifier","Oui","Non"))</f>
        <v/>
      </c>
    </row>
    <row r="146">
      <c r="A146" s="26" t="n"/>
      <c r="B146" s="27" t="n"/>
      <c r="C146" s="26" t="n"/>
      <c r="D146" s="26" t="n"/>
      <c r="E146" s="26" t="n"/>
      <c r="F146" s="28" t="n"/>
      <c r="G146" s="29" t="n"/>
      <c r="H146" s="29" t="n"/>
      <c r="I146" s="43">
        <f>IF(H146="","",H146-G146)</f>
        <v/>
      </c>
      <c r="J146" s="44">
        <f>IF(H146="","",IFERROR(I146*F146,0))</f>
        <v/>
      </c>
      <c r="K146" s="32">
        <f>IF(H146="","À compter",IF(ABS(I146)&lt;='Paramètres'!$B$7,"Conforme","À vérifier"))</f>
        <v/>
      </c>
      <c r="L146" s="26" t="n"/>
      <c r="M146" s="33" t="n"/>
      <c r="N146" s="27" t="n"/>
      <c r="O146" s="32">
        <f>IF(K146="","",IF(K146="À vérifier","Oui","Non"))</f>
        <v/>
      </c>
    </row>
    <row r="147">
      <c r="A147" s="26" t="n"/>
      <c r="B147" s="27" t="n"/>
      <c r="C147" s="26" t="n"/>
      <c r="D147" s="26" t="n"/>
      <c r="E147" s="26" t="n"/>
      <c r="F147" s="28" t="n"/>
      <c r="G147" s="29" t="n"/>
      <c r="H147" s="29" t="n"/>
      <c r="I147" s="43">
        <f>IF(H147="","",H147-G147)</f>
        <v/>
      </c>
      <c r="J147" s="44">
        <f>IF(H147="","",IFERROR(I147*F147,0))</f>
        <v/>
      </c>
      <c r="K147" s="32">
        <f>IF(H147="","À compter",IF(ABS(I147)&lt;='Paramètres'!$B$7,"Conforme","À vérifier"))</f>
        <v/>
      </c>
      <c r="L147" s="26" t="n"/>
      <c r="M147" s="33" t="n"/>
      <c r="N147" s="27" t="n"/>
      <c r="O147" s="32">
        <f>IF(K147="","",IF(K147="À vérifier","Oui","Non"))</f>
        <v/>
      </c>
    </row>
    <row r="148">
      <c r="A148" s="26" t="n"/>
      <c r="B148" s="27" t="n"/>
      <c r="C148" s="26" t="n"/>
      <c r="D148" s="26" t="n"/>
      <c r="E148" s="26" t="n"/>
      <c r="F148" s="28" t="n"/>
      <c r="G148" s="29" t="n"/>
      <c r="H148" s="29" t="n"/>
      <c r="I148" s="43">
        <f>IF(H148="","",H148-G148)</f>
        <v/>
      </c>
      <c r="J148" s="44">
        <f>IF(H148="","",IFERROR(I148*F148,0))</f>
        <v/>
      </c>
      <c r="K148" s="32">
        <f>IF(H148="","À compter",IF(ABS(I148)&lt;='Paramètres'!$B$7,"Conforme","À vérifier"))</f>
        <v/>
      </c>
      <c r="L148" s="26" t="n"/>
      <c r="M148" s="33" t="n"/>
      <c r="N148" s="27" t="n"/>
      <c r="O148" s="32">
        <f>IF(K148="","",IF(K148="À vérifier","Oui","Non"))</f>
        <v/>
      </c>
    </row>
    <row r="149">
      <c r="A149" s="26" t="n"/>
      <c r="B149" s="27" t="n"/>
      <c r="C149" s="26" t="n"/>
      <c r="D149" s="26" t="n"/>
      <c r="E149" s="26" t="n"/>
      <c r="F149" s="28" t="n"/>
      <c r="G149" s="29" t="n"/>
      <c r="H149" s="29" t="n"/>
      <c r="I149" s="43">
        <f>IF(H149="","",H149-G149)</f>
        <v/>
      </c>
      <c r="J149" s="44">
        <f>IF(H149="","",IFERROR(I149*F149,0))</f>
        <v/>
      </c>
      <c r="K149" s="32">
        <f>IF(H149="","À compter",IF(ABS(I149)&lt;='Paramètres'!$B$7,"Conforme","À vérifier"))</f>
        <v/>
      </c>
      <c r="L149" s="26" t="n"/>
      <c r="M149" s="33" t="n"/>
      <c r="N149" s="27" t="n"/>
      <c r="O149" s="32">
        <f>IF(K149="","",IF(K149="À vérifier","Oui","Non"))</f>
        <v/>
      </c>
    </row>
    <row r="150">
      <c r="A150" s="26" t="n"/>
      <c r="B150" s="27" t="n"/>
      <c r="C150" s="26" t="n"/>
      <c r="D150" s="26" t="n"/>
      <c r="E150" s="26" t="n"/>
      <c r="F150" s="28" t="n"/>
      <c r="G150" s="29" t="n"/>
      <c r="H150" s="29" t="n"/>
      <c r="I150" s="43">
        <f>IF(H150="","",H150-G150)</f>
        <v/>
      </c>
      <c r="J150" s="44">
        <f>IF(H150="","",IFERROR(I150*F150,0))</f>
        <v/>
      </c>
      <c r="K150" s="32">
        <f>IF(H150="","À compter",IF(ABS(I150)&lt;='Paramètres'!$B$7,"Conforme","À vérifier"))</f>
        <v/>
      </c>
      <c r="L150" s="26" t="n"/>
      <c r="M150" s="33" t="n"/>
      <c r="N150" s="27" t="n"/>
      <c r="O150" s="32">
        <f>IF(K150="","",IF(K150="À vérifier","Oui","Non"))</f>
        <v/>
      </c>
    </row>
    <row r="151">
      <c r="A151" s="26" t="n"/>
      <c r="B151" s="27" t="n"/>
      <c r="C151" s="26" t="n"/>
      <c r="D151" s="26" t="n"/>
      <c r="E151" s="26" t="n"/>
      <c r="F151" s="28" t="n"/>
      <c r="G151" s="29" t="n"/>
      <c r="H151" s="29" t="n"/>
      <c r="I151" s="43">
        <f>IF(H151="","",H151-G151)</f>
        <v/>
      </c>
      <c r="J151" s="44">
        <f>IF(H151="","",IFERROR(I151*F151,0))</f>
        <v/>
      </c>
      <c r="K151" s="32">
        <f>IF(H151="","À compter",IF(ABS(I151)&lt;='Paramètres'!$B$7,"Conforme","À vérifier"))</f>
        <v/>
      </c>
      <c r="L151" s="26" t="n"/>
      <c r="M151" s="33" t="n"/>
      <c r="N151" s="27" t="n"/>
      <c r="O151" s="32">
        <f>IF(K151="","",IF(K151="À vérifier","Oui","Non"))</f>
        <v/>
      </c>
    </row>
    <row r="152">
      <c r="A152" s="26" t="n"/>
      <c r="B152" s="27" t="n"/>
      <c r="C152" s="26" t="n"/>
      <c r="D152" s="26" t="n"/>
      <c r="E152" s="26" t="n"/>
      <c r="F152" s="28" t="n"/>
      <c r="G152" s="29" t="n"/>
      <c r="H152" s="29" t="n"/>
      <c r="I152" s="43">
        <f>IF(H152="","",H152-G152)</f>
        <v/>
      </c>
      <c r="J152" s="44">
        <f>IF(H152="","",IFERROR(I152*F152,0))</f>
        <v/>
      </c>
      <c r="K152" s="32">
        <f>IF(H152="","À compter",IF(ABS(I152)&lt;='Paramètres'!$B$7,"Conforme","À vérifier"))</f>
        <v/>
      </c>
      <c r="L152" s="26" t="n"/>
      <c r="M152" s="33" t="n"/>
      <c r="N152" s="27" t="n"/>
      <c r="O152" s="32">
        <f>IF(K152="","",IF(K152="À vérifier","Oui","Non"))</f>
        <v/>
      </c>
    </row>
    <row r="153">
      <c r="A153" s="26" t="n"/>
      <c r="B153" s="27" t="n"/>
      <c r="C153" s="26" t="n"/>
      <c r="D153" s="26" t="n"/>
      <c r="E153" s="26" t="n"/>
      <c r="F153" s="28" t="n"/>
      <c r="G153" s="29" t="n"/>
      <c r="H153" s="29" t="n"/>
      <c r="I153" s="43">
        <f>IF(H153="","",H153-G153)</f>
        <v/>
      </c>
      <c r="J153" s="44">
        <f>IF(H153="","",IFERROR(I153*F153,0))</f>
        <v/>
      </c>
      <c r="K153" s="32">
        <f>IF(H153="","À compter",IF(ABS(I153)&lt;='Paramètres'!$B$7,"Conforme","À vérifier"))</f>
        <v/>
      </c>
      <c r="L153" s="26" t="n"/>
      <c r="M153" s="33" t="n"/>
      <c r="N153" s="27" t="n"/>
      <c r="O153" s="32">
        <f>IF(K153="","",IF(K153="À vérifier","Oui","Non"))</f>
        <v/>
      </c>
    </row>
    <row r="154">
      <c r="A154" s="26" t="n"/>
      <c r="B154" s="27" t="n"/>
      <c r="C154" s="26" t="n"/>
      <c r="D154" s="26" t="n"/>
      <c r="E154" s="26" t="n"/>
      <c r="F154" s="28" t="n"/>
      <c r="G154" s="29" t="n"/>
      <c r="H154" s="29" t="n"/>
      <c r="I154" s="43">
        <f>IF(H154="","",H154-G154)</f>
        <v/>
      </c>
      <c r="J154" s="44">
        <f>IF(H154="","",IFERROR(I154*F154,0))</f>
        <v/>
      </c>
      <c r="K154" s="32">
        <f>IF(H154="","À compter",IF(ABS(I154)&lt;='Paramètres'!$B$7,"Conforme","À vérifier"))</f>
        <v/>
      </c>
      <c r="L154" s="26" t="n"/>
      <c r="M154" s="33" t="n"/>
      <c r="N154" s="27" t="n"/>
      <c r="O154" s="32">
        <f>IF(K154="","",IF(K154="À vérifier","Oui","Non"))</f>
        <v/>
      </c>
    </row>
    <row r="155">
      <c r="A155" s="26" t="n"/>
      <c r="B155" s="27" t="n"/>
      <c r="C155" s="26" t="n"/>
      <c r="D155" s="26" t="n"/>
      <c r="E155" s="26" t="n"/>
      <c r="F155" s="28" t="n"/>
      <c r="G155" s="29" t="n"/>
      <c r="H155" s="29" t="n"/>
      <c r="I155" s="43">
        <f>IF(H155="","",H155-G155)</f>
        <v/>
      </c>
      <c r="J155" s="44">
        <f>IF(H155="","",IFERROR(I155*F155,0))</f>
        <v/>
      </c>
      <c r="K155" s="32">
        <f>IF(H155="","À compter",IF(ABS(I155)&lt;='Paramètres'!$B$7,"Conforme","À vérifier"))</f>
        <v/>
      </c>
      <c r="L155" s="26" t="n"/>
      <c r="M155" s="33" t="n"/>
      <c r="N155" s="27" t="n"/>
      <c r="O155" s="32">
        <f>IF(K155="","",IF(K155="À vérifier","Oui","Non"))</f>
        <v/>
      </c>
    </row>
    <row r="156">
      <c r="A156" s="26" t="n"/>
      <c r="B156" s="27" t="n"/>
      <c r="C156" s="26" t="n"/>
      <c r="D156" s="26" t="n"/>
      <c r="E156" s="26" t="n"/>
      <c r="F156" s="28" t="n"/>
      <c r="G156" s="29" t="n"/>
      <c r="H156" s="29" t="n"/>
      <c r="I156" s="43">
        <f>IF(H156="","",H156-G156)</f>
        <v/>
      </c>
      <c r="J156" s="44">
        <f>IF(H156="","",IFERROR(I156*F156,0))</f>
        <v/>
      </c>
      <c r="K156" s="32">
        <f>IF(H156="","À compter",IF(ABS(I156)&lt;='Paramètres'!$B$7,"Conforme","À vérifier"))</f>
        <v/>
      </c>
      <c r="L156" s="26" t="n"/>
      <c r="M156" s="33" t="n"/>
      <c r="N156" s="27" t="n"/>
      <c r="O156" s="32">
        <f>IF(K156="","",IF(K156="À vérifier","Oui","Non"))</f>
        <v/>
      </c>
    </row>
    <row r="157">
      <c r="A157" s="26" t="n"/>
      <c r="B157" s="27" t="n"/>
      <c r="C157" s="26" t="n"/>
      <c r="D157" s="26" t="n"/>
      <c r="E157" s="26" t="n"/>
      <c r="F157" s="28" t="n"/>
      <c r="G157" s="29" t="n"/>
      <c r="H157" s="29" t="n"/>
      <c r="I157" s="43">
        <f>IF(H157="","",H157-G157)</f>
        <v/>
      </c>
      <c r="J157" s="44">
        <f>IF(H157="","",IFERROR(I157*F157,0))</f>
        <v/>
      </c>
      <c r="K157" s="32">
        <f>IF(H157="","À compter",IF(ABS(I157)&lt;='Paramètres'!$B$7,"Conforme","À vérifier"))</f>
        <v/>
      </c>
      <c r="L157" s="26" t="n"/>
      <c r="M157" s="33" t="n"/>
      <c r="N157" s="27" t="n"/>
      <c r="O157" s="32">
        <f>IF(K157="","",IF(K157="À vérifier","Oui","Non"))</f>
        <v/>
      </c>
    </row>
    <row r="158">
      <c r="A158" s="26" t="n"/>
      <c r="B158" s="27" t="n"/>
      <c r="C158" s="26" t="n"/>
      <c r="D158" s="26" t="n"/>
      <c r="E158" s="26" t="n"/>
      <c r="F158" s="28" t="n"/>
      <c r="G158" s="29" t="n"/>
      <c r="H158" s="29" t="n"/>
      <c r="I158" s="43">
        <f>IF(H158="","",H158-G158)</f>
        <v/>
      </c>
      <c r="J158" s="44">
        <f>IF(H158="","",IFERROR(I158*F158,0))</f>
        <v/>
      </c>
      <c r="K158" s="32">
        <f>IF(H158="","À compter",IF(ABS(I158)&lt;='Paramètres'!$B$7,"Conforme","À vérifier"))</f>
        <v/>
      </c>
      <c r="L158" s="26" t="n"/>
      <c r="M158" s="33" t="n"/>
      <c r="N158" s="27" t="n"/>
      <c r="O158" s="32">
        <f>IF(K158="","",IF(K158="À vérifier","Oui","Non"))</f>
        <v/>
      </c>
    </row>
    <row r="159">
      <c r="A159" s="26" t="n"/>
      <c r="B159" s="27" t="n"/>
      <c r="C159" s="26" t="n"/>
      <c r="D159" s="26" t="n"/>
      <c r="E159" s="26" t="n"/>
      <c r="F159" s="28" t="n"/>
      <c r="G159" s="29" t="n"/>
      <c r="H159" s="29" t="n"/>
      <c r="I159" s="43">
        <f>IF(H159="","",H159-G159)</f>
        <v/>
      </c>
      <c r="J159" s="44">
        <f>IF(H159="","",IFERROR(I159*F159,0))</f>
        <v/>
      </c>
      <c r="K159" s="32">
        <f>IF(H159="","À compter",IF(ABS(I159)&lt;='Paramètres'!$B$7,"Conforme","À vérifier"))</f>
        <v/>
      </c>
      <c r="L159" s="26" t="n"/>
      <c r="M159" s="33" t="n"/>
      <c r="N159" s="27" t="n"/>
      <c r="O159" s="32">
        <f>IF(K159="","",IF(K159="À vérifier","Oui","Non"))</f>
        <v/>
      </c>
    </row>
    <row r="160">
      <c r="A160" s="26" t="n"/>
      <c r="B160" s="27" t="n"/>
      <c r="C160" s="26" t="n"/>
      <c r="D160" s="26" t="n"/>
      <c r="E160" s="26" t="n"/>
      <c r="F160" s="28" t="n"/>
      <c r="G160" s="29" t="n"/>
      <c r="H160" s="29" t="n"/>
      <c r="I160" s="43">
        <f>IF(H160="","",H160-G160)</f>
        <v/>
      </c>
      <c r="J160" s="44">
        <f>IF(H160="","",IFERROR(I160*F160,0))</f>
        <v/>
      </c>
      <c r="K160" s="32">
        <f>IF(H160="","À compter",IF(ABS(I160)&lt;='Paramètres'!$B$7,"Conforme","À vérifier"))</f>
        <v/>
      </c>
      <c r="L160" s="26" t="n"/>
      <c r="M160" s="33" t="n"/>
      <c r="N160" s="27" t="n"/>
      <c r="O160" s="32">
        <f>IF(K160="","",IF(K160="À vérifier","Oui","Non"))</f>
        <v/>
      </c>
    </row>
    <row r="161">
      <c r="A161" s="26" t="n"/>
      <c r="B161" s="27" t="n"/>
      <c r="C161" s="26" t="n"/>
      <c r="D161" s="26" t="n"/>
      <c r="E161" s="26" t="n"/>
      <c r="F161" s="28" t="n"/>
      <c r="G161" s="29" t="n"/>
      <c r="H161" s="29" t="n"/>
      <c r="I161" s="43">
        <f>IF(H161="","",H161-G161)</f>
        <v/>
      </c>
      <c r="J161" s="44">
        <f>IF(H161="","",IFERROR(I161*F161,0))</f>
        <v/>
      </c>
      <c r="K161" s="32">
        <f>IF(H161="","À compter",IF(ABS(I161)&lt;='Paramètres'!$B$7,"Conforme","À vérifier"))</f>
        <v/>
      </c>
      <c r="L161" s="26" t="n"/>
      <c r="M161" s="33" t="n"/>
      <c r="N161" s="27" t="n"/>
      <c r="O161" s="32">
        <f>IF(K161="","",IF(K161="À vérifier","Oui","Non"))</f>
        <v/>
      </c>
    </row>
    <row r="162">
      <c r="A162" s="26" t="n"/>
      <c r="B162" s="27" t="n"/>
      <c r="C162" s="26" t="n"/>
      <c r="D162" s="26" t="n"/>
      <c r="E162" s="26" t="n"/>
      <c r="F162" s="28" t="n"/>
      <c r="G162" s="29" t="n"/>
      <c r="H162" s="29" t="n"/>
      <c r="I162" s="43">
        <f>IF(H162="","",H162-G162)</f>
        <v/>
      </c>
      <c r="J162" s="44">
        <f>IF(H162="","",IFERROR(I162*F162,0))</f>
        <v/>
      </c>
      <c r="K162" s="32">
        <f>IF(H162="","À compter",IF(ABS(I162)&lt;='Paramètres'!$B$7,"Conforme","À vérifier"))</f>
        <v/>
      </c>
      <c r="L162" s="26" t="n"/>
      <c r="M162" s="33" t="n"/>
      <c r="N162" s="27" t="n"/>
      <c r="O162" s="32">
        <f>IF(K162="","",IF(K162="À vérifier","Oui","Non"))</f>
        <v/>
      </c>
    </row>
    <row r="163">
      <c r="A163" s="26" t="n"/>
      <c r="B163" s="27" t="n"/>
      <c r="C163" s="26" t="n"/>
      <c r="D163" s="26" t="n"/>
      <c r="E163" s="26" t="n"/>
      <c r="F163" s="28" t="n"/>
      <c r="G163" s="29" t="n"/>
      <c r="H163" s="29" t="n"/>
      <c r="I163" s="43">
        <f>IF(H163="","",H163-G163)</f>
        <v/>
      </c>
      <c r="J163" s="44">
        <f>IF(H163="","",IFERROR(I163*F163,0))</f>
        <v/>
      </c>
      <c r="K163" s="32">
        <f>IF(H163="","À compter",IF(ABS(I163)&lt;='Paramètres'!$B$7,"Conforme","À vérifier"))</f>
        <v/>
      </c>
      <c r="L163" s="26" t="n"/>
      <c r="M163" s="33" t="n"/>
      <c r="N163" s="27" t="n"/>
      <c r="O163" s="32">
        <f>IF(K163="","",IF(K163="À vérifier","Oui","Non"))</f>
        <v/>
      </c>
    </row>
    <row r="164">
      <c r="A164" s="26" t="n"/>
      <c r="B164" s="27" t="n"/>
      <c r="C164" s="26" t="n"/>
      <c r="D164" s="26" t="n"/>
      <c r="E164" s="26" t="n"/>
      <c r="F164" s="28" t="n"/>
      <c r="G164" s="29" t="n"/>
      <c r="H164" s="29" t="n"/>
      <c r="I164" s="43">
        <f>IF(H164="","",H164-G164)</f>
        <v/>
      </c>
      <c r="J164" s="44">
        <f>IF(H164="","",IFERROR(I164*F164,0))</f>
        <v/>
      </c>
      <c r="K164" s="32">
        <f>IF(H164="","À compter",IF(ABS(I164)&lt;='Paramètres'!$B$7,"Conforme","À vérifier"))</f>
        <v/>
      </c>
      <c r="L164" s="26" t="n"/>
      <c r="M164" s="33" t="n"/>
      <c r="N164" s="27" t="n"/>
      <c r="O164" s="32">
        <f>IF(K164="","",IF(K164="À vérifier","Oui","Non"))</f>
        <v/>
      </c>
    </row>
    <row r="165">
      <c r="A165" s="26" t="n"/>
      <c r="B165" s="27" t="n"/>
      <c r="C165" s="26" t="n"/>
      <c r="D165" s="26" t="n"/>
      <c r="E165" s="26" t="n"/>
      <c r="F165" s="28" t="n"/>
      <c r="G165" s="29" t="n"/>
      <c r="H165" s="29" t="n"/>
      <c r="I165" s="43">
        <f>IF(H165="","",H165-G165)</f>
        <v/>
      </c>
      <c r="J165" s="44">
        <f>IF(H165="","",IFERROR(I165*F165,0))</f>
        <v/>
      </c>
      <c r="K165" s="32">
        <f>IF(H165="","À compter",IF(ABS(I165)&lt;='Paramètres'!$B$7,"Conforme","À vérifier"))</f>
        <v/>
      </c>
      <c r="L165" s="26" t="n"/>
      <c r="M165" s="33" t="n"/>
      <c r="N165" s="27" t="n"/>
      <c r="O165" s="32">
        <f>IF(K165="","",IF(K165="À vérifier","Oui","Non"))</f>
        <v/>
      </c>
    </row>
    <row r="166">
      <c r="A166" s="26" t="n"/>
      <c r="B166" s="27" t="n"/>
      <c r="C166" s="26" t="n"/>
      <c r="D166" s="26" t="n"/>
      <c r="E166" s="26" t="n"/>
      <c r="F166" s="28" t="n"/>
      <c r="G166" s="29" t="n"/>
      <c r="H166" s="29" t="n"/>
      <c r="I166" s="43">
        <f>IF(H166="","",H166-G166)</f>
        <v/>
      </c>
      <c r="J166" s="44">
        <f>IF(H166="","",IFERROR(I166*F166,0))</f>
        <v/>
      </c>
      <c r="K166" s="32">
        <f>IF(H166="","À compter",IF(ABS(I166)&lt;='Paramètres'!$B$7,"Conforme","À vérifier"))</f>
        <v/>
      </c>
      <c r="L166" s="26" t="n"/>
      <c r="M166" s="33" t="n"/>
      <c r="N166" s="27" t="n"/>
      <c r="O166" s="32">
        <f>IF(K166="","",IF(K166="À vérifier","Oui","Non"))</f>
        <v/>
      </c>
    </row>
    <row r="167">
      <c r="A167" s="26" t="n"/>
      <c r="B167" s="27" t="n"/>
      <c r="C167" s="26" t="n"/>
      <c r="D167" s="26" t="n"/>
      <c r="E167" s="26" t="n"/>
      <c r="F167" s="28" t="n"/>
      <c r="G167" s="29" t="n"/>
      <c r="H167" s="29" t="n"/>
      <c r="I167" s="43">
        <f>IF(H167="","",H167-G167)</f>
        <v/>
      </c>
      <c r="J167" s="44">
        <f>IF(H167="","",IFERROR(I167*F167,0))</f>
        <v/>
      </c>
      <c r="K167" s="32">
        <f>IF(H167="","À compter",IF(ABS(I167)&lt;='Paramètres'!$B$7,"Conforme","À vérifier"))</f>
        <v/>
      </c>
      <c r="L167" s="26" t="n"/>
      <c r="M167" s="33" t="n"/>
      <c r="N167" s="27" t="n"/>
      <c r="O167" s="32">
        <f>IF(K167="","",IF(K167="À vérifier","Oui","Non"))</f>
        <v/>
      </c>
    </row>
    <row r="168">
      <c r="A168" s="26" t="n"/>
      <c r="B168" s="27" t="n"/>
      <c r="C168" s="26" t="n"/>
      <c r="D168" s="26" t="n"/>
      <c r="E168" s="26" t="n"/>
      <c r="F168" s="28" t="n"/>
      <c r="G168" s="29" t="n"/>
      <c r="H168" s="29" t="n"/>
      <c r="I168" s="43">
        <f>IF(H168="","",H168-G168)</f>
        <v/>
      </c>
      <c r="J168" s="44">
        <f>IF(H168="","",IFERROR(I168*F168,0))</f>
        <v/>
      </c>
      <c r="K168" s="32">
        <f>IF(H168="","À compter",IF(ABS(I168)&lt;='Paramètres'!$B$7,"Conforme","À vérifier"))</f>
        <v/>
      </c>
      <c r="L168" s="26" t="n"/>
      <c r="M168" s="33" t="n"/>
      <c r="N168" s="27" t="n"/>
      <c r="O168" s="32">
        <f>IF(K168="","",IF(K168="À vérifier","Oui","Non"))</f>
        <v/>
      </c>
    </row>
    <row r="169">
      <c r="A169" s="26" t="n"/>
      <c r="B169" s="27" t="n"/>
      <c r="C169" s="26" t="n"/>
      <c r="D169" s="26" t="n"/>
      <c r="E169" s="26" t="n"/>
      <c r="F169" s="28" t="n"/>
      <c r="G169" s="29" t="n"/>
      <c r="H169" s="29" t="n"/>
      <c r="I169" s="43">
        <f>IF(H169="","",H169-G169)</f>
        <v/>
      </c>
      <c r="J169" s="44">
        <f>IF(H169="","",IFERROR(I169*F169,0))</f>
        <v/>
      </c>
      <c r="K169" s="32">
        <f>IF(H169="","À compter",IF(ABS(I169)&lt;='Paramètres'!$B$7,"Conforme","À vérifier"))</f>
        <v/>
      </c>
      <c r="L169" s="26" t="n"/>
      <c r="M169" s="33" t="n"/>
      <c r="N169" s="27" t="n"/>
      <c r="O169" s="32">
        <f>IF(K169="","",IF(K169="À vérifier","Oui","Non"))</f>
        <v/>
      </c>
    </row>
    <row r="170">
      <c r="A170" s="26" t="n"/>
      <c r="B170" s="27" t="n"/>
      <c r="C170" s="26" t="n"/>
      <c r="D170" s="26" t="n"/>
      <c r="E170" s="26" t="n"/>
      <c r="F170" s="28" t="n"/>
      <c r="G170" s="29" t="n"/>
      <c r="H170" s="29" t="n"/>
      <c r="I170" s="43">
        <f>IF(H170="","",H170-G170)</f>
        <v/>
      </c>
      <c r="J170" s="44">
        <f>IF(H170="","",IFERROR(I170*F170,0))</f>
        <v/>
      </c>
      <c r="K170" s="32">
        <f>IF(H170="","À compter",IF(ABS(I170)&lt;='Paramètres'!$B$7,"Conforme","À vérifier"))</f>
        <v/>
      </c>
      <c r="L170" s="26" t="n"/>
      <c r="M170" s="33" t="n"/>
      <c r="N170" s="27" t="n"/>
      <c r="O170" s="32">
        <f>IF(K170="","",IF(K170="À vérifier","Oui","Non"))</f>
        <v/>
      </c>
    </row>
    <row r="171">
      <c r="A171" s="26" t="n"/>
      <c r="B171" s="27" t="n"/>
      <c r="C171" s="26" t="n"/>
      <c r="D171" s="26" t="n"/>
      <c r="E171" s="26" t="n"/>
      <c r="F171" s="28" t="n"/>
      <c r="G171" s="29" t="n"/>
      <c r="H171" s="29" t="n"/>
      <c r="I171" s="43">
        <f>IF(H171="","",H171-G171)</f>
        <v/>
      </c>
      <c r="J171" s="44">
        <f>IF(H171="","",IFERROR(I171*F171,0))</f>
        <v/>
      </c>
      <c r="K171" s="32">
        <f>IF(H171="","À compter",IF(ABS(I171)&lt;='Paramètres'!$B$7,"Conforme","À vérifier"))</f>
        <v/>
      </c>
      <c r="L171" s="26" t="n"/>
      <c r="M171" s="33" t="n"/>
      <c r="N171" s="27" t="n"/>
      <c r="O171" s="32">
        <f>IF(K171="","",IF(K171="À vérifier","Oui","Non"))</f>
        <v/>
      </c>
    </row>
    <row r="172">
      <c r="A172" s="26" t="n"/>
      <c r="B172" s="27" t="n"/>
      <c r="C172" s="26" t="n"/>
      <c r="D172" s="26" t="n"/>
      <c r="E172" s="26" t="n"/>
      <c r="F172" s="28" t="n"/>
      <c r="G172" s="29" t="n"/>
      <c r="H172" s="29" t="n"/>
      <c r="I172" s="43">
        <f>IF(H172="","",H172-G172)</f>
        <v/>
      </c>
      <c r="J172" s="44">
        <f>IF(H172="","",IFERROR(I172*F172,0))</f>
        <v/>
      </c>
      <c r="K172" s="32">
        <f>IF(H172="","À compter",IF(ABS(I172)&lt;='Paramètres'!$B$7,"Conforme","À vérifier"))</f>
        <v/>
      </c>
      <c r="L172" s="26" t="n"/>
      <c r="M172" s="33" t="n"/>
      <c r="N172" s="27" t="n"/>
      <c r="O172" s="32">
        <f>IF(K172="","",IF(K172="À vérifier","Oui","Non"))</f>
        <v/>
      </c>
    </row>
    <row r="173">
      <c r="A173" s="26" t="n"/>
      <c r="B173" s="27" t="n"/>
      <c r="C173" s="26" t="n"/>
      <c r="D173" s="26" t="n"/>
      <c r="E173" s="26" t="n"/>
      <c r="F173" s="28" t="n"/>
      <c r="G173" s="29" t="n"/>
      <c r="H173" s="29" t="n"/>
      <c r="I173" s="43">
        <f>IF(H173="","",H173-G173)</f>
        <v/>
      </c>
      <c r="J173" s="44">
        <f>IF(H173="","",IFERROR(I173*F173,0))</f>
        <v/>
      </c>
      <c r="K173" s="32">
        <f>IF(H173="","À compter",IF(ABS(I173)&lt;='Paramètres'!$B$7,"Conforme","À vérifier"))</f>
        <v/>
      </c>
      <c r="L173" s="26" t="n"/>
      <c r="M173" s="33" t="n"/>
      <c r="N173" s="27" t="n"/>
      <c r="O173" s="32">
        <f>IF(K173="","",IF(K173="À vérifier","Oui","Non"))</f>
        <v/>
      </c>
    </row>
    <row r="174">
      <c r="A174" s="26" t="n"/>
      <c r="B174" s="27" t="n"/>
      <c r="C174" s="26" t="n"/>
      <c r="D174" s="26" t="n"/>
      <c r="E174" s="26" t="n"/>
      <c r="F174" s="28" t="n"/>
      <c r="G174" s="29" t="n"/>
      <c r="H174" s="29" t="n"/>
      <c r="I174" s="43">
        <f>IF(H174="","",H174-G174)</f>
        <v/>
      </c>
      <c r="J174" s="44">
        <f>IF(H174="","",IFERROR(I174*F174,0))</f>
        <v/>
      </c>
      <c r="K174" s="32">
        <f>IF(H174="","À compter",IF(ABS(I174)&lt;='Paramètres'!$B$7,"Conforme","À vérifier"))</f>
        <v/>
      </c>
      <c r="L174" s="26" t="n"/>
      <c r="M174" s="33" t="n"/>
      <c r="N174" s="27" t="n"/>
      <c r="O174" s="32">
        <f>IF(K174="","",IF(K174="À vérifier","Oui","Non"))</f>
        <v/>
      </c>
    </row>
    <row r="175">
      <c r="A175" s="26" t="n"/>
      <c r="B175" s="27" t="n"/>
      <c r="C175" s="26" t="n"/>
      <c r="D175" s="26" t="n"/>
      <c r="E175" s="26" t="n"/>
      <c r="F175" s="28" t="n"/>
      <c r="G175" s="29" t="n"/>
      <c r="H175" s="29" t="n"/>
      <c r="I175" s="43">
        <f>IF(H175="","",H175-G175)</f>
        <v/>
      </c>
      <c r="J175" s="44">
        <f>IF(H175="","",IFERROR(I175*F175,0))</f>
        <v/>
      </c>
      <c r="K175" s="32">
        <f>IF(H175="","À compter",IF(ABS(I175)&lt;='Paramètres'!$B$7,"Conforme","À vérifier"))</f>
        <v/>
      </c>
      <c r="L175" s="26" t="n"/>
      <c r="M175" s="33" t="n"/>
      <c r="N175" s="27" t="n"/>
      <c r="O175" s="32">
        <f>IF(K175="","",IF(K175="À vérifier","Oui","Non"))</f>
        <v/>
      </c>
    </row>
    <row r="176">
      <c r="A176" s="26" t="n"/>
      <c r="B176" s="27" t="n"/>
      <c r="C176" s="26" t="n"/>
      <c r="D176" s="26" t="n"/>
      <c r="E176" s="26" t="n"/>
      <c r="F176" s="28" t="n"/>
      <c r="G176" s="29" t="n"/>
      <c r="H176" s="29" t="n"/>
      <c r="I176" s="43">
        <f>IF(H176="","",H176-G176)</f>
        <v/>
      </c>
      <c r="J176" s="44">
        <f>IF(H176="","",IFERROR(I176*F176,0))</f>
        <v/>
      </c>
      <c r="K176" s="32">
        <f>IF(H176="","À compter",IF(ABS(I176)&lt;='Paramètres'!$B$7,"Conforme","À vérifier"))</f>
        <v/>
      </c>
      <c r="L176" s="26" t="n"/>
      <c r="M176" s="33" t="n"/>
      <c r="N176" s="27" t="n"/>
      <c r="O176" s="32">
        <f>IF(K176="","",IF(K176="À vérifier","Oui","Non"))</f>
        <v/>
      </c>
    </row>
    <row r="177">
      <c r="A177" s="26" t="n"/>
      <c r="B177" s="27" t="n"/>
      <c r="C177" s="26" t="n"/>
      <c r="D177" s="26" t="n"/>
      <c r="E177" s="26" t="n"/>
      <c r="F177" s="28" t="n"/>
      <c r="G177" s="29" t="n"/>
      <c r="H177" s="29" t="n"/>
      <c r="I177" s="43">
        <f>IF(H177="","",H177-G177)</f>
        <v/>
      </c>
      <c r="J177" s="44">
        <f>IF(H177="","",IFERROR(I177*F177,0))</f>
        <v/>
      </c>
      <c r="K177" s="32">
        <f>IF(H177="","À compter",IF(ABS(I177)&lt;='Paramètres'!$B$7,"Conforme","À vérifier"))</f>
        <v/>
      </c>
      <c r="L177" s="26" t="n"/>
      <c r="M177" s="33" t="n"/>
      <c r="N177" s="27" t="n"/>
      <c r="O177" s="32">
        <f>IF(K177="","",IF(K177="À vérifier","Oui","Non"))</f>
        <v/>
      </c>
    </row>
    <row r="178">
      <c r="A178" s="26" t="n"/>
      <c r="B178" s="27" t="n"/>
      <c r="C178" s="26" t="n"/>
      <c r="D178" s="26" t="n"/>
      <c r="E178" s="26" t="n"/>
      <c r="F178" s="28" t="n"/>
      <c r="G178" s="29" t="n"/>
      <c r="H178" s="29" t="n"/>
      <c r="I178" s="43">
        <f>IF(H178="","",H178-G178)</f>
        <v/>
      </c>
      <c r="J178" s="44">
        <f>IF(H178="","",IFERROR(I178*F178,0))</f>
        <v/>
      </c>
      <c r="K178" s="32">
        <f>IF(H178="","À compter",IF(ABS(I178)&lt;='Paramètres'!$B$7,"Conforme","À vérifier"))</f>
        <v/>
      </c>
      <c r="L178" s="26" t="n"/>
      <c r="M178" s="33" t="n"/>
      <c r="N178" s="27" t="n"/>
      <c r="O178" s="32">
        <f>IF(K178="","",IF(K178="À vérifier","Oui","Non"))</f>
        <v/>
      </c>
    </row>
    <row r="179">
      <c r="A179" s="26" t="n"/>
      <c r="B179" s="27" t="n"/>
      <c r="C179" s="26" t="n"/>
      <c r="D179" s="26" t="n"/>
      <c r="E179" s="26" t="n"/>
      <c r="F179" s="28" t="n"/>
      <c r="G179" s="29" t="n"/>
      <c r="H179" s="29" t="n"/>
      <c r="I179" s="43">
        <f>IF(H179="","",H179-G179)</f>
        <v/>
      </c>
      <c r="J179" s="44">
        <f>IF(H179="","",IFERROR(I179*F179,0))</f>
        <v/>
      </c>
      <c r="K179" s="32">
        <f>IF(H179="","À compter",IF(ABS(I179)&lt;='Paramètres'!$B$7,"Conforme","À vérifier"))</f>
        <v/>
      </c>
      <c r="L179" s="26" t="n"/>
      <c r="M179" s="33" t="n"/>
      <c r="N179" s="27" t="n"/>
      <c r="O179" s="32">
        <f>IF(K179="","",IF(K179="À vérifier","Oui","Non"))</f>
        <v/>
      </c>
    </row>
    <row r="180">
      <c r="A180" s="26" t="n"/>
      <c r="B180" s="27" t="n"/>
      <c r="C180" s="26" t="n"/>
      <c r="D180" s="26" t="n"/>
      <c r="E180" s="26" t="n"/>
      <c r="F180" s="28" t="n"/>
      <c r="G180" s="29" t="n"/>
      <c r="H180" s="29" t="n"/>
      <c r="I180" s="43">
        <f>IF(H180="","",H180-G180)</f>
        <v/>
      </c>
      <c r="J180" s="44">
        <f>IF(H180="","",IFERROR(I180*F180,0))</f>
        <v/>
      </c>
      <c r="K180" s="32">
        <f>IF(H180="","À compter",IF(ABS(I180)&lt;='Paramètres'!$B$7,"Conforme","À vérifier"))</f>
        <v/>
      </c>
      <c r="L180" s="26" t="n"/>
      <c r="M180" s="33" t="n"/>
      <c r="N180" s="27" t="n"/>
      <c r="O180" s="32">
        <f>IF(K180="","",IF(K180="À vérifier","Oui","Non"))</f>
        <v/>
      </c>
    </row>
    <row r="181">
      <c r="A181" s="26" t="n"/>
      <c r="B181" s="27" t="n"/>
      <c r="C181" s="26" t="n"/>
      <c r="D181" s="26" t="n"/>
      <c r="E181" s="26" t="n"/>
      <c r="F181" s="28" t="n"/>
      <c r="G181" s="29" t="n"/>
      <c r="H181" s="29" t="n"/>
      <c r="I181" s="43">
        <f>IF(H181="","",H181-G181)</f>
        <v/>
      </c>
      <c r="J181" s="44">
        <f>IF(H181="","",IFERROR(I181*F181,0))</f>
        <v/>
      </c>
      <c r="K181" s="32">
        <f>IF(H181="","À compter",IF(ABS(I181)&lt;='Paramètres'!$B$7,"Conforme","À vérifier"))</f>
        <v/>
      </c>
      <c r="L181" s="26" t="n"/>
      <c r="M181" s="33" t="n"/>
      <c r="N181" s="27" t="n"/>
      <c r="O181" s="32">
        <f>IF(K181="","",IF(K181="À vérifier","Oui","Non"))</f>
        <v/>
      </c>
    </row>
    <row r="182">
      <c r="A182" s="26" t="n"/>
      <c r="B182" s="27" t="n"/>
      <c r="C182" s="26" t="n"/>
      <c r="D182" s="26" t="n"/>
      <c r="E182" s="26" t="n"/>
      <c r="F182" s="28" t="n"/>
      <c r="G182" s="29" t="n"/>
      <c r="H182" s="29" t="n"/>
      <c r="I182" s="43">
        <f>IF(H182="","",H182-G182)</f>
        <v/>
      </c>
      <c r="J182" s="44">
        <f>IF(H182="","",IFERROR(I182*F182,0))</f>
        <v/>
      </c>
      <c r="K182" s="32">
        <f>IF(H182="","À compter",IF(ABS(I182)&lt;='Paramètres'!$B$7,"Conforme","À vérifier"))</f>
        <v/>
      </c>
      <c r="L182" s="26" t="n"/>
      <c r="M182" s="33" t="n"/>
      <c r="N182" s="27" t="n"/>
      <c r="O182" s="32">
        <f>IF(K182="","",IF(K182="À vérifier","Oui","Non"))</f>
        <v/>
      </c>
    </row>
    <row r="183">
      <c r="A183" s="26" t="n"/>
      <c r="B183" s="27" t="n"/>
      <c r="C183" s="26" t="n"/>
      <c r="D183" s="26" t="n"/>
      <c r="E183" s="26" t="n"/>
      <c r="F183" s="28" t="n"/>
      <c r="G183" s="29" t="n"/>
      <c r="H183" s="29" t="n"/>
      <c r="I183" s="43">
        <f>IF(H183="","",H183-G183)</f>
        <v/>
      </c>
      <c r="J183" s="44">
        <f>IF(H183="","",IFERROR(I183*F183,0))</f>
        <v/>
      </c>
      <c r="K183" s="32">
        <f>IF(H183="","À compter",IF(ABS(I183)&lt;='Paramètres'!$B$7,"Conforme","À vérifier"))</f>
        <v/>
      </c>
      <c r="L183" s="26" t="n"/>
      <c r="M183" s="33" t="n"/>
      <c r="N183" s="27" t="n"/>
      <c r="O183" s="32">
        <f>IF(K183="","",IF(K183="À vérifier","Oui","Non"))</f>
        <v/>
      </c>
    </row>
    <row r="184">
      <c r="A184" s="26" t="n"/>
      <c r="B184" s="27" t="n"/>
      <c r="C184" s="26" t="n"/>
      <c r="D184" s="26" t="n"/>
      <c r="E184" s="26" t="n"/>
      <c r="F184" s="28" t="n"/>
      <c r="G184" s="29" t="n"/>
      <c r="H184" s="29" t="n"/>
      <c r="I184" s="43">
        <f>IF(H184="","",H184-G184)</f>
        <v/>
      </c>
      <c r="J184" s="44">
        <f>IF(H184="","",IFERROR(I184*F184,0))</f>
        <v/>
      </c>
      <c r="K184" s="32">
        <f>IF(H184="","À compter",IF(ABS(I184)&lt;='Paramètres'!$B$7,"Conforme","À vérifier"))</f>
        <v/>
      </c>
      <c r="L184" s="26" t="n"/>
      <c r="M184" s="33" t="n"/>
      <c r="N184" s="27" t="n"/>
      <c r="O184" s="32">
        <f>IF(K184="","",IF(K184="À vérifier","Oui","Non"))</f>
        <v/>
      </c>
    </row>
    <row r="185">
      <c r="A185" s="26" t="n"/>
      <c r="B185" s="27" t="n"/>
      <c r="C185" s="26" t="n"/>
      <c r="D185" s="26" t="n"/>
      <c r="E185" s="26" t="n"/>
      <c r="F185" s="28" t="n"/>
      <c r="G185" s="29" t="n"/>
      <c r="H185" s="29" t="n"/>
      <c r="I185" s="43">
        <f>IF(H185="","",H185-G185)</f>
        <v/>
      </c>
      <c r="J185" s="44">
        <f>IF(H185="","",IFERROR(I185*F185,0))</f>
        <v/>
      </c>
      <c r="K185" s="32">
        <f>IF(H185="","À compter",IF(ABS(I185)&lt;='Paramètres'!$B$7,"Conforme","À vérifier"))</f>
        <v/>
      </c>
      <c r="L185" s="26" t="n"/>
      <c r="M185" s="33" t="n"/>
      <c r="N185" s="27" t="n"/>
      <c r="O185" s="32">
        <f>IF(K185="","",IF(K185="À vérifier","Oui","Non"))</f>
        <v/>
      </c>
    </row>
    <row r="186">
      <c r="A186" s="26" t="n"/>
      <c r="B186" s="27" t="n"/>
      <c r="C186" s="26" t="n"/>
      <c r="D186" s="26" t="n"/>
      <c r="E186" s="26" t="n"/>
      <c r="F186" s="28" t="n"/>
      <c r="G186" s="29" t="n"/>
      <c r="H186" s="29" t="n"/>
      <c r="I186" s="43">
        <f>IF(H186="","",H186-G186)</f>
        <v/>
      </c>
      <c r="J186" s="44">
        <f>IF(H186="","",IFERROR(I186*F186,0))</f>
        <v/>
      </c>
      <c r="K186" s="32">
        <f>IF(H186="","À compter",IF(ABS(I186)&lt;='Paramètres'!$B$7,"Conforme","À vérifier"))</f>
        <v/>
      </c>
      <c r="L186" s="26" t="n"/>
      <c r="M186" s="33" t="n"/>
      <c r="N186" s="27" t="n"/>
      <c r="O186" s="32">
        <f>IF(K186="","",IF(K186="À vérifier","Oui","Non"))</f>
        <v/>
      </c>
    </row>
    <row r="187">
      <c r="A187" s="26" t="n"/>
      <c r="B187" s="27" t="n"/>
      <c r="C187" s="26" t="n"/>
      <c r="D187" s="26" t="n"/>
      <c r="E187" s="26" t="n"/>
      <c r="F187" s="28" t="n"/>
      <c r="G187" s="29" t="n"/>
      <c r="H187" s="29" t="n"/>
      <c r="I187" s="43">
        <f>IF(H187="","",H187-G187)</f>
        <v/>
      </c>
      <c r="J187" s="44">
        <f>IF(H187="","",IFERROR(I187*F187,0))</f>
        <v/>
      </c>
      <c r="K187" s="32">
        <f>IF(H187="","À compter",IF(ABS(I187)&lt;='Paramètres'!$B$7,"Conforme","À vérifier"))</f>
        <v/>
      </c>
      <c r="L187" s="26" t="n"/>
      <c r="M187" s="33" t="n"/>
      <c r="N187" s="27" t="n"/>
      <c r="O187" s="32">
        <f>IF(K187="","",IF(K187="À vérifier","Oui","Non"))</f>
        <v/>
      </c>
    </row>
    <row r="188">
      <c r="A188" s="26" t="n"/>
      <c r="B188" s="27" t="n"/>
      <c r="C188" s="26" t="n"/>
      <c r="D188" s="26" t="n"/>
      <c r="E188" s="26" t="n"/>
      <c r="F188" s="28" t="n"/>
      <c r="G188" s="29" t="n"/>
      <c r="H188" s="29" t="n"/>
      <c r="I188" s="43">
        <f>IF(H188="","",H188-G188)</f>
        <v/>
      </c>
      <c r="J188" s="44">
        <f>IF(H188="","",IFERROR(I188*F188,0))</f>
        <v/>
      </c>
      <c r="K188" s="32">
        <f>IF(H188="","À compter",IF(ABS(I188)&lt;='Paramètres'!$B$7,"Conforme","À vérifier"))</f>
        <v/>
      </c>
      <c r="L188" s="26" t="n"/>
      <c r="M188" s="33" t="n"/>
      <c r="N188" s="27" t="n"/>
      <c r="O188" s="32">
        <f>IF(K188="","",IF(K188="À vérifier","Oui","Non"))</f>
        <v/>
      </c>
    </row>
    <row r="189">
      <c r="A189" s="26" t="n"/>
      <c r="B189" s="27" t="n"/>
      <c r="C189" s="26" t="n"/>
      <c r="D189" s="26" t="n"/>
      <c r="E189" s="26" t="n"/>
      <c r="F189" s="28" t="n"/>
      <c r="G189" s="29" t="n"/>
      <c r="H189" s="29" t="n"/>
      <c r="I189" s="43">
        <f>IF(H189="","",H189-G189)</f>
        <v/>
      </c>
      <c r="J189" s="44">
        <f>IF(H189="","",IFERROR(I189*F189,0))</f>
        <v/>
      </c>
      <c r="K189" s="32">
        <f>IF(H189="","À compter",IF(ABS(I189)&lt;='Paramètres'!$B$7,"Conforme","À vérifier"))</f>
        <v/>
      </c>
      <c r="L189" s="26" t="n"/>
      <c r="M189" s="33" t="n"/>
      <c r="N189" s="27" t="n"/>
      <c r="O189" s="32">
        <f>IF(K189="","",IF(K189="À vérifier","Oui","Non"))</f>
        <v/>
      </c>
    </row>
    <row r="190">
      <c r="A190" s="26" t="n"/>
      <c r="B190" s="27" t="n"/>
      <c r="C190" s="26" t="n"/>
      <c r="D190" s="26" t="n"/>
      <c r="E190" s="26" t="n"/>
      <c r="F190" s="28" t="n"/>
      <c r="G190" s="29" t="n"/>
      <c r="H190" s="29" t="n"/>
      <c r="I190" s="43">
        <f>IF(H190="","",H190-G190)</f>
        <v/>
      </c>
      <c r="J190" s="44">
        <f>IF(H190="","",IFERROR(I190*F190,0))</f>
        <v/>
      </c>
      <c r="K190" s="32">
        <f>IF(H190="","À compter",IF(ABS(I190)&lt;='Paramètres'!$B$7,"Conforme","À vérifier"))</f>
        <v/>
      </c>
      <c r="L190" s="26" t="n"/>
      <c r="M190" s="33" t="n"/>
      <c r="N190" s="27" t="n"/>
      <c r="O190" s="32">
        <f>IF(K190="","",IF(K190="À vérifier","Oui","Non"))</f>
        <v/>
      </c>
    </row>
    <row r="191">
      <c r="A191" s="26" t="n"/>
      <c r="B191" s="27" t="n"/>
      <c r="C191" s="26" t="n"/>
      <c r="D191" s="26" t="n"/>
      <c r="E191" s="26" t="n"/>
      <c r="F191" s="28" t="n"/>
      <c r="G191" s="29" t="n"/>
      <c r="H191" s="29" t="n"/>
      <c r="I191" s="43">
        <f>IF(H191="","",H191-G191)</f>
        <v/>
      </c>
      <c r="J191" s="44">
        <f>IF(H191="","",IFERROR(I191*F191,0))</f>
        <v/>
      </c>
      <c r="K191" s="32">
        <f>IF(H191="","À compter",IF(ABS(I191)&lt;='Paramètres'!$B$7,"Conforme","À vérifier"))</f>
        <v/>
      </c>
      <c r="L191" s="26" t="n"/>
      <c r="M191" s="33" t="n"/>
      <c r="N191" s="27" t="n"/>
      <c r="O191" s="32">
        <f>IF(K191="","",IF(K191="À vérifier","Oui","Non"))</f>
        <v/>
      </c>
    </row>
    <row r="192">
      <c r="A192" s="26" t="n"/>
      <c r="B192" s="27" t="n"/>
      <c r="C192" s="26" t="n"/>
      <c r="D192" s="26" t="n"/>
      <c r="E192" s="26" t="n"/>
      <c r="F192" s="28" t="n"/>
      <c r="G192" s="29" t="n"/>
      <c r="H192" s="29" t="n"/>
      <c r="I192" s="43">
        <f>IF(H192="","",H192-G192)</f>
        <v/>
      </c>
      <c r="J192" s="44">
        <f>IF(H192="","",IFERROR(I192*F192,0))</f>
        <v/>
      </c>
      <c r="K192" s="32">
        <f>IF(H192="","À compter",IF(ABS(I192)&lt;='Paramètres'!$B$7,"Conforme","À vérifier"))</f>
        <v/>
      </c>
      <c r="L192" s="26" t="n"/>
      <c r="M192" s="33" t="n"/>
      <c r="N192" s="27" t="n"/>
      <c r="O192" s="32">
        <f>IF(K192="","",IF(K192="À vérifier","Oui","Non"))</f>
        <v/>
      </c>
    </row>
    <row r="193">
      <c r="A193" s="26" t="n"/>
      <c r="B193" s="27" t="n"/>
      <c r="C193" s="26" t="n"/>
      <c r="D193" s="26" t="n"/>
      <c r="E193" s="26" t="n"/>
      <c r="F193" s="28" t="n"/>
      <c r="G193" s="29" t="n"/>
      <c r="H193" s="29" t="n"/>
      <c r="I193" s="43">
        <f>IF(H193="","",H193-G193)</f>
        <v/>
      </c>
      <c r="J193" s="44">
        <f>IF(H193="","",IFERROR(I193*F193,0))</f>
        <v/>
      </c>
      <c r="K193" s="32">
        <f>IF(H193="","À compter",IF(ABS(I193)&lt;='Paramètres'!$B$7,"Conforme","À vérifier"))</f>
        <v/>
      </c>
      <c r="L193" s="26" t="n"/>
      <c r="M193" s="33" t="n"/>
      <c r="N193" s="27" t="n"/>
      <c r="O193" s="32">
        <f>IF(K193="","",IF(K193="À vérifier","Oui","Non"))</f>
        <v/>
      </c>
    </row>
    <row r="194">
      <c r="A194" s="26" t="n"/>
      <c r="B194" s="27" t="n"/>
      <c r="C194" s="26" t="n"/>
      <c r="D194" s="26" t="n"/>
      <c r="E194" s="26" t="n"/>
      <c r="F194" s="28" t="n"/>
      <c r="G194" s="29" t="n"/>
      <c r="H194" s="29" t="n"/>
      <c r="I194" s="43">
        <f>IF(H194="","",H194-G194)</f>
        <v/>
      </c>
      <c r="J194" s="44">
        <f>IF(H194="","",IFERROR(I194*F194,0))</f>
        <v/>
      </c>
      <c r="K194" s="32">
        <f>IF(H194="","À compter",IF(ABS(I194)&lt;='Paramètres'!$B$7,"Conforme","À vérifier"))</f>
        <v/>
      </c>
      <c r="L194" s="26" t="n"/>
      <c r="M194" s="33" t="n"/>
      <c r="N194" s="27" t="n"/>
      <c r="O194" s="32">
        <f>IF(K194="","",IF(K194="À vérifier","Oui","Non"))</f>
        <v/>
      </c>
    </row>
    <row r="195">
      <c r="A195" s="26" t="n"/>
      <c r="B195" s="27" t="n"/>
      <c r="C195" s="26" t="n"/>
      <c r="D195" s="26" t="n"/>
      <c r="E195" s="26" t="n"/>
      <c r="F195" s="28" t="n"/>
      <c r="G195" s="29" t="n"/>
      <c r="H195" s="29" t="n"/>
      <c r="I195" s="43">
        <f>IF(H195="","",H195-G195)</f>
        <v/>
      </c>
      <c r="J195" s="44">
        <f>IF(H195="","",IFERROR(I195*F195,0))</f>
        <v/>
      </c>
      <c r="K195" s="32">
        <f>IF(H195="","À compter",IF(ABS(I195)&lt;='Paramètres'!$B$7,"Conforme","À vérifier"))</f>
        <v/>
      </c>
      <c r="L195" s="26" t="n"/>
      <c r="M195" s="33" t="n"/>
      <c r="N195" s="27" t="n"/>
      <c r="O195" s="32">
        <f>IF(K195="","",IF(K195="À vérifier","Oui","Non"))</f>
        <v/>
      </c>
    </row>
    <row r="196">
      <c r="A196" s="26" t="n"/>
      <c r="B196" s="27" t="n"/>
      <c r="C196" s="26" t="n"/>
      <c r="D196" s="26" t="n"/>
      <c r="E196" s="26" t="n"/>
      <c r="F196" s="28" t="n"/>
      <c r="G196" s="29" t="n"/>
      <c r="H196" s="29" t="n"/>
      <c r="I196" s="43">
        <f>IF(H196="","",H196-G196)</f>
        <v/>
      </c>
      <c r="J196" s="44">
        <f>IF(H196="","",IFERROR(I196*F196,0))</f>
        <v/>
      </c>
      <c r="K196" s="32">
        <f>IF(H196="","À compter",IF(ABS(I196)&lt;='Paramètres'!$B$7,"Conforme","À vérifier"))</f>
        <v/>
      </c>
      <c r="L196" s="26" t="n"/>
      <c r="M196" s="33" t="n"/>
      <c r="N196" s="27" t="n"/>
      <c r="O196" s="32">
        <f>IF(K196="","",IF(K196="À vérifier","Oui","Non"))</f>
        <v/>
      </c>
    </row>
    <row r="197">
      <c r="A197" s="26" t="n"/>
      <c r="B197" s="27" t="n"/>
      <c r="C197" s="26" t="n"/>
      <c r="D197" s="26" t="n"/>
      <c r="E197" s="26" t="n"/>
      <c r="F197" s="28" t="n"/>
      <c r="G197" s="29" t="n"/>
      <c r="H197" s="29" t="n"/>
      <c r="I197" s="43">
        <f>IF(H197="","",H197-G197)</f>
        <v/>
      </c>
      <c r="J197" s="44">
        <f>IF(H197="","",IFERROR(I197*F197,0))</f>
        <v/>
      </c>
      <c r="K197" s="32">
        <f>IF(H197="","À compter",IF(ABS(I197)&lt;='Paramètres'!$B$7,"Conforme","À vérifier"))</f>
        <v/>
      </c>
      <c r="L197" s="26" t="n"/>
      <c r="M197" s="33" t="n"/>
      <c r="N197" s="27" t="n"/>
      <c r="O197" s="32">
        <f>IF(K197="","",IF(K197="À vérifier","Oui","Non"))</f>
        <v/>
      </c>
    </row>
    <row r="198">
      <c r="A198" s="26" t="n"/>
      <c r="B198" s="27" t="n"/>
      <c r="C198" s="26" t="n"/>
      <c r="D198" s="26" t="n"/>
      <c r="E198" s="26" t="n"/>
      <c r="F198" s="28" t="n"/>
      <c r="G198" s="29" t="n"/>
      <c r="H198" s="29" t="n"/>
      <c r="I198" s="43">
        <f>IF(H198="","",H198-G198)</f>
        <v/>
      </c>
      <c r="J198" s="44">
        <f>IF(H198="","",IFERROR(I198*F198,0))</f>
        <v/>
      </c>
      <c r="K198" s="32">
        <f>IF(H198="","À compter",IF(ABS(I198)&lt;='Paramètres'!$B$7,"Conforme","À vérifier"))</f>
        <v/>
      </c>
      <c r="L198" s="26" t="n"/>
      <c r="M198" s="33" t="n"/>
      <c r="N198" s="27" t="n"/>
      <c r="O198" s="32">
        <f>IF(K198="","",IF(K198="À vérifier","Oui","Non"))</f>
        <v/>
      </c>
    </row>
    <row r="199">
      <c r="A199" s="26" t="n"/>
      <c r="B199" s="27" t="n"/>
      <c r="C199" s="26" t="n"/>
      <c r="D199" s="26" t="n"/>
      <c r="E199" s="26" t="n"/>
      <c r="F199" s="28" t="n"/>
      <c r="G199" s="29" t="n"/>
      <c r="H199" s="29" t="n"/>
      <c r="I199" s="43">
        <f>IF(H199="","",H199-G199)</f>
        <v/>
      </c>
      <c r="J199" s="44">
        <f>IF(H199="","",IFERROR(I199*F199,0))</f>
        <v/>
      </c>
      <c r="K199" s="32">
        <f>IF(H199="","À compter",IF(ABS(I199)&lt;='Paramètres'!$B$7,"Conforme","À vérifier"))</f>
        <v/>
      </c>
      <c r="L199" s="26" t="n"/>
      <c r="M199" s="33" t="n"/>
      <c r="N199" s="27" t="n"/>
      <c r="O199" s="32">
        <f>IF(K199="","",IF(K199="À vérifier","Oui","Non"))</f>
        <v/>
      </c>
    </row>
    <row r="200">
      <c r="A200" s="26" t="n"/>
      <c r="B200" s="27" t="n"/>
      <c r="C200" s="26" t="n"/>
      <c r="D200" s="26" t="n"/>
      <c r="E200" s="26" t="n"/>
      <c r="F200" s="28" t="n"/>
      <c r="G200" s="29" t="n"/>
      <c r="H200" s="29" t="n"/>
      <c r="I200" s="43">
        <f>IF(H200="","",H200-G200)</f>
        <v/>
      </c>
      <c r="J200" s="44">
        <f>IF(H200="","",IFERROR(I200*F200,0))</f>
        <v/>
      </c>
      <c r="K200" s="32">
        <f>IF(H200="","À compter",IF(ABS(I200)&lt;='Paramètres'!$B$7,"Conforme","À vérifier"))</f>
        <v/>
      </c>
      <c r="L200" s="26" t="n"/>
      <c r="M200" s="33" t="n"/>
      <c r="N200" s="27" t="n"/>
      <c r="O200" s="32">
        <f>IF(K200="","",IF(K200="À vérifier","Oui","Non"))</f>
        <v/>
      </c>
    </row>
    <row r="201">
      <c r="A201" s="26" t="n"/>
      <c r="B201" s="27" t="n"/>
      <c r="C201" s="26" t="n"/>
      <c r="D201" s="26" t="n"/>
      <c r="E201" s="26" t="n"/>
      <c r="F201" s="28" t="n"/>
      <c r="G201" s="29" t="n"/>
      <c r="H201" s="29" t="n"/>
      <c r="I201" s="43">
        <f>IF(H201="","",H201-G201)</f>
        <v/>
      </c>
      <c r="J201" s="44">
        <f>IF(H201="","",IFERROR(I201*F201,0))</f>
        <v/>
      </c>
      <c r="K201" s="32">
        <f>IF(H201="","À compter",IF(ABS(I201)&lt;='Paramètres'!$B$7,"Conforme","À vérifier"))</f>
        <v/>
      </c>
      <c r="L201" s="26" t="n"/>
      <c r="M201" s="33" t="n"/>
      <c r="N201" s="27" t="n"/>
      <c r="O201" s="32">
        <f>IF(K201="","",IF(K201="À vérifier","Oui","Non"))</f>
        <v/>
      </c>
    </row>
    <row r="202">
      <c r="A202" s="26" t="n"/>
      <c r="B202" s="27" t="n"/>
      <c r="C202" s="26" t="n"/>
      <c r="D202" s="26" t="n"/>
      <c r="E202" s="26" t="n"/>
      <c r="F202" s="28" t="n"/>
      <c r="G202" s="29" t="n"/>
      <c r="H202" s="29" t="n"/>
      <c r="I202" s="43">
        <f>IF(H202="","",H202-G202)</f>
        <v/>
      </c>
      <c r="J202" s="44">
        <f>IF(H202="","",IFERROR(I202*F202,0))</f>
        <v/>
      </c>
      <c r="K202" s="32">
        <f>IF(H202="","À compter",IF(ABS(I202)&lt;='Paramètres'!$B$7,"Conforme","À vérifier"))</f>
        <v/>
      </c>
      <c r="L202" s="26" t="n"/>
      <c r="M202" s="33" t="n"/>
      <c r="N202" s="27" t="n"/>
      <c r="O202" s="32">
        <f>IF(K202="","",IF(K202="À vérifier","Oui","Non"))</f>
        <v/>
      </c>
    </row>
    <row r="203">
      <c r="A203" s="26" t="n"/>
      <c r="B203" s="27" t="n"/>
      <c r="C203" s="26" t="n"/>
      <c r="D203" s="26" t="n"/>
      <c r="E203" s="26" t="n"/>
      <c r="F203" s="28" t="n"/>
      <c r="G203" s="29" t="n"/>
      <c r="H203" s="29" t="n"/>
      <c r="I203" s="43">
        <f>IF(H203="","",H203-G203)</f>
        <v/>
      </c>
      <c r="J203" s="44">
        <f>IF(H203="","",IFERROR(I203*F203,0))</f>
        <v/>
      </c>
      <c r="K203" s="32">
        <f>IF(H203="","À compter",IF(ABS(I203)&lt;='Paramètres'!$B$7,"Conforme","À vérifier"))</f>
        <v/>
      </c>
      <c r="L203" s="26" t="n"/>
      <c r="M203" s="33" t="n"/>
      <c r="N203" s="27" t="n"/>
      <c r="O203" s="32">
        <f>IF(K203="","",IF(K203="À vérifier","Oui","Non"))</f>
        <v/>
      </c>
    </row>
    <row r="204">
      <c r="A204" s="26" t="n"/>
      <c r="B204" s="27" t="n"/>
      <c r="C204" s="26" t="n"/>
      <c r="D204" s="26" t="n"/>
      <c r="E204" s="26" t="n"/>
      <c r="F204" s="28" t="n"/>
      <c r="G204" s="29" t="n"/>
      <c r="H204" s="29" t="n"/>
      <c r="I204" s="43">
        <f>IF(H204="","",H204-G204)</f>
        <v/>
      </c>
      <c r="J204" s="44">
        <f>IF(H204="","",IFERROR(I204*F204,0))</f>
        <v/>
      </c>
      <c r="K204" s="32">
        <f>IF(H204="","À compter",IF(ABS(I204)&lt;='Paramètres'!$B$7,"Conforme","À vérifier"))</f>
        <v/>
      </c>
      <c r="L204" s="26" t="n"/>
      <c r="M204" s="33" t="n"/>
      <c r="N204" s="27" t="n"/>
      <c r="O204" s="32">
        <f>IF(K204="","",IF(K204="À vérifier","Oui","Non"))</f>
        <v/>
      </c>
    </row>
    <row r="205">
      <c r="A205" s="26" t="n"/>
      <c r="B205" s="27" t="n"/>
      <c r="C205" s="26" t="n"/>
      <c r="D205" s="26" t="n"/>
      <c r="E205" s="26" t="n"/>
      <c r="F205" s="28" t="n"/>
      <c r="G205" s="29" t="n"/>
      <c r="H205" s="29" t="n"/>
      <c r="I205" s="43">
        <f>IF(H205="","",H205-G205)</f>
        <v/>
      </c>
      <c r="J205" s="44">
        <f>IF(H205="","",IFERROR(I205*F205,0))</f>
        <v/>
      </c>
      <c r="K205" s="32">
        <f>IF(H205="","À compter",IF(ABS(I205)&lt;='Paramètres'!$B$7,"Conforme","À vérifier"))</f>
        <v/>
      </c>
      <c r="L205" s="26" t="n"/>
      <c r="M205" s="33" t="n"/>
      <c r="N205" s="27" t="n"/>
      <c r="O205" s="32">
        <f>IF(K205="","",IF(K205="À vérifier","Oui","Non"))</f>
        <v/>
      </c>
    </row>
    <row r="206">
      <c r="A206" s="26" t="n"/>
      <c r="B206" s="27" t="n"/>
      <c r="C206" s="26" t="n"/>
      <c r="D206" s="26" t="n"/>
      <c r="E206" s="26" t="n"/>
      <c r="F206" s="28" t="n"/>
      <c r="G206" s="29" t="n"/>
      <c r="H206" s="29" t="n"/>
      <c r="I206" s="43">
        <f>IF(H206="","",H206-G206)</f>
        <v/>
      </c>
      <c r="J206" s="44">
        <f>IF(H206="","",IFERROR(I206*F206,0))</f>
        <v/>
      </c>
      <c r="K206" s="32">
        <f>IF(H206="","À compter",IF(ABS(I206)&lt;='Paramètres'!$B$7,"Conforme","À vérifier"))</f>
        <v/>
      </c>
      <c r="L206" s="26" t="n"/>
      <c r="M206" s="33" t="n"/>
      <c r="N206" s="27" t="n"/>
      <c r="O206" s="32">
        <f>IF(K206="","",IF(K206="À vérifier","Oui","Non"))</f>
        <v/>
      </c>
    </row>
    <row r="207">
      <c r="A207" s="26" t="n"/>
      <c r="B207" s="27" t="n"/>
      <c r="C207" s="26" t="n"/>
      <c r="D207" s="26" t="n"/>
      <c r="E207" s="26" t="n"/>
      <c r="F207" s="28" t="n"/>
      <c r="G207" s="29" t="n"/>
      <c r="H207" s="29" t="n"/>
      <c r="I207" s="43">
        <f>IF(H207="","",H207-G207)</f>
        <v/>
      </c>
      <c r="J207" s="44">
        <f>IF(H207="","",IFERROR(I207*F207,0))</f>
        <v/>
      </c>
      <c r="K207" s="32">
        <f>IF(H207="","À compter",IF(ABS(I207)&lt;='Paramètres'!$B$7,"Conforme","À vérifier"))</f>
        <v/>
      </c>
      <c r="L207" s="26" t="n"/>
      <c r="M207" s="33" t="n"/>
      <c r="N207" s="27" t="n"/>
      <c r="O207" s="32">
        <f>IF(K207="","",IF(K207="À vérifier","Oui","Non"))</f>
        <v/>
      </c>
    </row>
    <row r="208">
      <c r="A208" s="26" t="n"/>
      <c r="B208" s="27" t="n"/>
      <c r="C208" s="26" t="n"/>
      <c r="D208" s="26" t="n"/>
      <c r="E208" s="26" t="n"/>
      <c r="F208" s="28" t="n"/>
      <c r="G208" s="29" t="n"/>
      <c r="H208" s="29" t="n"/>
      <c r="I208" s="43">
        <f>IF(H208="","",H208-G208)</f>
        <v/>
      </c>
      <c r="J208" s="44">
        <f>IF(H208="","",IFERROR(I208*F208,0))</f>
        <v/>
      </c>
      <c r="K208" s="32">
        <f>IF(H208="","À compter",IF(ABS(I208)&lt;='Paramètres'!$B$7,"Conforme","À vérifier"))</f>
        <v/>
      </c>
      <c r="L208" s="26" t="n"/>
      <c r="M208" s="33" t="n"/>
      <c r="N208" s="27" t="n"/>
      <c r="O208" s="32">
        <f>IF(K208="","",IF(K208="À vérifier","Oui","Non"))</f>
        <v/>
      </c>
    </row>
    <row r="209">
      <c r="A209" s="26" t="n"/>
      <c r="B209" s="27" t="n"/>
      <c r="C209" s="26" t="n"/>
      <c r="D209" s="26" t="n"/>
      <c r="E209" s="26" t="n"/>
      <c r="F209" s="28" t="n"/>
      <c r="G209" s="29" t="n"/>
      <c r="H209" s="29" t="n"/>
      <c r="I209" s="43">
        <f>IF(H209="","",H209-G209)</f>
        <v/>
      </c>
      <c r="J209" s="44">
        <f>IF(H209="","",IFERROR(I209*F209,0))</f>
        <v/>
      </c>
      <c r="K209" s="32">
        <f>IF(H209="","À compter",IF(ABS(I209)&lt;='Paramètres'!$B$7,"Conforme","À vérifier"))</f>
        <v/>
      </c>
      <c r="L209" s="26" t="n"/>
      <c r="M209" s="33" t="n"/>
      <c r="N209" s="27" t="n"/>
      <c r="O209" s="32">
        <f>IF(K209="","",IF(K209="À vérifier","Oui","Non"))</f>
        <v/>
      </c>
    </row>
    <row r="210">
      <c r="A210" s="26" t="n"/>
      <c r="B210" s="27" t="n"/>
      <c r="C210" s="26" t="n"/>
      <c r="D210" s="26" t="n"/>
      <c r="E210" s="26" t="n"/>
      <c r="F210" s="28" t="n"/>
      <c r="G210" s="29" t="n"/>
      <c r="H210" s="29" t="n"/>
      <c r="I210" s="43">
        <f>IF(H210="","",H210-G210)</f>
        <v/>
      </c>
      <c r="J210" s="44">
        <f>IF(H210="","",IFERROR(I210*F210,0))</f>
        <v/>
      </c>
      <c r="K210" s="32">
        <f>IF(H210="","À compter",IF(ABS(I210)&lt;='Paramètres'!$B$7,"Conforme","À vérifier"))</f>
        <v/>
      </c>
      <c r="L210" s="26" t="n"/>
      <c r="M210" s="33" t="n"/>
      <c r="N210" s="27" t="n"/>
      <c r="O210" s="32">
        <f>IF(K210="","",IF(K210="À vérifier","Oui","Non"))</f>
        <v/>
      </c>
    </row>
    <row r="211">
      <c r="A211" s="26" t="n"/>
      <c r="B211" s="27" t="n"/>
      <c r="C211" s="26" t="n"/>
      <c r="D211" s="26" t="n"/>
      <c r="E211" s="26" t="n"/>
      <c r="F211" s="28" t="n"/>
      <c r="G211" s="29" t="n"/>
      <c r="H211" s="29" t="n"/>
      <c r="I211" s="43">
        <f>IF(H211="","",H211-G211)</f>
        <v/>
      </c>
      <c r="J211" s="44">
        <f>IF(H211="","",IFERROR(I211*F211,0))</f>
        <v/>
      </c>
      <c r="K211" s="32">
        <f>IF(H211="","À compter",IF(ABS(I211)&lt;='Paramètres'!$B$7,"Conforme","À vérifier"))</f>
        <v/>
      </c>
      <c r="L211" s="26" t="n"/>
      <c r="M211" s="33" t="n"/>
      <c r="N211" s="27" t="n"/>
      <c r="O211" s="32">
        <f>IF(K211="","",IF(K211="À vérifier","Oui","Non"))</f>
        <v/>
      </c>
    </row>
    <row r="212">
      <c r="A212" s="26" t="n"/>
      <c r="B212" s="27" t="n"/>
      <c r="C212" s="26" t="n"/>
      <c r="D212" s="26" t="n"/>
      <c r="E212" s="26" t="n"/>
      <c r="F212" s="28" t="n"/>
      <c r="G212" s="29" t="n"/>
      <c r="H212" s="29" t="n"/>
      <c r="I212" s="43">
        <f>IF(H212="","",H212-G212)</f>
        <v/>
      </c>
      <c r="J212" s="44">
        <f>IF(H212="","",IFERROR(I212*F212,0))</f>
        <v/>
      </c>
      <c r="K212" s="32">
        <f>IF(H212="","À compter",IF(ABS(I212)&lt;='Paramètres'!$B$7,"Conforme","À vérifier"))</f>
        <v/>
      </c>
      <c r="L212" s="26" t="n"/>
      <c r="M212" s="33" t="n"/>
      <c r="N212" s="27" t="n"/>
      <c r="O212" s="32">
        <f>IF(K212="","",IF(K212="À vérifier","Oui","Non"))</f>
        <v/>
      </c>
    </row>
    <row r="213">
      <c r="A213" s="26" t="n"/>
      <c r="B213" s="27" t="n"/>
      <c r="C213" s="26" t="n"/>
      <c r="D213" s="26" t="n"/>
      <c r="E213" s="26" t="n"/>
      <c r="F213" s="28" t="n"/>
      <c r="G213" s="29" t="n"/>
      <c r="H213" s="29" t="n"/>
      <c r="I213" s="43">
        <f>IF(H213="","",H213-G213)</f>
        <v/>
      </c>
      <c r="J213" s="44">
        <f>IF(H213="","",IFERROR(I213*F213,0))</f>
        <v/>
      </c>
      <c r="K213" s="32">
        <f>IF(H213="","À compter",IF(ABS(I213)&lt;='Paramètres'!$B$7,"Conforme","À vérifier"))</f>
        <v/>
      </c>
      <c r="L213" s="26" t="n"/>
      <c r="M213" s="33" t="n"/>
      <c r="N213" s="27" t="n"/>
      <c r="O213" s="32">
        <f>IF(K213="","",IF(K213="À vérifier","Oui","Non"))</f>
        <v/>
      </c>
    </row>
    <row r="214">
      <c r="A214" s="26" t="n"/>
      <c r="B214" s="27" t="n"/>
      <c r="C214" s="26" t="n"/>
      <c r="D214" s="26" t="n"/>
      <c r="E214" s="26" t="n"/>
      <c r="F214" s="28" t="n"/>
      <c r="G214" s="29" t="n"/>
      <c r="H214" s="29" t="n"/>
      <c r="I214" s="43">
        <f>IF(H214="","",H214-G214)</f>
        <v/>
      </c>
      <c r="J214" s="44">
        <f>IF(H214="","",IFERROR(I214*F214,0))</f>
        <v/>
      </c>
      <c r="K214" s="32">
        <f>IF(H214="","À compter",IF(ABS(I214)&lt;='Paramètres'!$B$7,"Conforme","À vérifier"))</f>
        <v/>
      </c>
      <c r="L214" s="26" t="n"/>
      <c r="M214" s="33" t="n"/>
      <c r="N214" s="27" t="n"/>
      <c r="O214" s="32">
        <f>IF(K214="","",IF(K214="À vérifier","Oui","Non"))</f>
        <v/>
      </c>
    </row>
    <row r="215">
      <c r="A215" s="26" t="n"/>
      <c r="B215" s="27" t="n"/>
      <c r="C215" s="26" t="n"/>
      <c r="D215" s="26" t="n"/>
      <c r="E215" s="26" t="n"/>
      <c r="F215" s="28" t="n"/>
      <c r="G215" s="29" t="n"/>
      <c r="H215" s="29" t="n"/>
      <c r="I215" s="43">
        <f>IF(H215="","",H215-G215)</f>
        <v/>
      </c>
      <c r="J215" s="44">
        <f>IF(H215="","",IFERROR(I215*F215,0))</f>
        <v/>
      </c>
      <c r="K215" s="32">
        <f>IF(H215="","À compter",IF(ABS(I215)&lt;='Paramètres'!$B$7,"Conforme","À vérifier"))</f>
        <v/>
      </c>
      <c r="L215" s="26" t="n"/>
      <c r="M215" s="33" t="n"/>
      <c r="N215" s="27" t="n"/>
      <c r="O215" s="32">
        <f>IF(K215="","",IF(K215="À vérifier","Oui","Non"))</f>
        <v/>
      </c>
    </row>
    <row r="216">
      <c r="A216" s="26" t="n"/>
      <c r="B216" s="27" t="n"/>
      <c r="C216" s="26" t="n"/>
      <c r="D216" s="26" t="n"/>
      <c r="E216" s="26" t="n"/>
      <c r="F216" s="28" t="n"/>
      <c r="G216" s="29" t="n"/>
      <c r="H216" s="29" t="n"/>
      <c r="I216" s="43">
        <f>IF(H216="","",H216-G216)</f>
        <v/>
      </c>
      <c r="J216" s="44">
        <f>IF(H216="","",IFERROR(I216*F216,0))</f>
        <v/>
      </c>
      <c r="K216" s="32">
        <f>IF(H216="","À compter",IF(ABS(I216)&lt;='Paramètres'!$B$7,"Conforme","À vérifier"))</f>
        <v/>
      </c>
      <c r="L216" s="26" t="n"/>
      <c r="M216" s="33" t="n"/>
      <c r="N216" s="27" t="n"/>
      <c r="O216" s="32">
        <f>IF(K216="","",IF(K216="À vérifier","Oui","Non"))</f>
        <v/>
      </c>
    </row>
    <row r="217">
      <c r="A217" s="26" t="n"/>
      <c r="B217" s="27" t="n"/>
      <c r="C217" s="26" t="n"/>
      <c r="D217" s="26" t="n"/>
      <c r="E217" s="26" t="n"/>
      <c r="F217" s="28" t="n"/>
      <c r="G217" s="29" t="n"/>
      <c r="H217" s="29" t="n"/>
      <c r="I217" s="43">
        <f>IF(H217="","",H217-G217)</f>
        <v/>
      </c>
      <c r="J217" s="44">
        <f>IF(H217="","",IFERROR(I217*F217,0))</f>
        <v/>
      </c>
      <c r="K217" s="32">
        <f>IF(H217="","À compter",IF(ABS(I217)&lt;='Paramètres'!$B$7,"Conforme","À vérifier"))</f>
        <v/>
      </c>
      <c r="L217" s="26" t="n"/>
      <c r="M217" s="33" t="n"/>
      <c r="N217" s="27" t="n"/>
      <c r="O217" s="32">
        <f>IF(K217="","",IF(K217="À vérifier","Oui","Non"))</f>
        <v/>
      </c>
    </row>
    <row r="218">
      <c r="A218" s="26" t="n"/>
      <c r="B218" s="27" t="n"/>
      <c r="C218" s="26" t="n"/>
      <c r="D218" s="26" t="n"/>
      <c r="E218" s="26" t="n"/>
      <c r="F218" s="28" t="n"/>
      <c r="G218" s="29" t="n"/>
      <c r="H218" s="29" t="n"/>
      <c r="I218" s="43">
        <f>IF(H218="","",H218-G218)</f>
        <v/>
      </c>
      <c r="J218" s="44">
        <f>IF(H218="","",IFERROR(I218*F218,0))</f>
        <v/>
      </c>
      <c r="K218" s="32">
        <f>IF(H218="","À compter",IF(ABS(I218)&lt;='Paramètres'!$B$7,"Conforme","À vérifier"))</f>
        <v/>
      </c>
      <c r="L218" s="26" t="n"/>
      <c r="M218" s="33" t="n"/>
      <c r="N218" s="27" t="n"/>
      <c r="O218" s="32">
        <f>IF(K218="","",IF(K218="À vérifier","Oui","Non"))</f>
        <v/>
      </c>
    </row>
    <row r="219">
      <c r="A219" s="26" t="n"/>
      <c r="B219" s="27" t="n"/>
      <c r="C219" s="26" t="n"/>
      <c r="D219" s="26" t="n"/>
      <c r="E219" s="26" t="n"/>
      <c r="F219" s="28" t="n"/>
      <c r="G219" s="29" t="n"/>
      <c r="H219" s="29" t="n"/>
      <c r="I219" s="43">
        <f>IF(H219="","",H219-G219)</f>
        <v/>
      </c>
      <c r="J219" s="44">
        <f>IF(H219="","",IFERROR(I219*F219,0))</f>
        <v/>
      </c>
      <c r="K219" s="32">
        <f>IF(H219="","À compter",IF(ABS(I219)&lt;='Paramètres'!$B$7,"Conforme","À vérifier"))</f>
        <v/>
      </c>
      <c r="L219" s="26" t="n"/>
      <c r="M219" s="33" t="n"/>
      <c r="N219" s="27" t="n"/>
      <c r="O219" s="32">
        <f>IF(K219="","",IF(K219="À vérifier","Oui","Non"))</f>
        <v/>
      </c>
    </row>
    <row r="220">
      <c r="A220" s="26" t="n"/>
      <c r="B220" s="27" t="n"/>
      <c r="C220" s="26" t="n"/>
      <c r="D220" s="26" t="n"/>
      <c r="E220" s="26" t="n"/>
      <c r="F220" s="28" t="n"/>
      <c r="G220" s="29" t="n"/>
      <c r="H220" s="29" t="n"/>
      <c r="I220" s="43">
        <f>IF(H220="","",H220-G220)</f>
        <v/>
      </c>
      <c r="J220" s="44">
        <f>IF(H220="","",IFERROR(I220*F220,0))</f>
        <v/>
      </c>
      <c r="K220" s="32">
        <f>IF(H220="","À compter",IF(ABS(I220)&lt;='Paramètres'!$B$7,"Conforme","À vérifier"))</f>
        <v/>
      </c>
      <c r="L220" s="26" t="n"/>
      <c r="M220" s="33" t="n"/>
      <c r="N220" s="27" t="n"/>
      <c r="O220" s="32">
        <f>IF(K220="","",IF(K220="À vérifier","Oui","Non"))</f>
        <v/>
      </c>
    </row>
    <row r="221">
      <c r="A221" s="26" t="n"/>
      <c r="B221" s="27" t="n"/>
      <c r="C221" s="26" t="n"/>
      <c r="D221" s="26" t="n"/>
      <c r="E221" s="26" t="n"/>
      <c r="F221" s="28" t="n"/>
      <c r="G221" s="29" t="n"/>
      <c r="H221" s="29" t="n"/>
      <c r="I221" s="43">
        <f>IF(H221="","",H221-G221)</f>
        <v/>
      </c>
      <c r="J221" s="44">
        <f>IF(H221="","",IFERROR(I221*F221,0))</f>
        <v/>
      </c>
      <c r="K221" s="32">
        <f>IF(H221="","À compter",IF(ABS(I221)&lt;='Paramètres'!$B$7,"Conforme","À vérifier"))</f>
        <v/>
      </c>
      <c r="L221" s="26" t="n"/>
      <c r="M221" s="33" t="n"/>
      <c r="N221" s="27" t="n"/>
      <c r="O221" s="32">
        <f>IF(K221="","",IF(K221="À vérifier","Oui","Non"))</f>
        <v/>
      </c>
    </row>
    <row r="222">
      <c r="A222" s="26" t="n"/>
      <c r="B222" s="27" t="n"/>
      <c r="C222" s="26" t="n"/>
      <c r="D222" s="26" t="n"/>
      <c r="E222" s="26" t="n"/>
      <c r="F222" s="28" t="n"/>
      <c r="G222" s="29" t="n"/>
      <c r="H222" s="29" t="n"/>
      <c r="I222" s="43">
        <f>IF(H222="","",H222-G222)</f>
        <v/>
      </c>
      <c r="J222" s="44">
        <f>IF(H222="","",IFERROR(I222*F222,0))</f>
        <v/>
      </c>
      <c r="K222" s="32">
        <f>IF(H222="","À compter",IF(ABS(I222)&lt;='Paramètres'!$B$7,"Conforme","À vérifier"))</f>
        <v/>
      </c>
      <c r="L222" s="26" t="n"/>
      <c r="M222" s="33" t="n"/>
      <c r="N222" s="27" t="n"/>
      <c r="O222" s="32">
        <f>IF(K222="","",IF(K222="À vérifier","Oui","Non"))</f>
        <v/>
      </c>
    </row>
    <row r="223">
      <c r="A223" s="26" t="n"/>
      <c r="B223" s="27" t="n"/>
      <c r="C223" s="26" t="n"/>
      <c r="D223" s="26" t="n"/>
      <c r="E223" s="26" t="n"/>
      <c r="F223" s="28" t="n"/>
      <c r="G223" s="29" t="n"/>
      <c r="H223" s="29" t="n"/>
      <c r="I223" s="43">
        <f>IF(H223="","",H223-G223)</f>
        <v/>
      </c>
      <c r="J223" s="44">
        <f>IF(H223="","",IFERROR(I223*F223,0))</f>
        <v/>
      </c>
      <c r="K223" s="32">
        <f>IF(H223="","À compter",IF(ABS(I223)&lt;='Paramètres'!$B$7,"Conforme","À vérifier"))</f>
        <v/>
      </c>
      <c r="L223" s="26" t="n"/>
      <c r="M223" s="33" t="n"/>
      <c r="N223" s="27" t="n"/>
      <c r="O223" s="32">
        <f>IF(K223="","",IF(K223="À vérifier","Oui","Non"))</f>
        <v/>
      </c>
    </row>
    <row r="224">
      <c r="A224" s="26" t="n"/>
      <c r="B224" s="27" t="n"/>
      <c r="C224" s="26" t="n"/>
      <c r="D224" s="26" t="n"/>
      <c r="E224" s="26" t="n"/>
      <c r="F224" s="28" t="n"/>
      <c r="G224" s="29" t="n"/>
      <c r="H224" s="29" t="n"/>
      <c r="I224" s="43">
        <f>IF(H224="","",H224-G224)</f>
        <v/>
      </c>
      <c r="J224" s="44">
        <f>IF(H224="","",IFERROR(I224*F224,0))</f>
        <v/>
      </c>
      <c r="K224" s="32">
        <f>IF(H224="","À compter",IF(ABS(I224)&lt;='Paramètres'!$B$7,"Conforme","À vérifier"))</f>
        <v/>
      </c>
      <c r="L224" s="26" t="n"/>
      <c r="M224" s="33" t="n"/>
      <c r="N224" s="27" t="n"/>
      <c r="O224" s="32">
        <f>IF(K224="","",IF(K224="À vérifier","Oui","Non"))</f>
        <v/>
      </c>
    </row>
    <row r="225">
      <c r="A225" s="26" t="n"/>
      <c r="B225" s="27" t="n"/>
      <c r="C225" s="26" t="n"/>
      <c r="D225" s="26" t="n"/>
      <c r="E225" s="26" t="n"/>
      <c r="F225" s="28" t="n"/>
      <c r="G225" s="29" t="n"/>
      <c r="H225" s="29" t="n"/>
      <c r="I225" s="43">
        <f>IF(H225="","",H225-G225)</f>
        <v/>
      </c>
      <c r="J225" s="44">
        <f>IF(H225="","",IFERROR(I225*F225,0))</f>
        <v/>
      </c>
      <c r="K225" s="32">
        <f>IF(H225="","À compter",IF(ABS(I225)&lt;='Paramètres'!$B$7,"Conforme","À vérifier"))</f>
        <v/>
      </c>
      <c r="L225" s="26" t="n"/>
      <c r="M225" s="33" t="n"/>
      <c r="N225" s="27" t="n"/>
      <c r="O225" s="32">
        <f>IF(K225="","",IF(K225="À vérifier","Oui","Non"))</f>
        <v/>
      </c>
    </row>
    <row r="226">
      <c r="A226" s="26" t="n"/>
      <c r="B226" s="27" t="n"/>
      <c r="C226" s="26" t="n"/>
      <c r="D226" s="26" t="n"/>
      <c r="E226" s="26" t="n"/>
      <c r="F226" s="28" t="n"/>
      <c r="G226" s="29" t="n"/>
      <c r="H226" s="29" t="n"/>
      <c r="I226" s="43">
        <f>IF(H226="","",H226-G226)</f>
        <v/>
      </c>
      <c r="J226" s="44">
        <f>IF(H226="","",IFERROR(I226*F226,0))</f>
        <v/>
      </c>
      <c r="K226" s="32">
        <f>IF(H226="","À compter",IF(ABS(I226)&lt;='Paramètres'!$B$7,"Conforme","À vérifier"))</f>
        <v/>
      </c>
      <c r="L226" s="26" t="n"/>
      <c r="M226" s="33" t="n"/>
      <c r="N226" s="27" t="n"/>
      <c r="O226" s="32">
        <f>IF(K226="","",IF(K226="À vérifier","Oui","Non"))</f>
        <v/>
      </c>
    </row>
    <row r="227">
      <c r="A227" s="26" t="n"/>
      <c r="B227" s="27" t="n"/>
      <c r="C227" s="26" t="n"/>
      <c r="D227" s="26" t="n"/>
      <c r="E227" s="26" t="n"/>
      <c r="F227" s="28" t="n"/>
      <c r="G227" s="29" t="n"/>
      <c r="H227" s="29" t="n"/>
      <c r="I227" s="43">
        <f>IF(H227="","",H227-G227)</f>
        <v/>
      </c>
      <c r="J227" s="44">
        <f>IF(H227="","",IFERROR(I227*F227,0))</f>
        <v/>
      </c>
      <c r="K227" s="32">
        <f>IF(H227="","À compter",IF(ABS(I227)&lt;='Paramètres'!$B$7,"Conforme","À vérifier"))</f>
        <v/>
      </c>
      <c r="L227" s="26" t="n"/>
      <c r="M227" s="33" t="n"/>
      <c r="N227" s="27" t="n"/>
      <c r="O227" s="32">
        <f>IF(K227="","",IF(K227="À vérifier","Oui","Non"))</f>
        <v/>
      </c>
    </row>
    <row r="228">
      <c r="A228" s="26" t="n"/>
      <c r="B228" s="27" t="n"/>
      <c r="C228" s="26" t="n"/>
      <c r="D228" s="26" t="n"/>
      <c r="E228" s="26" t="n"/>
      <c r="F228" s="28" t="n"/>
      <c r="G228" s="29" t="n"/>
      <c r="H228" s="29" t="n"/>
      <c r="I228" s="43">
        <f>IF(H228="","",H228-G228)</f>
        <v/>
      </c>
      <c r="J228" s="44">
        <f>IF(H228="","",IFERROR(I228*F228,0))</f>
        <v/>
      </c>
      <c r="K228" s="32">
        <f>IF(H228="","À compter",IF(ABS(I228)&lt;='Paramètres'!$B$7,"Conforme","À vérifier"))</f>
        <v/>
      </c>
      <c r="L228" s="26" t="n"/>
      <c r="M228" s="33" t="n"/>
      <c r="N228" s="27" t="n"/>
      <c r="O228" s="32">
        <f>IF(K228="","",IF(K228="À vérifier","Oui","Non"))</f>
        <v/>
      </c>
    </row>
    <row r="229">
      <c r="A229" s="26" t="n"/>
      <c r="B229" s="27" t="n"/>
      <c r="C229" s="26" t="n"/>
      <c r="D229" s="26" t="n"/>
      <c r="E229" s="26" t="n"/>
      <c r="F229" s="28" t="n"/>
      <c r="G229" s="29" t="n"/>
      <c r="H229" s="29" t="n"/>
      <c r="I229" s="43">
        <f>IF(H229="","",H229-G229)</f>
        <v/>
      </c>
      <c r="J229" s="44">
        <f>IF(H229="","",IFERROR(I229*F229,0))</f>
        <v/>
      </c>
      <c r="K229" s="32">
        <f>IF(H229="","À compter",IF(ABS(I229)&lt;='Paramètres'!$B$7,"Conforme","À vérifier"))</f>
        <v/>
      </c>
      <c r="L229" s="26" t="n"/>
      <c r="M229" s="33" t="n"/>
      <c r="N229" s="27" t="n"/>
      <c r="O229" s="32">
        <f>IF(K229="","",IF(K229="À vérifier","Oui","Non"))</f>
        <v/>
      </c>
    </row>
    <row r="230">
      <c r="A230" s="26" t="n"/>
      <c r="B230" s="27" t="n"/>
      <c r="C230" s="26" t="n"/>
      <c r="D230" s="26" t="n"/>
      <c r="E230" s="26" t="n"/>
      <c r="F230" s="28" t="n"/>
      <c r="G230" s="29" t="n"/>
      <c r="H230" s="29" t="n"/>
      <c r="I230" s="43">
        <f>IF(H230="","",H230-G230)</f>
        <v/>
      </c>
      <c r="J230" s="44">
        <f>IF(H230="","",IFERROR(I230*F230,0))</f>
        <v/>
      </c>
      <c r="K230" s="32">
        <f>IF(H230="","À compter",IF(ABS(I230)&lt;='Paramètres'!$B$7,"Conforme","À vérifier"))</f>
        <v/>
      </c>
      <c r="L230" s="26" t="n"/>
      <c r="M230" s="33" t="n"/>
      <c r="N230" s="27" t="n"/>
      <c r="O230" s="32">
        <f>IF(K230="","",IF(K230="À vérifier","Oui","Non"))</f>
        <v/>
      </c>
    </row>
    <row r="231">
      <c r="A231" s="26" t="n"/>
      <c r="B231" s="27" t="n"/>
      <c r="C231" s="26" t="n"/>
      <c r="D231" s="26" t="n"/>
      <c r="E231" s="26" t="n"/>
      <c r="F231" s="28" t="n"/>
      <c r="G231" s="29" t="n"/>
      <c r="H231" s="29" t="n"/>
      <c r="I231" s="43">
        <f>IF(H231="","",H231-G231)</f>
        <v/>
      </c>
      <c r="J231" s="44">
        <f>IF(H231="","",IFERROR(I231*F231,0))</f>
        <v/>
      </c>
      <c r="K231" s="32">
        <f>IF(H231="","À compter",IF(ABS(I231)&lt;='Paramètres'!$B$7,"Conforme","À vérifier"))</f>
        <v/>
      </c>
      <c r="L231" s="26" t="n"/>
      <c r="M231" s="33" t="n"/>
      <c r="N231" s="27" t="n"/>
      <c r="O231" s="32">
        <f>IF(K231="","",IF(K231="À vérifier","Oui","Non"))</f>
        <v/>
      </c>
    </row>
    <row r="232">
      <c r="A232" s="26" t="n"/>
      <c r="B232" s="27" t="n"/>
      <c r="C232" s="26" t="n"/>
      <c r="D232" s="26" t="n"/>
      <c r="E232" s="26" t="n"/>
      <c r="F232" s="28" t="n"/>
      <c r="G232" s="29" t="n"/>
      <c r="H232" s="29" t="n"/>
      <c r="I232" s="43">
        <f>IF(H232="","",H232-G232)</f>
        <v/>
      </c>
      <c r="J232" s="44">
        <f>IF(H232="","",IFERROR(I232*F232,0))</f>
        <v/>
      </c>
      <c r="K232" s="32">
        <f>IF(H232="","À compter",IF(ABS(I232)&lt;='Paramètres'!$B$7,"Conforme","À vérifier"))</f>
        <v/>
      </c>
      <c r="L232" s="26" t="n"/>
      <c r="M232" s="33" t="n"/>
      <c r="N232" s="27" t="n"/>
      <c r="O232" s="32">
        <f>IF(K232="","",IF(K232="À vérifier","Oui","Non"))</f>
        <v/>
      </c>
    </row>
    <row r="233">
      <c r="A233" s="26" t="n"/>
      <c r="B233" s="27" t="n"/>
      <c r="C233" s="26" t="n"/>
      <c r="D233" s="26" t="n"/>
      <c r="E233" s="26" t="n"/>
      <c r="F233" s="28" t="n"/>
      <c r="G233" s="29" t="n"/>
      <c r="H233" s="29" t="n"/>
      <c r="I233" s="43">
        <f>IF(H233="","",H233-G233)</f>
        <v/>
      </c>
      <c r="J233" s="44">
        <f>IF(H233="","",IFERROR(I233*F233,0))</f>
        <v/>
      </c>
      <c r="K233" s="32">
        <f>IF(H233="","À compter",IF(ABS(I233)&lt;='Paramètres'!$B$7,"Conforme","À vérifier"))</f>
        <v/>
      </c>
      <c r="L233" s="26" t="n"/>
      <c r="M233" s="33" t="n"/>
      <c r="N233" s="27" t="n"/>
      <c r="O233" s="32">
        <f>IF(K233="","",IF(K233="À vérifier","Oui","Non"))</f>
        <v/>
      </c>
    </row>
    <row r="234">
      <c r="A234" s="26" t="n"/>
      <c r="B234" s="27" t="n"/>
      <c r="C234" s="26" t="n"/>
      <c r="D234" s="26" t="n"/>
      <c r="E234" s="26" t="n"/>
      <c r="F234" s="28" t="n"/>
      <c r="G234" s="29" t="n"/>
      <c r="H234" s="29" t="n"/>
      <c r="I234" s="43">
        <f>IF(H234="","",H234-G234)</f>
        <v/>
      </c>
      <c r="J234" s="44">
        <f>IF(H234="","",IFERROR(I234*F234,0))</f>
        <v/>
      </c>
      <c r="K234" s="32">
        <f>IF(H234="","À compter",IF(ABS(I234)&lt;='Paramètres'!$B$7,"Conforme","À vérifier"))</f>
        <v/>
      </c>
      <c r="L234" s="26" t="n"/>
      <c r="M234" s="33" t="n"/>
      <c r="N234" s="27" t="n"/>
      <c r="O234" s="32">
        <f>IF(K234="","",IF(K234="À vérifier","Oui","Non"))</f>
        <v/>
      </c>
    </row>
    <row r="235">
      <c r="A235" s="26" t="n"/>
      <c r="B235" s="27" t="n"/>
      <c r="C235" s="26" t="n"/>
      <c r="D235" s="26" t="n"/>
      <c r="E235" s="26" t="n"/>
      <c r="F235" s="28" t="n"/>
      <c r="G235" s="29" t="n"/>
      <c r="H235" s="29" t="n"/>
      <c r="I235" s="43">
        <f>IF(H235="","",H235-G235)</f>
        <v/>
      </c>
      <c r="J235" s="44">
        <f>IF(H235="","",IFERROR(I235*F235,0))</f>
        <v/>
      </c>
      <c r="K235" s="32">
        <f>IF(H235="","À compter",IF(ABS(I235)&lt;='Paramètres'!$B$7,"Conforme","À vérifier"))</f>
        <v/>
      </c>
      <c r="L235" s="26" t="n"/>
      <c r="M235" s="33" t="n"/>
      <c r="N235" s="27" t="n"/>
      <c r="O235" s="32">
        <f>IF(K235="","",IF(K235="À vérifier","Oui","Non"))</f>
        <v/>
      </c>
    </row>
    <row r="236">
      <c r="A236" s="26" t="n"/>
      <c r="B236" s="27" t="n"/>
      <c r="C236" s="26" t="n"/>
      <c r="D236" s="26" t="n"/>
      <c r="E236" s="26" t="n"/>
      <c r="F236" s="28" t="n"/>
      <c r="G236" s="29" t="n"/>
      <c r="H236" s="29" t="n"/>
      <c r="I236" s="43">
        <f>IF(H236="","",H236-G236)</f>
        <v/>
      </c>
      <c r="J236" s="44">
        <f>IF(H236="","",IFERROR(I236*F236,0))</f>
        <v/>
      </c>
      <c r="K236" s="32">
        <f>IF(H236="","À compter",IF(ABS(I236)&lt;='Paramètres'!$B$7,"Conforme","À vérifier"))</f>
        <v/>
      </c>
      <c r="L236" s="26" t="n"/>
      <c r="M236" s="33" t="n"/>
      <c r="N236" s="27" t="n"/>
      <c r="O236" s="32">
        <f>IF(K236="","",IF(K236="À vérifier","Oui","Non"))</f>
        <v/>
      </c>
    </row>
    <row r="237">
      <c r="A237" s="26" t="n"/>
      <c r="B237" s="27" t="n"/>
      <c r="C237" s="26" t="n"/>
      <c r="D237" s="26" t="n"/>
      <c r="E237" s="26" t="n"/>
      <c r="F237" s="28" t="n"/>
      <c r="G237" s="29" t="n"/>
      <c r="H237" s="29" t="n"/>
      <c r="I237" s="43">
        <f>IF(H237="","",H237-G237)</f>
        <v/>
      </c>
      <c r="J237" s="44">
        <f>IF(H237="","",IFERROR(I237*F237,0))</f>
        <v/>
      </c>
      <c r="K237" s="32">
        <f>IF(H237="","À compter",IF(ABS(I237)&lt;='Paramètres'!$B$7,"Conforme","À vérifier"))</f>
        <v/>
      </c>
      <c r="L237" s="26" t="n"/>
      <c r="M237" s="33" t="n"/>
      <c r="N237" s="27" t="n"/>
      <c r="O237" s="32">
        <f>IF(K237="","",IF(K237="À vérifier","Oui","Non"))</f>
        <v/>
      </c>
    </row>
    <row r="238">
      <c r="A238" s="26" t="n"/>
      <c r="B238" s="27" t="n"/>
      <c r="C238" s="26" t="n"/>
      <c r="D238" s="26" t="n"/>
      <c r="E238" s="26" t="n"/>
      <c r="F238" s="28" t="n"/>
      <c r="G238" s="29" t="n"/>
      <c r="H238" s="29" t="n"/>
      <c r="I238" s="43">
        <f>IF(H238="","",H238-G238)</f>
        <v/>
      </c>
      <c r="J238" s="44">
        <f>IF(H238="","",IFERROR(I238*F238,0))</f>
        <v/>
      </c>
      <c r="K238" s="32">
        <f>IF(H238="","À compter",IF(ABS(I238)&lt;='Paramètres'!$B$7,"Conforme","À vérifier"))</f>
        <v/>
      </c>
      <c r="L238" s="26" t="n"/>
      <c r="M238" s="33" t="n"/>
      <c r="N238" s="27" t="n"/>
      <c r="O238" s="32">
        <f>IF(K238="","",IF(K238="À vérifier","Oui","Non"))</f>
        <v/>
      </c>
    </row>
    <row r="239">
      <c r="A239" s="26" t="n"/>
      <c r="B239" s="27" t="n"/>
      <c r="C239" s="26" t="n"/>
      <c r="D239" s="26" t="n"/>
      <c r="E239" s="26" t="n"/>
      <c r="F239" s="28" t="n"/>
      <c r="G239" s="29" t="n"/>
      <c r="H239" s="29" t="n"/>
      <c r="I239" s="43">
        <f>IF(H239="","",H239-G239)</f>
        <v/>
      </c>
      <c r="J239" s="44">
        <f>IF(H239="","",IFERROR(I239*F239,0))</f>
        <v/>
      </c>
      <c r="K239" s="32">
        <f>IF(H239="","À compter",IF(ABS(I239)&lt;='Paramètres'!$B$7,"Conforme","À vérifier"))</f>
        <v/>
      </c>
      <c r="L239" s="26" t="n"/>
      <c r="M239" s="33" t="n"/>
      <c r="N239" s="27" t="n"/>
      <c r="O239" s="32">
        <f>IF(K239="","",IF(K239="À vérifier","Oui","Non"))</f>
        <v/>
      </c>
    </row>
    <row r="240">
      <c r="A240" s="26" t="n"/>
      <c r="B240" s="27" t="n"/>
      <c r="C240" s="26" t="n"/>
      <c r="D240" s="26" t="n"/>
      <c r="E240" s="26" t="n"/>
      <c r="F240" s="28" t="n"/>
      <c r="G240" s="29" t="n"/>
      <c r="H240" s="29" t="n"/>
      <c r="I240" s="43">
        <f>IF(H240="","",H240-G240)</f>
        <v/>
      </c>
      <c r="J240" s="44">
        <f>IF(H240="","",IFERROR(I240*F240,0))</f>
        <v/>
      </c>
      <c r="K240" s="32">
        <f>IF(H240="","À compter",IF(ABS(I240)&lt;='Paramètres'!$B$7,"Conforme","À vérifier"))</f>
        <v/>
      </c>
      <c r="L240" s="26" t="n"/>
      <c r="M240" s="33" t="n"/>
      <c r="N240" s="27" t="n"/>
      <c r="O240" s="32">
        <f>IF(K240="","",IF(K240="À vérifier","Oui","Non"))</f>
        <v/>
      </c>
    </row>
    <row r="241">
      <c r="A241" s="26" t="n"/>
      <c r="B241" s="27" t="n"/>
      <c r="C241" s="26" t="n"/>
      <c r="D241" s="26" t="n"/>
      <c r="E241" s="26" t="n"/>
      <c r="F241" s="28" t="n"/>
      <c r="G241" s="29" t="n"/>
      <c r="H241" s="29" t="n"/>
      <c r="I241" s="43">
        <f>IF(H241="","",H241-G241)</f>
        <v/>
      </c>
      <c r="J241" s="44">
        <f>IF(H241="","",IFERROR(I241*F241,0))</f>
        <v/>
      </c>
      <c r="K241" s="32">
        <f>IF(H241="","À compter",IF(ABS(I241)&lt;='Paramètres'!$B$7,"Conforme","À vérifier"))</f>
        <v/>
      </c>
      <c r="L241" s="26" t="n"/>
      <c r="M241" s="33" t="n"/>
      <c r="N241" s="27" t="n"/>
      <c r="O241" s="32">
        <f>IF(K241="","",IF(K241="À vérifier","Oui","Non"))</f>
        <v/>
      </c>
    </row>
    <row r="242">
      <c r="A242" s="26" t="n"/>
      <c r="B242" s="27" t="n"/>
      <c r="C242" s="26" t="n"/>
      <c r="D242" s="26" t="n"/>
      <c r="E242" s="26" t="n"/>
      <c r="F242" s="28" t="n"/>
      <c r="G242" s="29" t="n"/>
      <c r="H242" s="29" t="n"/>
      <c r="I242" s="43">
        <f>IF(H242="","",H242-G242)</f>
        <v/>
      </c>
      <c r="J242" s="44">
        <f>IF(H242="","",IFERROR(I242*F242,0))</f>
        <v/>
      </c>
      <c r="K242" s="32">
        <f>IF(H242="","À compter",IF(ABS(I242)&lt;='Paramètres'!$B$7,"Conforme","À vérifier"))</f>
        <v/>
      </c>
      <c r="L242" s="26" t="n"/>
      <c r="M242" s="33" t="n"/>
      <c r="N242" s="27" t="n"/>
      <c r="O242" s="32">
        <f>IF(K242="","",IF(K242="À vérifier","Oui","Non"))</f>
        <v/>
      </c>
    </row>
    <row r="243">
      <c r="A243" s="26" t="n"/>
      <c r="B243" s="27" t="n"/>
      <c r="C243" s="26" t="n"/>
      <c r="D243" s="26" t="n"/>
      <c r="E243" s="26" t="n"/>
      <c r="F243" s="28" t="n"/>
      <c r="G243" s="29" t="n"/>
      <c r="H243" s="29" t="n"/>
      <c r="I243" s="43">
        <f>IF(H243="","",H243-G243)</f>
        <v/>
      </c>
      <c r="J243" s="44">
        <f>IF(H243="","",IFERROR(I243*F243,0))</f>
        <v/>
      </c>
      <c r="K243" s="32">
        <f>IF(H243="","À compter",IF(ABS(I243)&lt;='Paramètres'!$B$7,"Conforme","À vérifier"))</f>
        <v/>
      </c>
      <c r="L243" s="26" t="n"/>
      <c r="M243" s="33" t="n"/>
      <c r="N243" s="27" t="n"/>
      <c r="O243" s="32">
        <f>IF(K243="","",IF(K243="À vérifier","Oui","Non"))</f>
        <v/>
      </c>
    </row>
    <row r="244">
      <c r="A244" s="26" t="n"/>
      <c r="B244" s="27" t="n"/>
      <c r="C244" s="26" t="n"/>
      <c r="D244" s="26" t="n"/>
      <c r="E244" s="26" t="n"/>
      <c r="F244" s="28" t="n"/>
      <c r="G244" s="29" t="n"/>
      <c r="H244" s="29" t="n"/>
      <c r="I244" s="43">
        <f>IF(H244="","",H244-G244)</f>
        <v/>
      </c>
      <c r="J244" s="44">
        <f>IF(H244="","",IFERROR(I244*F244,0))</f>
        <v/>
      </c>
      <c r="K244" s="32">
        <f>IF(H244="","À compter",IF(ABS(I244)&lt;='Paramètres'!$B$7,"Conforme","À vérifier"))</f>
        <v/>
      </c>
      <c r="L244" s="26" t="n"/>
      <c r="M244" s="33" t="n"/>
      <c r="N244" s="27" t="n"/>
      <c r="O244" s="32">
        <f>IF(K244="","",IF(K244="À vérifier","Oui","Non"))</f>
        <v/>
      </c>
    </row>
    <row r="245">
      <c r="A245" s="26" t="n"/>
      <c r="B245" s="27" t="n"/>
      <c r="C245" s="26" t="n"/>
      <c r="D245" s="26" t="n"/>
      <c r="E245" s="26" t="n"/>
      <c r="F245" s="28" t="n"/>
      <c r="G245" s="29" t="n"/>
      <c r="H245" s="29" t="n"/>
      <c r="I245" s="43">
        <f>IF(H245="","",H245-G245)</f>
        <v/>
      </c>
      <c r="J245" s="44">
        <f>IF(H245="","",IFERROR(I245*F245,0))</f>
        <v/>
      </c>
      <c r="K245" s="32">
        <f>IF(H245="","À compter",IF(ABS(I245)&lt;='Paramètres'!$B$7,"Conforme","À vérifier"))</f>
        <v/>
      </c>
      <c r="L245" s="26" t="n"/>
      <c r="M245" s="33" t="n"/>
      <c r="N245" s="27" t="n"/>
      <c r="O245" s="32">
        <f>IF(K245="","",IF(K245="À vérifier","Oui","Non"))</f>
        <v/>
      </c>
    </row>
    <row r="246">
      <c r="A246" s="26" t="n"/>
      <c r="B246" s="27" t="n"/>
      <c r="C246" s="26" t="n"/>
      <c r="D246" s="26" t="n"/>
      <c r="E246" s="26" t="n"/>
      <c r="F246" s="28" t="n"/>
      <c r="G246" s="29" t="n"/>
      <c r="H246" s="29" t="n"/>
      <c r="I246" s="43">
        <f>IF(H246="","",H246-G246)</f>
        <v/>
      </c>
      <c r="J246" s="44">
        <f>IF(H246="","",IFERROR(I246*F246,0))</f>
        <v/>
      </c>
      <c r="K246" s="32">
        <f>IF(H246="","À compter",IF(ABS(I246)&lt;='Paramètres'!$B$7,"Conforme","À vérifier"))</f>
        <v/>
      </c>
      <c r="L246" s="26" t="n"/>
      <c r="M246" s="33" t="n"/>
      <c r="N246" s="27" t="n"/>
      <c r="O246" s="32">
        <f>IF(K246="","",IF(K246="À vérifier","Oui","Non"))</f>
        <v/>
      </c>
    </row>
    <row r="247">
      <c r="A247" s="26" t="n"/>
      <c r="B247" s="27" t="n"/>
      <c r="C247" s="26" t="n"/>
      <c r="D247" s="26" t="n"/>
      <c r="E247" s="26" t="n"/>
      <c r="F247" s="28" t="n"/>
      <c r="G247" s="29" t="n"/>
      <c r="H247" s="29" t="n"/>
      <c r="I247" s="43">
        <f>IF(H247="","",H247-G247)</f>
        <v/>
      </c>
      <c r="J247" s="44">
        <f>IF(H247="","",IFERROR(I247*F247,0))</f>
        <v/>
      </c>
      <c r="K247" s="32">
        <f>IF(H247="","À compter",IF(ABS(I247)&lt;='Paramètres'!$B$7,"Conforme","À vérifier"))</f>
        <v/>
      </c>
      <c r="L247" s="26" t="n"/>
      <c r="M247" s="33" t="n"/>
      <c r="N247" s="27" t="n"/>
      <c r="O247" s="32">
        <f>IF(K247="","",IF(K247="À vérifier","Oui","Non"))</f>
        <v/>
      </c>
    </row>
    <row r="248">
      <c r="A248" s="26" t="n"/>
      <c r="B248" s="27" t="n"/>
      <c r="C248" s="26" t="n"/>
      <c r="D248" s="26" t="n"/>
      <c r="E248" s="26" t="n"/>
      <c r="F248" s="28" t="n"/>
      <c r="G248" s="29" t="n"/>
      <c r="H248" s="29" t="n"/>
      <c r="I248" s="43">
        <f>IF(H248="","",H248-G248)</f>
        <v/>
      </c>
      <c r="J248" s="44">
        <f>IF(H248="","",IFERROR(I248*F248,0))</f>
        <v/>
      </c>
      <c r="K248" s="32">
        <f>IF(H248="","À compter",IF(ABS(I248)&lt;='Paramètres'!$B$7,"Conforme","À vérifier"))</f>
        <v/>
      </c>
      <c r="L248" s="26" t="n"/>
      <c r="M248" s="33" t="n"/>
      <c r="N248" s="27" t="n"/>
      <c r="O248" s="32">
        <f>IF(K248="","",IF(K248="À vérifier","Oui","Non"))</f>
        <v/>
      </c>
    </row>
    <row r="249">
      <c r="A249" s="26" t="n"/>
      <c r="B249" s="27" t="n"/>
      <c r="C249" s="26" t="n"/>
      <c r="D249" s="26" t="n"/>
      <c r="E249" s="26" t="n"/>
      <c r="F249" s="28" t="n"/>
      <c r="G249" s="29" t="n"/>
      <c r="H249" s="29" t="n"/>
      <c r="I249" s="43">
        <f>IF(H249="","",H249-G249)</f>
        <v/>
      </c>
      <c r="J249" s="44">
        <f>IF(H249="","",IFERROR(I249*F249,0))</f>
        <v/>
      </c>
      <c r="K249" s="32">
        <f>IF(H249="","À compter",IF(ABS(I249)&lt;='Paramètres'!$B$7,"Conforme","À vérifier"))</f>
        <v/>
      </c>
      <c r="L249" s="26" t="n"/>
      <c r="M249" s="33" t="n"/>
      <c r="N249" s="27" t="n"/>
      <c r="O249" s="32">
        <f>IF(K249="","",IF(K249="À vérifier","Oui","Non"))</f>
        <v/>
      </c>
    </row>
    <row r="250">
      <c r="A250" s="26" t="n"/>
      <c r="B250" s="27" t="n"/>
      <c r="C250" s="26" t="n"/>
      <c r="D250" s="26" t="n"/>
      <c r="E250" s="26" t="n"/>
      <c r="F250" s="28" t="n"/>
      <c r="G250" s="29" t="n"/>
      <c r="H250" s="29" t="n"/>
      <c r="I250" s="43">
        <f>IF(H250="","",H250-G250)</f>
        <v/>
      </c>
      <c r="J250" s="44">
        <f>IF(H250="","",IFERROR(I250*F250,0))</f>
        <v/>
      </c>
      <c r="K250" s="32">
        <f>IF(H250="","À compter",IF(ABS(I250)&lt;='Paramètres'!$B$7,"Conforme","À vérifier"))</f>
        <v/>
      </c>
      <c r="L250" s="26" t="n"/>
      <c r="M250" s="33" t="n"/>
      <c r="N250" s="27" t="n"/>
      <c r="O250" s="32">
        <f>IF(K250="","",IF(K250="À vérifier","Oui","Non"))</f>
        <v/>
      </c>
    </row>
    <row r="251">
      <c r="A251" s="26" t="n"/>
      <c r="B251" s="27" t="n"/>
      <c r="C251" s="26" t="n"/>
      <c r="D251" s="26" t="n"/>
      <c r="E251" s="26" t="n"/>
      <c r="F251" s="28" t="n"/>
      <c r="G251" s="29" t="n"/>
      <c r="H251" s="29" t="n"/>
      <c r="I251" s="43">
        <f>IF(H251="","",H251-G251)</f>
        <v/>
      </c>
      <c r="J251" s="44">
        <f>IF(H251="","",IFERROR(I251*F251,0))</f>
        <v/>
      </c>
      <c r="K251" s="32">
        <f>IF(H251="","À compter",IF(ABS(I251)&lt;='Paramètres'!$B$7,"Conforme","À vérifier"))</f>
        <v/>
      </c>
      <c r="L251" s="26" t="n"/>
      <c r="M251" s="33" t="n"/>
      <c r="N251" s="27" t="n"/>
      <c r="O251" s="32">
        <f>IF(K251="","",IF(K251="À vérifier","Oui","Non"))</f>
        <v/>
      </c>
    </row>
    <row r="252">
      <c r="A252" s="26" t="n"/>
      <c r="B252" s="27" t="n"/>
      <c r="C252" s="26" t="n"/>
      <c r="D252" s="26" t="n"/>
      <c r="E252" s="26" t="n"/>
      <c r="F252" s="28" t="n"/>
      <c r="G252" s="29" t="n"/>
      <c r="H252" s="29" t="n"/>
      <c r="I252" s="43">
        <f>IF(H252="","",H252-G252)</f>
        <v/>
      </c>
      <c r="J252" s="44">
        <f>IF(H252="","",IFERROR(I252*F252,0))</f>
        <v/>
      </c>
      <c r="K252" s="32">
        <f>IF(H252="","À compter",IF(ABS(I252)&lt;='Paramètres'!$B$7,"Conforme","À vérifier"))</f>
        <v/>
      </c>
      <c r="L252" s="26" t="n"/>
      <c r="M252" s="33" t="n"/>
      <c r="N252" s="27" t="n"/>
      <c r="O252" s="32">
        <f>IF(K252="","",IF(K252="À vérifier","Oui","Non"))</f>
        <v/>
      </c>
    </row>
    <row r="253">
      <c r="A253" s="26" t="n"/>
      <c r="B253" s="27" t="n"/>
      <c r="C253" s="26" t="n"/>
      <c r="D253" s="26" t="n"/>
      <c r="E253" s="26" t="n"/>
      <c r="F253" s="28" t="n"/>
      <c r="G253" s="29" t="n"/>
      <c r="H253" s="29" t="n"/>
      <c r="I253" s="43">
        <f>IF(H253="","",H253-G253)</f>
        <v/>
      </c>
      <c r="J253" s="44">
        <f>IF(H253="","",IFERROR(I253*F253,0))</f>
        <v/>
      </c>
      <c r="K253" s="32">
        <f>IF(H253="","À compter",IF(ABS(I253)&lt;='Paramètres'!$B$7,"Conforme","À vérifier"))</f>
        <v/>
      </c>
      <c r="L253" s="26" t="n"/>
      <c r="M253" s="33" t="n"/>
      <c r="N253" s="27" t="n"/>
      <c r="O253" s="32">
        <f>IF(K253="","",IF(K253="À vérifier","Oui","Non"))</f>
        <v/>
      </c>
    </row>
    <row r="254">
      <c r="A254" s="26" t="n"/>
      <c r="B254" s="27" t="n"/>
      <c r="C254" s="26" t="n"/>
      <c r="D254" s="26" t="n"/>
      <c r="E254" s="26" t="n"/>
      <c r="F254" s="28" t="n"/>
      <c r="G254" s="29" t="n"/>
      <c r="H254" s="29" t="n"/>
      <c r="I254" s="43">
        <f>IF(H254="","",H254-G254)</f>
        <v/>
      </c>
      <c r="J254" s="44">
        <f>IF(H254="","",IFERROR(I254*F254,0))</f>
        <v/>
      </c>
      <c r="K254" s="32">
        <f>IF(H254="","À compter",IF(ABS(I254)&lt;='Paramètres'!$B$7,"Conforme","À vérifier"))</f>
        <v/>
      </c>
      <c r="L254" s="26" t="n"/>
      <c r="M254" s="33" t="n"/>
      <c r="N254" s="27" t="n"/>
      <c r="O254" s="32">
        <f>IF(K254="","",IF(K254="À vérifier","Oui","Non"))</f>
        <v/>
      </c>
    </row>
    <row r="255">
      <c r="A255" s="26" t="n"/>
      <c r="B255" s="27" t="n"/>
      <c r="C255" s="26" t="n"/>
      <c r="D255" s="26" t="n"/>
      <c r="E255" s="26" t="n"/>
      <c r="F255" s="28" t="n"/>
      <c r="G255" s="29" t="n"/>
      <c r="H255" s="29" t="n"/>
      <c r="I255" s="43">
        <f>IF(H255="","",H255-G255)</f>
        <v/>
      </c>
      <c r="J255" s="44">
        <f>IF(H255="","",IFERROR(I255*F255,0))</f>
        <v/>
      </c>
      <c r="K255" s="32">
        <f>IF(H255="","À compter",IF(ABS(I255)&lt;='Paramètres'!$B$7,"Conforme","À vérifier"))</f>
        <v/>
      </c>
      <c r="L255" s="26" t="n"/>
      <c r="M255" s="33" t="n"/>
      <c r="N255" s="27" t="n"/>
      <c r="O255" s="32">
        <f>IF(K255="","",IF(K255="À vérifier","Oui","Non"))</f>
        <v/>
      </c>
    </row>
    <row r="256">
      <c r="A256" s="26" t="n"/>
      <c r="B256" s="27" t="n"/>
      <c r="C256" s="26" t="n"/>
      <c r="D256" s="26" t="n"/>
      <c r="E256" s="26" t="n"/>
      <c r="F256" s="28" t="n"/>
      <c r="G256" s="29" t="n"/>
      <c r="H256" s="29" t="n"/>
      <c r="I256" s="43">
        <f>IF(H256="","",H256-G256)</f>
        <v/>
      </c>
      <c r="J256" s="44">
        <f>IF(H256="","",IFERROR(I256*F256,0))</f>
        <v/>
      </c>
      <c r="K256" s="32">
        <f>IF(H256="","À compter",IF(ABS(I256)&lt;='Paramètres'!$B$7,"Conforme","À vérifier"))</f>
        <v/>
      </c>
      <c r="L256" s="26" t="n"/>
      <c r="M256" s="33" t="n"/>
      <c r="N256" s="27" t="n"/>
      <c r="O256" s="32">
        <f>IF(K256="","",IF(K256="À vérifier","Oui","Non"))</f>
        <v/>
      </c>
    </row>
    <row r="257">
      <c r="A257" s="26" t="n"/>
      <c r="B257" s="27" t="n"/>
      <c r="C257" s="26" t="n"/>
      <c r="D257" s="26" t="n"/>
      <c r="E257" s="26" t="n"/>
      <c r="F257" s="28" t="n"/>
      <c r="G257" s="29" t="n"/>
      <c r="H257" s="29" t="n"/>
      <c r="I257" s="43">
        <f>IF(H257="","",H257-G257)</f>
        <v/>
      </c>
      <c r="J257" s="44">
        <f>IF(H257="","",IFERROR(I257*F257,0))</f>
        <v/>
      </c>
      <c r="K257" s="32">
        <f>IF(H257="","À compter",IF(ABS(I257)&lt;='Paramètres'!$B$7,"Conforme","À vérifier"))</f>
        <v/>
      </c>
      <c r="L257" s="26" t="n"/>
      <c r="M257" s="33" t="n"/>
      <c r="N257" s="27" t="n"/>
      <c r="O257" s="32">
        <f>IF(K257="","",IF(K257="À vérifier","Oui","Non"))</f>
        <v/>
      </c>
    </row>
    <row r="258">
      <c r="A258" s="26" t="n"/>
      <c r="B258" s="27" t="n"/>
      <c r="C258" s="26" t="n"/>
      <c r="D258" s="26" t="n"/>
      <c r="E258" s="26" t="n"/>
      <c r="F258" s="28" t="n"/>
      <c r="G258" s="29" t="n"/>
      <c r="H258" s="29" t="n"/>
      <c r="I258" s="43">
        <f>IF(H258="","",H258-G258)</f>
        <v/>
      </c>
      <c r="J258" s="44">
        <f>IF(H258="","",IFERROR(I258*F258,0))</f>
        <v/>
      </c>
      <c r="K258" s="32">
        <f>IF(H258="","À compter",IF(ABS(I258)&lt;='Paramètres'!$B$7,"Conforme","À vérifier"))</f>
        <v/>
      </c>
      <c r="L258" s="26" t="n"/>
      <c r="M258" s="33" t="n"/>
      <c r="N258" s="27" t="n"/>
      <c r="O258" s="32">
        <f>IF(K258="","",IF(K258="À vérifier","Oui","Non"))</f>
        <v/>
      </c>
    </row>
    <row r="259">
      <c r="A259" s="26" t="n"/>
      <c r="B259" s="27" t="n"/>
      <c r="C259" s="26" t="n"/>
      <c r="D259" s="26" t="n"/>
      <c r="E259" s="26" t="n"/>
      <c r="F259" s="28" t="n"/>
      <c r="G259" s="29" t="n"/>
      <c r="H259" s="29" t="n"/>
      <c r="I259" s="43">
        <f>IF(H259="","",H259-G259)</f>
        <v/>
      </c>
      <c r="J259" s="44">
        <f>IF(H259="","",IFERROR(I259*F259,0))</f>
        <v/>
      </c>
      <c r="K259" s="32">
        <f>IF(H259="","À compter",IF(ABS(I259)&lt;='Paramètres'!$B$7,"Conforme","À vérifier"))</f>
        <v/>
      </c>
      <c r="L259" s="26" t="n"/>
      <c r="M259" s="33" t="n"/>
      <c r="N259" s="27" t="n"/>
      <c r="O259" s="32">
        <f>IF(K259="","",IF(K259="À vérifier","Oui","Non"))</f>
        <v/>
      </c>
    </row>
    <row r="260">
      <c r="A260" s="26" t="n"/>
      <c r="B260" s="27" t="n"/>
      <c r="C260" s="26" t="n"/>
      <c r="D260" s="26" t="n"/>
      <c r="E260" s="26" t="n"/>
      <c r="F260" s="28" t="n"/>
      <c r="G260" s="29" t="n"/>
      <c r="H260" s="29" t="n"/>
      <c r="I260" s="43">
        <f>IF(H260="","",H260-G260)</f>
        <v/>
      </c>
      <c r="J260" s="44">
        <f>IF(H260="","",IFERROR(I260*F260,0))</f>
        <v/>
      </c>
      <c r="K260" s="32">
        <f>IF(H260="","À compter",IF(ABS(I260)&lt;='Paramètres'!$B$7,"Conforme","À vérifier"))</f>
        <v/>
      </c>
      <c r="L260" s="26" t="n"/>
      <c r="M260" s="33" t="n"/>
      <c r="N260" s="27" t="n"/>
      <c r="O260" s="32">
        <f>IF(K260="","",IF(K260="À vérifier","Oui","Non"))</f>
        <v/>
      </c>
    </row>
    <row r="261">
      <c r="A261" s="26" t="n"/>
      <c r="B261" s="27" t="n"/>
      <c r="C261" s="26" t="n"/>
      <c r="D261" s="26" t="n"/>
      <c r="E261" s="26" t="n"/>
      <c r="F261" s="28" t="n"/>
      <c r="G261" s="29" t="n"/>
      <c r="H261" s="29" t="n"/>
      <c r="I261" s="43">
        <f>IF(H261="","",H261-G261)</f>
        <v/>
      </c>
      <c r="J261" s="44">
        <f>IF(H261="","",IFERROR(I261*F261,0))</f>
        <v/>
      </c>
      <c r="K261" s="32">
        <f>IF(H261="","À compter",IF(ABS(I261)&lt;='Paramètres'!$B$7,"Conforme","À vérifier"))</f>
        <v/>
      </c>
      <c r="L261" s="26" t="n"/>
      <c r="M261" s="33" t="n"/>
      <c r="N261" s="27" t="n"/>
      <c r="O261" s="32">
        <f>IF(K261="","",IF(K261="À vérifier","Oui","Non"))</f>
        <v/>
      </c>
    </row>
    <row r="262">
      <c r="A262" s="26" t="n"/>
      <c r="B262" s="27" t="n"/>
      <c r="C262" s="26" t="n"/>
      <c r="D262" s="26" t="n"/>
      <c r="E262" s="26" t="n"/>
      <c r="F262" s="28" t="n"/>
      <c r="G262" s="29" t="n"/>
      <c r="H262" s="29" t="n"/>
      <c r="I262" s="43">
        <f>IF(H262="","",H262-G262)</f>
        <v/>
      </c>
      <c r="J262" s="44">
        <f>IF(H262="","",IFERROR(I262*F262,0))</f>
        <v/>
      </c>
      <c r="K262" s="32">
        <f>IF(H262="","À compter",IF(ABS(I262)&lt;='Paramètres'!$B$7,"Conforme","À vérifier"))</f>
        <v/>
      </c>
      <c r="L262" s="26" t="n"/>
      <c r="M262" s="33" t="n"/>
      <c r="N262" s="27" t="n"/>
      <c r="O262" s="32">
        <f>IF(K262="","",IF(K262="À vérifier","Oui","Non"))</f>
        <v/>
      </c>
    </row>
    <row r="263">
      <c r="A263" s="26" t="n"/>
      <c r="B263" s="27" t="n"/>
      <c r="C263" s="26" t="n"/>
      <c r="D263" s="26" t="n"/>
      <c r="E263" s="26" t="n"/>
      <c r="F263" s="28" t="n"/>
      <c r="G263" s="29" t="n"/>
      <c r="H263" s="29" t="n"/>
      <c r="I263" s="43">
        <f>IF(H263="","",H263-G263)</f>
        <v/>
      </c>
      <c r="J263" s="44">
        <f>IF(H263="","",IFERROR(I263*F263,0))</f>
        <v/>
      </c>
      <c r="K263" s="32">
        <f>IF(H263="","À compter",IF(ABS(I263)&lt;='Paramètres'!$B$7,"Conforme","À vérifier"))</f>
        <v/>
      </c>
      <c r="L263" s="26" t="n"/>
      <c r="M263" s="33" t="n"/>
      <c r="N263" s="27" t="n"/>
      <c r="O263" s="32">
        <f>IF(K263="","",IF(K263="À vérifier","Oui","Non"))</f>
        <v/>
      </c>
    </row>
    <row r="264">
      <c r="A264" s="26" t="n"/>
      <c r="B264" s="27" t="n"/>
      <c r="C264" s="26" t="n"/>
      <c r="D264" s="26" t="n"/>
      <c r="E264" s="26" t="n"/>
      <c r="F264" s="28" t="n"/>
      <c r="G264" s="29" t="n"/>
      <c r="H264" s="29" t="n"/>
      <c r="I264" s="43">
        <f>IF(H264="","",H264-G264)</f>
        <v/>
      </c>
      <c r="J264" s="44">
        <f>IF(H264="","",IFERROR(I264*F264,0))</f>
        <v/>
      </c>
      <c r="K264" s="32">
        <f>IF(H264="","À compter",IF(ABS(I264)&lt;='Paramètres'!$B$7,"Conforme","À vérifier"))</f>
        <v/>
      </c>
      <c r="L264" s="26" t="n"/>
      <c r="M264" s="33" t="n"/>
      <c r="N264" s="27" t="n"/>
      <c r="O264" s="32">
        <f>IF(K264="","",IF(K264="À vérifier","Oui","Non"))</f>
        <v/>
      </c>
    </row>
    <row r="265">
      <c r="A265" s="26" t="n"/>
      <c r="B265" s="27" t="n"/>
      <c r="C265" s="26" t="n"/>
      <c r="D265" s="26" t="n"/>
      <c r="E265" s="26" t="n"/>
      <c r="F265" s="28" t="n"/>
      <c r="G265" s="29" t="n"/>
      <c r="H265" s="29" t="n"/>
      <c r="I265" s="43">
        <f>IF(H265="","",H265-G265)</f>
        <v/>
      </c>
      <c r="J265" s="44">
        <f>IF(H265="","",IFERROR(I265*F265,0))</f>
        <v/>
      </c>
      <c r="K265" s="32">
        <f>IF(H265="","À compter",IF(ABS(I265)&lt;='Paramètres'!$B$7,"Conforme","À vérifier"))</f>
        <v/>
      </c>
      <c r="L265" s="26" t="n"/>
      <c r="M265" s="33" t="n"/>
      <c r="N265" s="27" t="n"/>
      <c r="O265" s="32">
        <f>IF(K265="","",IF(K265="À vérifier","Oui","Non"))</f>
        <v/>
      </c>
    </row>
    <row r="266">
      <c r="A266" s="26" t="n"/>
      <c r="B266" s="27" t="n"/>
      <c r="C266" s="26" t="n"/>
      <c r="D266" s="26" t="n"/>
      <c r="E266" s="26" t="n"/>
      <c r="F266" s="28" t="n"/>
      <c r="G266" s="29" t="n"/>
      <c r="H266" s="29" t="n"/>
      <c r="I266" s="43">
        <f>IF(H266="","",H266-G266)</f>
        <v/>
      </c>
      <c r="J266" s="44">
        <f>IF(H266="","",IFERROR(I266*F266,0))</f>
        <v/>
      </c>
      <c r="K266" s="32">
        <f>IF(H266="","À compter",IF(ABS(I266)&lt;='Paramètres'!$B$7,"Conforme","À vérifier"))</f>
        <v/>
      </c>
      <c r="L266" s="26" t="n"/>
      <c r="M266" s="33" t="n"/>
      <c r="N266" s="27" t="n"/>
      <c r="O266" s="32">
        <f>IF(K266="","",IF(K266="À vérifier","Oui","Non"))</f>
        <v/>
      </c>
    </row>
    <row r="267">
      <c r="A267" s="26" t="n"/>
      <c r="B267" s="27" t="n"/>
      <c r="C267" s="26" t="n"/>
      <c r="D267" s="26" t="n"/>
      <c r="E267" s="26" t="n"/>
      <c r="F267" s="28" t="n"/>
      <c r="G267" s="29" t="n"/>
      <c r="H267" s="29" t="n"/>
      <c r="I267" s="43">
        <f>IF(H267="","",H267-G267)</f>
        <v/>
      </c>
      <c r="J267" s="44">
        <f>IF(H267="","",IFERROR(I267*F267,0))</f>
        <v/>
      </c>
      <c r="K267" s="32">
        <f>IF(H267="","À compter",IF(ABS(I267)&lt;='Paramètres'!$B$7,"Conforme","À vérifier"))</f>
        <v/>
      </c>
      <c r="L267" s="26" t="n"/>
      <c r="M267" s="33" t="n"/>
      <c r="N267" s="27" t="n"/>
      <c r="O267" s="32">
        <f>IF(K267="","",IF(K267="À vérifier","Oui","Non"))</f>
        <v/>
      </c>
    </row>
    <row r="268">
      <c r="A268" s="26" t="n"/>
      <c r="B268" s="27" t="n"/>
      <c r="C268" s="26" t="n"/>
      <c r="D268" s="26" t="n"/>
      <c r="E268" s="26" t="n"/>
      <c r="F268" s="28" t="n"/>
      <c r="G268" s="29" t="n"/>
      <c r="H268" s="29" t="n"/>
      <c r="I268" s="43">
        <f>IF(H268="","",H268-G268)</f>
        <v/>
      </c>
      <c r="J268" s="44">
        <f>IF(H268="","",IFERROR(I268*F268,0))</f>
        <v/>
      </c>
      <c r="K268" s="32">
        <f>IF(H268="","À compter",IF(ABS(I268)&lt;='Paramètres'!$B$7,"Conforme","À vérifier"))</f>
        <v/>
      </c>
      <c r="L268" s="26" t="n"/>
      <c r="M268" s="33" t="n"/>
      <c r="N268" s="27" t="n"/>
      <c r="O268" s="32">
        <f>IF(K268="","",IF(K268="À vérifier","Oui","Non"))</f>
        <v/>
      </c>
    </row>
    <row r="269">
      <c r="A269" s="26" t="n"/>
      <c r="B269" s="27" t="n"/>
      <c r="C269" s="26" t="n"/>
      <c r="D269" s="26" t="n"/>
      <c r="E269" s="26" t="n"/>
      <c r="F269" s="28" t="n"/>
      <c r="G269" s="29" t="n"/>
      <c r="H269" s="29" t="n"/>
      <c r="I269" s="43">
        <f>IF(H269="","",H269-G269)</f>
        <v/>
      </c>
      <c r="J269" s="44">
        <f>IF(H269="","",IFERROR(I269*F269,0))</f>
        <v/>
      </c>
      <c r="K269" s="32">
        <f>IF(H269="","À compter",IF(ABS(I269)&lt;='Paramètres'!$B$7,"Conforme","À vérifier"))</f>
        <v/>
      </c>
      <c r="L269" s="26" t="n"/>
      <c r="M269" s="33" t="n"/>
      <c r="N269" s="27" t="n"/>
      <c r="O269" s="32">
        <f>IF(K269="","",IF(K269="À vérifier","Oui","Non"))</f>
        <v/>
      </c>
    </row>
    <row r="270">
      <c r="A270" s="26" t="n"/>
      <c r="B270" s="27" t="n"/>
      <c r="C270" s="26" t="n"/>
      <c r="D270" s="26" t="n"/>
      <c r="E270" s="26" t="n"/>
      <c r="F270" s="28" t="n"/>
      <c r="G270" s="29" t="n"/>
      <c r="H270" s="29" t="n"/>
      <c r="I270" s="43">
        <f>IF(H270="","",H270-G270)</f>
        <v/>
      </c>
      <c r="J270" s="44">
        <f>IF(H270="","",IFERROR(I270*F270,0))</f>
        <v/>
      </c>
      <c r="K270" s="32">
        <f>IF(H270="","À compter",IF(ABS(I270)&lt;='Paramètres'!$B$7,"Conforme","À vérifier"))</f>
        <v/>
      </c>
      <c r="L270" s="26" t="n"/>
      <c r="M270" s="33" t="n"/>
      <c r="N270" s="27" t="n"/>
      <c r="O270" s="32">
        <f>IF(K270="","",IF(K270="À vérifier","Oui","Non"))</f>
        <v/>
      </c>
    </row>
    <row r="271">
      <c r="A271" s="26" t="n"/>
      <c r="B271" s="27" t="n"/>
      <c r="C271" s="26" t="n"/>
      <c r="D271" s="26" t="n"/>
      <c r="E271" s="26" t="n"/>
      <c r="F271" s="28" t="n"/>
      <c r="G271" s="29" t="n"/>
      <c r="H271" s="29" t="n"/>
      <c r="I271" s="43">
        <f>IF(H271="","",H271-G271)</f>
        <v/>
      </c>
      <c r="J271" s="44">
        <f>IF(H271="","",IFERROR(I271*F271,0))</f>
        <v/>
      </c>
      <c r="K271" s="32">
        <f>IF(H271="","À compter",IF(ABS(I271)&lt;='Paramètres'!$B$7,"Conforme","À vérifier"))</f>
        <v/>
      </c>
      <c r="L271" s="26" t="n"/>
      <c r="M271" s="33" t="n"/>
      <c r="N271" s="27" t="n"/>
      <c r="O271" s="32">
        <f>IF(K271="","",IF(K271="À vérifier","Oui","Non"))</f>
        <v/>
      </c>
    </row>
    <row r="272">
      <c r="A272" s="26" t="n"/>
      <c r="B272" s="27" t="n"/>
      <c r="C272" s="26" t="n"/>
      <c r="D272" s="26" t="n"/>
      <c r="E272" s="26" t="n"/>
      <c r="F272" s="28" t="n"/>
      <c r="G272" s="29" t="n"/>
      <c r="H272" s="29" t="n"/>
      <c r="I272" s="43">
        <f>IF(H272="","",H272-G272)</f>
        <v/>
      </c>
      <c r="J272" s="44">
        <f>IF(H272="","",IFERROR(I272*F272,0))</f>
        <v/>
      </c>
      <c r="K272" s="32">
        <f>IF(H272="","À compter",IF(ABS(I272)&lt;='Paramètres'!$B$7,"Conforme","À vérifier"))</f>
        <v/>
      </c>
      <c r="L272" s="26" t="n"/>
      <c r="M272" s="33" t="n"/>
      <c r="N272" s="27" t="n"/>
      <c r="O272" s="32">
        <f>IF(K272="","",IF(K272="À vérifier","Oui","Non"))</f>
        <v/>
      </c>
    </row>
    <row r="273">
      <c r="A273" s="26" t="n"/>
      <c r="B273" s="27" t="n"/>
      <c r="C273" s="26" t="n"/>
      <c r="D273" s="26" t="n"/>
      <c r="E273" s="26" t="n"/>
      <c r="F273" s="28" t="n"/>
      <c r="G273" s="29" t="n"/>
      <c r="H273" s="29" t="n"/>
      <c r="I273" s="43">
        <f>IF(H273="","",H273-G273)</f>
        <v/>
      </c>
      <c r="J273" s="44">
        <f>IF(H273="","",IFERROR(I273*F273,0))</f>
        <v/>
      </c>
      <c r="K273" s="32">
        <f>IF(H273="","À compter",IF(ABS(I273)&lt;='Paramètres'!$B$7,"Conforme","À vérifier"))</f>
        <v/>
      </c>
      <c r="L273" s="26" t="n"/>
      <c r="M273" s="33" t="n"/>
      <c r="N273" s="27" t="n"/>
      <c r="O273" s="32">
        <f>IF(K273="","",IF(K273="À vérifier","Oui","Non"))</f>
        <v/>
      </c>
    </row>
    <row r="274">
      <c r="A274" s="26" t="n"/>
      <c r="B274" s="27" t="n"/>
      <c r="C274" s="26" t="n"/>
      <c r="D274" s="26" t="n"/>
      <c r="E274" s="26" t="n"/>
      <c r="F274" s="28" t="n"/>
      <c r="G274" s="29" t="n"/>
      <c r="H274" s="29" t="n"/>
      <c r="I274" s="43">
        <f>IF(H274="","",H274-G274)</f>
        <v/>
      </c>
      <c r="J274" s="44">
        <f>IF(H274="","",IFERROR(I274*F274,0))</f>
        <v/>
      </c>
      <c r="K274" s="32">
        <f>IF(H274="","À compter",IF(ABS(I274)&lt;='Paramètres'!$B$7,"Conforme","À vérifier"))</f>
        <v/>
      </c>
      <c r="L274" s="26" t="n"/>
      <c r="M274" s="33" t="n"/>
      <c r="N274" s="27" t="n"/>
      <c r="O274" s="32">
        <f>IF(K274="","",IF(K274="À vérifier","Oui","Non"))</f>
        <v/>
      </c>
    </row>
    <row r="275">
      <c r="A275" s="26" t="n"/>
      <c r="B275" s="27" t="n"/>
      <c r="C275" s="26" t="n"/>
      <c r="D275" s="26" t="n"/>
      <c r="E275" s="26" t="n"/>
      <c r="F275" s="28" t="n"/>
      <c r="G275" s="29" t="n"/>
      <c r="H275" s="29" t="n"/>
      <c r="I275" s="43">
        <f>IF(H275="","",H275-G275)</f>
        <v/>
      </c>
      <c r="J275" s="44">
        <f>IF(H275="","",IFERROR(I275*F275,0))</f>
        <v/>
      </c>
      <c r="K275" s="32">
        <f>IF(H275="","À compter",IF(ABS(I275)&lt;='Paramètres'!$B$7,"Conforme","À vérifier"))</f>
        <v/>
      </c>
      <c r="L275" s="26" t="n"/>
      <c r="M275" s="33" t="n"/>
      <c r="N275" s="27" t="n"/>
      <c r="O275" s="32">
        <f>IF(K275="","",IF(K275="À vérifier","Oui","Non"))</f>
        <v/>
      </c>
    </row>
    <row r="276">
      <c r="A276" s="26" t="n"/>
      <c r="B276" s="27" t="n"/>
      <c r="C276" s="26" t="n"/>
      <c r="D276" s="26" t="n"/>
      <c r="E276" s="26" t="n"/>
      <c r="F276" s="28" t="n"/>
      <c r="G276" s="29" t="n"/>
      <c r="H276" s="29" t="n"/>
      <c r="I276" s="43">
        <f>IF(H276="","",H276-G276)</f>
        <v/>
      </c>
      <c r="J276" s="44">
        <f>IF(H276="","",IFERROR(I276*F276,0))</f>
        <v/>
      </c>
      <c r="K276" s="32">
        <f>IF(H276="","À compter",IF(ABS(I276)&lt;='Paramètres'!$B$7,"Conforme","À vérifier"))</f>
        <v/>
      </c>
      <c r="L276" s="26" t="n"/>
      <c r="M276" s="33" t="n"/>
      <c r="N276" s="27" t="n"/>
      <c r="O276" s="32">
        <f>IF(K276="","",IF(K276="À vérifier","Oui","Non"))</f>
        <v/>
      </c>
    </row>
    <row r="277">
      <c r="A277" s="26" t="n"/>
      <c r="B277" s="27" t="n"/>
      <c r="C277" s="26" t="n"/>
      <c r="D277" s="26" t="n"/>
      <c r="E277" s="26" t="n"/>
      <c r="F277" s="28" t="n"/>
      <c r="G277" s="29" t="n"/>
      <c r="H277" s="29" t="n"/>
      <c r="I277" s="43">
        <f>IF(H277="","",H277-G277)</f>
        <v/>
      </c>
      <c r="J277" s="44">
        <f>IF(H277="","",IFERROR(I277*F277,0))</f>
        <v/>
      </c>
      <c r="K277" s="32">
        <f>IF(H277="","À compter",IF(ABS(I277)&lt;='Paramètres'!$B$7,"Conforme","À vérifier"))</f>
        <v/>
      </c>
      <c r="L277" s="26" t="n"/>
      <c r="M277" s="33" t="n"/>
      <c r="N277" s="27" t="n"/>
      <c r="O277" s="32">
        <f>IF(K277="","",IF(K277="À vérifier","Oui","Non"))</f>
        <v/>
      </c>
    </row>
    <row r="278">
      <c r="A278" s="26" t="n"/>
      <c r="B278" s="27" t="n"/>
      <c r="C278" s="26" t="n"/>
      <c r="D278" s="26" t="n"/>
      <c r="E278" s="26" t="n"/>
      <c r="F278" s="28" t="n"/>
      <c r="G278" s="29" t="n"/>
      <c r="H278" s="29" t="n"/>
      <c r="I278" s="43">
        <f>IF(H278="","",H278-G278)</f>
        <v/>
      </c>
      <c r="J278" s="44">
        <f>IF(H278="","",IFERROR(I278*F278,0))</f>
        <v/>
      </c>
      <c r="K278" s="32">
        <f>IF(H278="","À compter",IF(ABS(I278)&lt;='Paramètres'!$B$7,"Conforme","À vérifier"))</f>
        <v/>
      </c>
      <c r="L278" s="26" t="n"/>
      <c r="M278" s="33" t="n"/>
      <c r="N278" s="27" t="n"/>
      <c r="O278" s="32">
        <f>IF(K278="","",IF(K278="À vérifier","Oui","Non"))</f>
        <v/>
      </c>
    </row>
    <row r="279">
      <c r="A279" s="26" t="n"/>
      <c r="B279" s="27" t="n"/>
      <c r="C279" s="26" t="n"/>
      <c r="D279" s="26" t="n"/>
      <c r="E279" s="26" t="n"/>
      <c r="F279" s="28" t="n"/>
      <c r="G279" s="29" t="n"/>
      <c r="H279" s="29" t="n"/>
      <c r="I279" s="43">
        <f>IF(H279="","",H279-G279)</f>
        <v/>
      </c>
      <c r="J279" s="44">
        <f>IF(H279="","",IFERROR(I279*F279,0))</f>
        <v/>
      </c>
      <c r="K279" s="32">
        <f>IF(H279="","À compter",IF(ABS(I279)&lt;='Paramètres'!$B$7,"Conforme","À vérifier"))</f>
        <v/>
      </c>
      <c r="L279" s="26" t="n"/>
      <c r="M279" s="33" t="n"/>
      <c r="N279" s="27" t="n"/>
      <c r="O279" s="32">
        <f>IF(K279="","",IF(K279="À vérifier","Oui","Non"))</f>
        <v/>
      </c>
    </row>
    <row r="280">
      <c r="A280" s="26" t="n"/>
      <c r="B280" s="27" t="n"/>
      <c r="C280" s="26" t="n"/>
      <c r="D280" s="26" t="n"/>
      <c r="E280" s="26" t="n"/>
      <c r="F280" s="28" t="n"/>
      <c r="G280" s="29" t="n"/>
      <c r="H280" s="29" t="n"/>
      <c r="I280" s="43">
        <f>IF(H280="","",H280-G280)</f>
        <v/>
      </c>
      <c r="J280" s="44">
        <f>IF(H280="","",IFERROR(I280*F280,0))</f>
        <v/>
      </c>
      <c r="K280" s="32">
        <f>IF(H280="","À compter",IF(ABS(I280)&lt;='Paramètres'!$B$7,"Conforme","À vérifier"))</f>
        <v/>
      </c>
      <c r="L280" s="26" t="n"/>
      <c r="M280" s="33" t="n"/>
      <c r="N280" s="27" t="n"/>
      <c r="O280" s="32">
        <f>IF(K280="","",IF(K280="À vérifier","Oui","Non"))</f>
        <v/>
      </c>
    </row>
    <row r="281">
      <c r="A281" s="26" t="n"/>
      <c r="B281" s="27" t="n"/>
      <c r="C281" s="26" t="n"/>
      <c r="D281" s="26" t="n"/>
      <c r="E281" s="26" t="n"/>
      <c r="F281" s="28" t="n"/>
      <c r="G281" s="29" t="n"/>
      <c r="H281" s="29" t="n"/>
      <c r="I281" s="43">
        <f>IF(H281="","",H281-G281)</f>
        <v/>
      </c>
      <c r="J281" s="44">
        <f>IF(H281="","",IFERROR(I281*F281,0))</f>
        <v/>
      </c>
      <c r="K281" s="32">
        <f>IF(H281="","À compter",IF(ABS(I281)&lt;='Paramètres'!$B$7,"Conforme","À vérifier"))</f>
        <v/>
      </c>
      <c r="L281" s="26" t="n"/>
      <c r="M281" s="33" t="n"/>
      <c r="N281" s="27" t="n"/>
      <c r="O281" s="32">
        <f>IF(K281="","",IF(K281="À vérifier","Oui","Non"))</f>
        <v/>
      </c>
    </row>
    <row r="282">
      <c r="A282" s="26" t="n"/>
      <c r="B282" s="27" t="n"/>
      <c r="C282" s="26" t="n"/>
      <c r="D282" s="26" t="n"/>
      <c r="E282" s="26" t="n"/>
      <c r="F282" s="28" t="n"/>
      <c r="G282" s="29" t="n"/>
      <c r="H282" s="29" t="n"/>
      <c r="I282" s="43">
        <f>IF(H282="","",H282-G282)</f>
        <v/>
      </c>
      <c r="J282" s="44">
        <f>IF(H282="","",IFERROR(I282*F282,0))</f>
        <v/>
      </c>
      <c r="K282" s="32">
        <f>IF(H282="","À compter",IF(ABS(I282)&lt;='Paramètres'!$B$7,"Conforme","À vérifier"))</f>
        <v/>
      </c>
      <c r="L282" s="26" t="n"/>
      <c r="M282" s="33" t="n"/>
      <c r="N282" s="27" t="n"/>
      <c r="O282" s="32">
        <f>IF(K282="","",IF(K282="À vérifier","Oui","Non"))</f>
        <v/>
      </c>
    </row>
    <row r="283">
      <c r="A283" s="26" t="n"/>
      <c r="B283" s="27" t="n"/>
      <c r="C283" s="26" t="n"/>
      <c r="D283" s="26" t="n"/>
      <c r="E283" s="26" t="n"/>
      <c r="F283" s="28" t="n"/>
      <c r="G283" s="29" t="n"/>
      <c r="H283" s="29" t="n"/>
      <c r="I283" s="43">
        <f>IF(H283="","",H283-G283)</f>
        <v/>
      </c>
      <c r="J283" s="44">
        <f>IF(H283="","",IFERROR(I283*F283,0))</f>
        <v/>
      </c>
      <c r="K283" s="32">
        <f>IF(H283="","À compter",IF(ABS(I283)&lt;='Paramètres'!$B$7,"Conforme","À vérifier"))</f>
        <v/>
      </c>
      <c r="L283" s="26" t="n"/>
      <c r="M283" s="33" t="n"/>
      <c r="N283" s="27" t="n"/>
      <c r="O283" s="32">
        <f>IF(K283="","",IF(K283="À vérifier","Oui","Non"))</f>
        <v/>
      </c>
    </row>
    <row r="284">
      <c r="A284" s="26" t="n"/>
      <c r="B284" s="27" t="n"/>
      <c r="C284" s="26" t="n"/>
      <c r="D284" s="26" t="n"/>
      <c r="E284" s="26" t="n"/>
      <c r="F284" s="28" t="n"/>
      <c r="G284" s="29" t="n"/>
      <c r="H284" s="29" t="n"/>
      <c r="I284" s="43">
        <f>IF(H284="","",H284-G284)</f>
        <v/>
      </c>
      <c r="J284" s="44">
        <f>IF(H284="","",IFERROR(I284*F284,0))</f>
        <v/>
      </c>
      <c r="K284" s="32">
        <f>IF(H284="","À compter",IF(ABS(I284)&lt;='Paramètres'!$B$7,"Conforme","À vérifier"))</f>
        <v/>
      </c>
      <c r="L284" s="26" t="n"/>
      <c r="M284" s="33" t="n"/>
      <c r="N284" s="27" t="n"/>
      <c r="O284" s="32">
        <f>IF(K284="","",IF(K284="À vérifier","Oui","Non"))</f>
        <v/>
      </c>
    </row>
    <row r="285">
      <c r="A285" s="26" t="n"/>
      <c r="B285" s="27" t="n"/>
      <c r="C285" s="26" t="n"/>
      <c r="D285" s="26" t="n"/>
      <c r="E285" s="26" t="n"/>
      <c r="F285" s="28" t="n"/>
      <c r="G285" s="29" t="n"/>
      <c r="H285" s="29" t="n"/>
      <c r="I285" s="43">
        <f>IF(H285="","",H285-G285)</f>
        <v/>
      </c>
      <c r="J285" s="44">
        <f>IF(H285="","",IFERROR(I285*F285,0))</f>
        <v/>
      </c>
      <c r="K285" s="32">
        <f>IF(H285="","À compter",IF(ABS(I285)&lt;='Paramètres'!$B$7,"Conforme","À vérifier"))</f>
        <v/>
      </c>
      <c r="L285" s="26" t="n"/>
      <c r="M285" s="33" t="n"/>
      <c r="N285" s="27" t="n"/>
      <c r="O285" s="32">
        <f>IF(K285="","",IF(K285="À vérifier","Oui","Non"))</f>
        <v/>
      </c>
    </row>
    <row r="286">
      <c r="A286" s="26" t="n"/>
      <c r="B286" s="27" t="n"/>
      <c r="C286" s="26" t="n"/>
      <c r="D286" s="26" t="n"/>
      <c r="E286" s="26" t="n"/>
      <c r="F286" s="28" t="n"/>
      <c r="G286" s="29" t="n"/>
      <c r="H286" s="29" t="n"/>
      <c r="I286" s="43">
        <f>IF(H286="","",H286-G286)</f>
        <v/>
      </c>
      <c r="J286" s="44">
        <f>IF(H286="","",IFERROR(I286*F286,0))</f>
        <v/>
      </c>
      <c r="K286" s="32">
        <f>IF(H286="","À compter",IF(ABS(I286)&lt;='Paramètres'!$B$7,"Conforme","À vérifier"))</f>
        <v/>
      </c>
      <c r="L286" s="26" t="n"/>
      <c r="M286" s="33" t="n"/>
      <c r="N286" s="27" t="n"/>
      <c r="O286" s="32">
        <f>IF(K286="","",IF(K286="À vérifier","Oui","Non"))</f>
        <v/>
      </c>
    </row>
    <row r="287">
      <c r="A287" s="26" t="n"/>
      <c r="B287" s="27" t="n"/>
      <c r="C287" s="26" t="n"/>
      <c r="D287" s="26" t="n"/>
      <c r="E287" s="26" t="n"/>
      <c r="F287" s="28" t="n"/>
      <c r="G287" s="29" t="n"/>
      <c r="H287" s="29" t="n"/>
      <c r="I287" s="43">
        <f>IF(H287="","",H287-G287)</f>
        <v/>
      </c>
      <c r="J287" s="44">
        <f>IF(H287="","",IFERROR(I287*F287,0))</f>
        <v/>
      </c>
      <c r="K287" s="32">
        <f>IF(H287="","À compter",IF(ABS(I287)&lt;='Paramètres'!$B$7,"Conforme","À vérifier"))</f>
        <v/>
      </c>
      <c r="L287" s="26" t="n"/>
      <c r="M287" s="33" t="n"/>
      <c r="N287" s="27" t="n"/>
      <c r="O287" s="32">
        <f>IF(K287="","",IF(K287="À vérifier","Oui","Non"))</f>
        <v/>
      </c>
    </row>
    <row r="288">
      <c r="A288" s="26" t="n"/>
      <c r="B288" s="27" t="n"/>
      <c r="C288" s="26" t="n"/>
      <c r="D288" s="26" t="n"/>
      <c r="E288" s="26" t="n"/>
      <c r="F288" s="28" t="n"/>
      <c r="G288" s="29" t="n"/>
      <c r="H288" s="29" t="n"/>
      <c r="I288" s="43">
        <f>IF(H288="","",H288-G288)</f>
        <v/>
      </c>
      <c r="J288" s="44">
        <f>IF(H288="","",IFERROR(I288*F288,0))</f>
        <v/>
      </c>
      <c r="K288" s="32">
        <f>IF(H288="","À compter",IF(ABS(I288)&lt;='Paramètres'!$B$7,"Conforme","À vérifier"))</f>
        <v/>
      </c>
      <c r="L288" s="26" t="n"/>
      <c r="M288" s="33" t="n"/>
      <c r="N288" s="27" t="n"/>
      <c r="O288" s="32">
        <f>IF(K288="","",IF(K288="À vérifier","Oui","Non"))</f>
        <v/>
      </c>
    </row>
    <row r="289">
      <c r="A289" s="26" t="n"/>
      <c r="B289" s="27" t="n"/>
      <c r="C289" s="26" t="n"/>
      <c r="D289" s="26" t="n"/>
      <c r="E289" s="26" t="n"/>
      <c r="F289" s="28" t="n"/>
      <c r="G289" s="29" t="n"/>
      <c r="H289" s="29" t="n"/>
      <c r="I289" s="43">
        <f>IF(H289="","",H289-G289)</f>
        <v/>
      </c>
      <c r="J289" s="44">
        <f>IF(H289="","",IFERROR(I289*F289,0))</f>
        <v/>
      </c>
      <c r="K289" s="32">
        <f>IF(H289="","À compter",IF(ABS(I289)&lt;='Paramètres'!$B$7,"Conforme","À vérifier"))</f>
        <v/>
      </c>
      <c r="L289" s="26" t="n"/>
      <c r="M289" s="33" t="n"/>
      <c r="N289" s="27" t="n"/>
      <c r="O289" s="32">
        <f>IF(K289="","",IF(K289="À vérifier","Oui","Non"))</f>
        <v/>
      </c>
    </row>
    <row r="290">
      <c r="A290" s="26" t="n"/>
      <c r="B290" s="27" t="n"/>
      <c r="C290" s="26" t="n"/>
      <c r="D290" s="26" t="n"/>
      <c r="E290" s="26" t="n"/>
      <c r="F290" s="28" t="n"/>
      <c r="G290" s="29" t="n"/>
      <c r="H290" s="29" t="n"/>
      <c r="I290" s="43">
        <f>IF(H290="","",H290-G290)</f>
        <v/>
      </c>
      <c r="J290" s="44">
        <f>IF(H290="","",IFERROR(I290*F290,0))</f>
        <v/>
      </c>
      <c r="K290" s="32">
        <f>IF(H290="","À compter",IF(ABS(I290)&lt;='Paramètres'!$B$7,"Conforme","À vérifier"))</f>
        <v/>
      </c>
      <c r="L290" s="26" t="n"/>
      <c r="M290" s="33" t="n"/>
      <c r="N290" s="27" t="n"/>
      <c r="O290" s="32">
        <f>IF(K290="","",IF(K290="À vérifier","Oui","Non"))</f>
        <v/>
      </c>
    </row>
    <row r="291">
      <c r="A291" s="26" t="n"/>
      <c r="B291" s="27" t="n"/>
      <c r="C291" s="26" t="n"/>
      <c r="D291" s="26" t="n"/>
      <c r="E291" s="26" t="n"/>
      <c r="F291" s="28" t="n"/>
      <c r="G291" s="29" t="n"/>
      <c r="H291" s="29" t="n"/>
      <c r="I291" s="43">
        <f>IF(H291="","",H291-G291)</f>
        <v/>
      </c>
      <c r="J291" s="44">
        <f>IF(H291="","",IFERROR(I291*F291,0))</f>
        <v/>
      </c>
      <c r="K291" s="32">
        <f>IF(H291="","À compter",IF(ABS(I291)&lt;='Paramètres'!$B$7,"Conforme","À vérifier"))</f>
        <v/>
      </c>
      <c r="L291" s="26" t="n"/>
      <c r="M291" s="33" t="n"/>
      <c r="N291" s="27" t="n"/>
      <c r="O291" s="32">
        <f>IF(K291="","",IF(K291="À vérifier","Oui","Non"))</f>
        <v/>
      </c>
    </row>
    <row r="292">
      <c r="A292" s="26" t="n"/>
      <c r="B292" s="27" t="n"/>
      <c r="C292" s="26" t="n"/>
      <c r="D292" s="26" t="n"/>
      <c r="E292" s="26" t="n"/>
      <c r="F292" s="28" t="n"/>
      <c r="G292" s="29" t="n"/>
      <c r="H292" s="29" t="n"/>
      <c r="I292" s="43">
        <f>IF(H292="","",H292-G292)</f>
        <v/>
      </c>
      <c r="J292" s="44">
        <f>IF(H292="","",IFERROR(I292*F292,0))</f>
        <v/>
      </c>
      <c r="K292" s="32">
        <f>IF(H292="","À compter",IF(ABS(I292)&lt;='Paramètres'!$B$7,"Conforme","À vérifier"))</f>
        <v/>
      </c>
      <c r="L292" s="26" t="n"/>
      <c r="M292" s="33" t="n"/>
      <c r="N292" s="27" t="n"/>
      <c r="O292" s="32">
        <f>IF(K292="","",IF(K292="À vérifier","Oui","Non"))</f>
        <v/>
      </c>
    </row>
    <row r="293">
      <c r="A293" s="26" t="n"/>
      <c r="B293" s="27" t="n"/>
      <c r="C293" s="26" t="n"/>
      <c r="D293" s="26" t="n"/>
      <c r="E293" s="26" t="n"/>
      <c r="F293" s="28" t="n"/>
      <c r="G293" s="29" t="n"/>
      <c r="H293" s="29" t="n"/>
      <c r="I293" s="43">
        <f>IF(H293="","",H293-G293)</f>
        <v/>
      </c>
      <c r="J293" s="44">
        <f>IF(H293="","",IFERROR(I293*F293,0))</f>
        <v/>
      </c>
      <c r="K293" s="32">
        <f>IF(H293="","À compter",IF(ABS(I293)&lt;='Paramètres'!$B$7,"Conforme","À vérifier"))</f>
        <v/>
      </c>
      <c r="L293" s="26" t="n"/>
      <c r="M293" s="33" t="n"/>
      <c r="N293" s="27" t="n"/>
      <c r="O293" s="32">
        <f>IF(K293="","",IF(K293="À vérifier","Oui","Non"))</f>
        <v/>
      </c>
    </row>
    <row r="294">
      <c r="A294" s="26" t="n"/>
      <c r="B294" s="27" t="n"/>
      <c r="C294" s="26" t="n"/>
      <c r="D294" s="26" t="n"/>
      <c r="E294" s="26" t="n"/>
      <c r="F294" s="28" t="n"/>
      <c r="G294" s="29" t="n"/>
      <c r="H294" s="29" t="n"/>
      <c r="I294" s="43">
        <f>IF(H294="","",H294-G294)</f>
        <v/>
      </c>
      <c r="J294" s="44">
        <f>IF(H294="","",IFERROR(I294*F294,0))</f>
        <v/>
      </c>
      <c r="K294" s="32">
        <f>IF(H294="","À compter",IF(ABS(I294)&lt;='Paramètres'!$B$7,"Conforme","À vérifier"))</f>
        <v/>
      </c>
      <c r="L294" s="26" t="n"/>
      <c r="M294" s="33" t="n"/>
      <c r="N294" s="27" t="n"/>
      <c r="O294" s="32">
        <f>IF(K294="","",IF(K294="À vérifier","Oui","Non"))</f>
        <v/>
      </c>
    </row>
    <row r="295">
      <c r="A295" s="26" t="n"/>
      <c r="B295" s="27" t="n"/>
      <c r="C295" s="26" t="n"/>
      <c r="D295" s="26" t="n"/>
      <c r="E295" s="26" t="n"/>
      <c r="F295" s="28" t="n"/>
      <c r="G295" s="29" t="n"/>
      <c r="H295" s="29" t="n"/>
      <c r="I295" s="43">
        <f>IF(H295="","",H295-G295)</f>
        <v/>
      </c>
      <c r="J295" s="44">
        <f>IF(H295="","",IFERROR(I295*F295,0))</f>
        <v/>
      </c>
      <c r="K295" s="32">
        <f>IF(H295="","À compter",IF(ABS(I295)&lt;='Paramètres'!$B$7,"Conforme","À vérifier"))</f>
        <v/>
      </c>
      <c r="L295" s="26" t="n"/>
      <c r="M295" s="33" t="n"/>
      <c r="N295" s="27" t="n"/>
      <c r="O295" s="32">
        <f>IF(K295="","",IF(K295="À vérifier","Oui","Non"))</f>
        <v/>
      </c>
    </row>
    <row r="296">
      <c r="A296" s="26" t="n"/>
      <c r="B296" s="27" t="n"/>
      <c r="C296" s="26" t="n"/>
      <c r="D296" s="26" t="n"/>
      <c r="E296" s="26" t="n"/>
      <c r="F296" s="28" t="n"/>
      <c r="G296" s="29" t="n"/>
      <c r="H296" s="29" t="n"/>
      <c r="I296" s="43">
        <f>IF(H296="","",H296-G296)</f>
        <v/>
      </c>
      <c r="J296" s="44">
        <f>IF(H296="","",IFERROR(I296*F296,0))</f>
        <v/>
      </c>
      <c r="K296" s="32">
        <f>IF(H296="","À compter",IF(ABS(I296)&lt;='Paramètres'!$B$7,"Conforme","À vérifier"))</f>
        <v/>
      </c>
      <c r="L296" s="26" t="n"/>
      <c r="M296" s="33" t="n"/>
      <c r="N296" s="27" t="n"/>
      <c r="O296" s="32">
        <f>IF(K296="","",IF(K296="À vérifier","Oui","Non"))</f>
        <v/>
      </c>
    </row>
    <row r="297">
      <c r="A297" s="26" t="n"/>
      <c r="B297" s="27" t="n"/>
      <c r="C297" s="26" t="n"/>
      <c r="D297" s="26" t="n"/>
      <c r="E297" s="26" t="n"/>
      <c r="F297" s="28" t="n"/>
      <c r="G297" s="29" t="n"/>
      <c r="H297" s="29" t="n"/>
      <c r="I297" s="43">
        <f>IF(H297="","",H297-G297)</f>
        <v/>
      </c>
      <c r="J297" s="44">
        <f>IF(H297="","",IFERROR(I297*F297,0))</f>
        <v/>
      </c>
      <c r="K297" s="32">
        <f>IF(H297="","À compter",IF(ABS(I297)&lt;='Paramètres'!$B$7,"Conforme","À vérifier"))</f>
        <v/>
      </c>
      <c r="L297" s="26" t="n"/>
      <c r="M297" s="33" t="n"/>
      <c r="N297" s="27" t="n"/>
      <c r="O297" s="32">
        <f>IF(K297="","",IF(K297="À vérifier","Oui","Non"))</f>
        <v/>
      </c>
    </row>
    <row r="298">
      <c r="A298" s="26" t="n"/>
      <c r="B298" s="27" t="n"/>
      <c r="C298" s="26" t="n"/>
      <c r="D298" s="26" t="n"/>
      <c r="E298" s="26" t="n"/>
      <c r="F298" s="28" t="n"/>
      <c r="G298" s="29" t="n"/>
      <c r="H298" s="29" t="n"/>
      <c r="I298" s="43">
        <f>IF(H298="","",H298-G298)</f>
        <v/>
      </c>
      <c r="J298" s="44">
        <f>IF(H298="","",IFERROR(I298*F298,0))</f>
        <v/>
      </c>
      <c r="K298" s="32">
        <f>IF(H298="","À compter",IF(ABS(I298)&lt;='Paramètres'!$B$7,"Conforme","À vérifier"))</f>
        <v/>
      </c>
      <c r="L298" s="26" t="n"/>
      <c r="M298" s="33" t="n"/>
      <c r="N298" s="27" t="n"/>
      <c r="O298" s="32">
        <f>IF(K298="","",IF(K298="À vérifier","Oui","Non"))</f>
        <v/>
      </c>
    </row>
    <row r="299">
      <c r="A299" s="26" t="n"/>
      <c r="B299" s="27" t="n"/>
      <c r="C299" s="26" t="n"/>
      <c r="D299" s="26" t="n"/>
      <c r="E299" s="26" t="n"/>
      <c r="F299" s="28" t="n"/>
      <c r="G299" s="29" t="n"/>
      <c r="H299" s="29" t="n"/>
      <c r="I299" s="43">
        <f>IF(H299="","",H299-G299)</f>
        <v/>
      </c>
      <c r="J299" s="44">
        <f>IF(H299="","",IFERROR(I299*F299,0))</f>
        <v/>
      </c>
      <c r="K299" s="32">
        <f>IF(H299="","À compter",IF(ABS(I299)&lt;='Paramètres'!$B$7,"Conforme","À vérifier"))</f>
        <v/>
      </c>
      <c r="L299" s="26" t="n"/>
      <c r="M299" s="33" t="n"/>
      <c r="N299" s="27" t="n"/>
      <c r="O299" s="32">
        <f>IF(K299="","",IF(K299="À vérifier","Oui","Non"))</f>
        <v/>
      </c>
    </row>
    <row r="300">
      <c r="A300" s="26" t="n"/>
      <c r="B300" s="27" t="n"/>
      <c r="C300" s="26" t="n"/>
      <c r="D300" s="26" t="n"/>
      <c r="E300" s="26" t="n"/>
      <c r="F300" s="28" t="n"/>
      <c r="G300" s="29" t="n"/>
      <c r="H300" s="29" t="n"/>
      <c r="I300" s="43">
        <f>IF(H300="","",H300-G300)</f>
        <v/>
      </c>
      <c r="J300" s="44">
        <f>IF(H300="","",IFERROR(I300*F300,0))</f>
        <v/>
      </c>
      <c r="K300" s="32">
        <f>IF(H300="","À compter",IF(ABS(I300)&lt;='Paramètres'!$B$7,"Conforme","À vérifier"))</f>
        <v/>
      </c>
      <c r="L300" s="26" t="n"/>
      <c r="M300" s="33" t="n"/>
      <c r="N300" s="27" t="n"/>
      <c r="O300" s="32">
        <f>IF(K300="","",IF(K300="À vérifier","Oui","Non"))</f>
        <v/>
      </c>
    </row>
    <row r="301">
      <c r="A301" s="26" t="n"/>
      <c r="B301" s="27" t="n"/>
      <c r="C301" s="26" t="n"/>
      <c r="D301" s="26" t="n"/>
      <c r="E301" s="26" t="n"/>
      <c r="F301" s="28" t="n"/>
      <c r="G301" s="29" t="n"/>
      <c r="H301" s="29" t="n"/>
      <c r="I301" s="43">
        <f>IF(H301="","",H301-G301)</f>
        <v/>
      </c>
      <c r="J301" s="44">
        <f>IF(H301="","",IFERROR(I301*F301,0))</f>
        <v/>
      </c>
      <c r="K301" s="32">
        <f>IF(H301="","À compter",IF(ABS(I301)&lt;='Paramètres'!$B$7,"Conforme","À vérifier"))</f>
        <v/>
      </c>
      <c r="L301" s="26" t="n"/>
      <c r="M301" s="33" t="n"/>
      <c r="N301" s="27" t="n"/>
      <c r="O301" s="32">
        <f>IF(K301="","",IF(K301="À vérifier","Oui","Non"))</f>
        <v/>
      </c>
    </row>
    <row r="302">
      <c r="A302" s="26" t="n"/>
      <c r="B302" s="27" t="n"/>
      <c r="C302" s="26" t="n"/>
      <c r="D302" s="26" t="n"/>
      <c r="E302" s="26" t="n"/>
      <c r="F302" s="28" t="n"/>
      <c r="G302" s="29" t="n"/>
      <c r="H302" s="29" t="n"/>
      <c r="I302" s="43">
        <f>IF(H302="","",H302-G302)</f>
        <v/>
      </c>
      <c r="J302" s="44">
        <f>IF(H302="","",IFERROR(I302*F302,0))</f>
        <v/>
      </c>
      <c r="K302" s="32">
        <f>IF(H302="","À compter",IF(ABS(I302)&lt;='Paramètres'!$B$7,"Conforme","À vérifier"))</f>
        <v/>
      </c>
      <c r="L302" s="26" t="n"/>
      <c r="M302" s="33" t="n"/>
      <c r="N302" s="27" t="n"/>
      <c r="O302" s="32">
        <f>IF(K302="","",IF(K302="À vérifier","Oui","Non"))</f>
        <v/>
      </c>
    </row>
    <row r="303">
      <c r="A303" s="26" t="n"/>
      <c r="B303" s="27" t="n"/>
      <c r="C303" s="26" t="n"/>
      <c r="D303" s="26" t="n"/>
      <c r="E303" s="26" t="n"/>
      <c r="F303" s="28" t="n"/>
      <c r="G303" s="29" t="n"/>
      <c r="H303" s="29" t="n"/>
      <c r="I303" s="43">
        <f>IF(H303="","",H303-G303)</f>
        <v/>
      </c>
      <c r="J303" s="44">
        <f>IF(H303="","",IFERROR(I303*F303,0))</f>
        <v/>
      </c>
      <c r="K303" s="32">
        <f>IF(H303="","À compter",IF(ABS(I303)&lt;='Paramètres'!$B$7,"Conforme","À vérifier"))</f>
        <v/>
      </c>
      <c r="L303" s="26" t="n"/>
      <c r="M303" s="33" t="n"/>
      <c r="N303" s="27" t="n"/>
      <c r="O303" s="32">
        <f>IF(K303="","",IF(K303="À vérifier","Oui","Non"))</f>
        <v/>
      </c>
    </row>
    <row r="304">
      <c r="A304" s="26" t="n"/>
      <c r="B304" s="27" t="n"/>
      <c r="C304" s="26" t="n"/>
      <c r="D304" s="26" t="n"/>
      <c r="E304" s="26" t="n"/>
      <c r="F304" s="28" t="n"/>
      <c r="G304" s="29" t="n"/>
      <c r="H304" s="29" t="n"/>
      <c r="I304" s="43">
        <f>IF(H304="","",H304-G304)</f>
        <v/>
      </c>
      <c r="J304" s="44">
        <f>IF(H304="","",IFERROR(I304*F304,0))</f>
        <v/>
      </c>
      <c r="K304" s="32">
        <f>IF(H304="","À compter",IF(ABS(I304)&lt;='Paramètres'!$B$7,"Conforme","À vérifier"))</f>
        <v/>
      </c>
      <c r="L304" s="26" t="n"/>
      <c r="M304" s="33" t="n"/>
      <c r="N304" s="27" t="n"/>
      <c r="O304" s="32">
        <f>IF(K304="","",IF(K304="À vérifier","Oui","Non"))</f>
        <v/>
      </c>
    </row>
    <row r="305">
      <c r="A305" s="26" t="n"/>
      <c r="B305" s="27" t="n"/>
      <c r="C305" s="26" t="n"/>
      <c r="D305" s="26" t="n"/>
      <c r="E305" s="26" t="n"/>
      <c r="F305" s="28" t="n"/>
      <c r="G305" s="29" t="n"/>
      <c r="H305" s="29" t="n"/>
      <c r="I305" s="43">
        <f>IF(H305="","",H305-G305)</f>
        <v/>
      </c>
      <c r="J305" s="44">
        <f>IF(H305="","",IFERROR(I305*F305,0))</f>
        <v/>
      </c>
      <c r="K305" s="32">
        <f>IF(H305="","À compter",IF(ABS(I305)&lt;='Paramètres'!$B$7,"Conforme","À vérifier"))</f>
        <v/>
      </c>
      <c r="L305" s="26" t="n"/>
      <c r="M305" s="33" t="n"/>
      <c r="N305" s="27" t="n"/>
      <c r="O305" s="32">
        <f>IF(K305="","",IF(K305="À vérifier","Oui","Non"))</f>
        <v/>
      </c>
    </row>
    <row r="306">
      <c r="A306" s="26" t="n"/>
      <c r="B306" s="27" t="n"/>
      <c r="C306" s="26" t="n"/>
      <c r="D306" s="26" t="n"/>
      <c r="E306" s="26" t="n"/>
      <c r="F306" s="28" t="n"/>
      <c r="G306" s="29" t="n"/>
      <c r="H306" s="29" t="n"/>
      <c r="I306" s="43">
        <f>IF(H306="","",H306-G306)</f>
        <v/>
      </c>
      <c r="J306" s="44">
        <f>IF(H306="","",IFERROR(I306*F306,0))</f>
        <v/>
      </c>
      <c r="K306" s="32">
        <f>IF(H306="","À compter",IF(ABS(I306)&lt;='Paramètres'!$B$7,"Conforme","À vérifier"))</f>
        <v/>
      </c>
      <c r="L306" s="26" t="n"/>
      <c r="M306" s="33" t="n"/>
      <c r="N306" s="27" t="n"/>
      <c r="O306" s="32">
        <f>IF(K306="","",IF(K306="À vérifier","Oui","Non"))</f>
        <v/>
      </c>
    </row>
    <row r="307">
      <c r="A307" s="26" t="n"/>
      <c r="B307" s="27" t="n"/>
      <c r="C307" s="26" t="n"/>
      <c r="D307" s="26" t="n"/>
      <c r="E307" s="26" t="n"/>
      <c r="F307" s="28" t="n"/>
      <c r="G307" s="29" t="n"/>
      <c r="H307" s="29" t="n"/>
      <c r="I307" s="43">
        <f>IF(H307="","",H307-G307)</f>
        <v/>
      </c>
      <c r="J307" s="44">
        <f>IF(H307="","",IFERROR(I307*F307,0))</f>
        <v/>
      </c>
      <c r="K307" s="32">
        <f>IF(H307="","À compter",IF(ABS(I307)&lt;='Paramètres'!$B$7,"Conforme","À vérifier"))</f>
        <v/>
      </c>
      <c r="L307" s="26" t="n"/>
      <c r="M307" s="33" t="n"/>
      <c r="N307" s="27" t="n"/>
      <c r="O307" s="32">
        <f>IF(K307="","",IF(K307="À vérifier","Oui","Non"))</f>
        <v/>
      </c>
    </row>
    <row r="308">
      <c r="A308" s="26" t="n"/>
      <c r="B308" s="27" t="n"/>
      <c r="C308" s="26" t="n"/>
      <c r="D308" s="26" t="n"/>
      <c r="E308" s="26" t="n"/>
      <c r="F308" s="28" t="n"/>
      <c r="G308" s="29" t="n"/>
      <c r="H308" s="29" t="n"/>
      <c r="I308" s="43">
        <f>IF(H308="","",H308-G308)</f>
        <v/>
      </c>
      <c r="J308" s="44">
        <f>IF(H308="","",IFERROR(I308*F308,0))</f>
        <v/>
      </c>
      <c r="K308" s="32">
        <f>IF(H308="","À compter",IF(ABS(I308)&lt;='Paramètres'!$B$7,"Conforme","À vérifier"))</f>
        <v/>
      </c>
      <c r="L308" s="26" t="n"/>
      <c r="M308" s="33" t="n"/>
      <c r="N308" s="27" t="n"/>
      <c r="O308" s="32">
        <f>IF(K308="","",IF(K308="À vérifier","Oui","Non"))</f>
        <v/>
      </c>
    </row>
    <row r="309">
      <c r="A309" s="26" t="n"/>
      <c r="B309" s="27" t="n"/>
      <c r="C309" s="26" t="n"/>
      <c r="D309" s="26" t="n"/>
      <c r="E309" s="26" t="n"/>
      <c r="F309" s="28" t="n"/>
      <c r="G309" s="29" t="n"/>
      <c r="H309" s="29" t="n"/>
      <c r="I309" s="43">
        <f>IF(H309="","",H309-G309)</f>
        <v/>
      </c>
      <c r="J309" s="44">
        <f>IF(H309="","",IFERROR(I309*F309,0))</f>
        <v/>
      </c>
      <c r="K309" s="32">
        <f>IF(H309="","À compter",IF(ABS(I309)&lt;='Paramètres'!$B$7,"Conforme","À vérifier"))</f>
        <v/>
      </c>
      <c r="L309" s="26" t="n"/>
      <c r="M309" s="33" t="n"/>
      <c r="N309" s="27" t="n"/>
      <c r="O309" s="32">
        <f>IF(K309="","",IF(K309="À vérifier","Oui","Non"))</f>
        <v/>
      </c>
    </row>
    <row r="310">
      <c r="A310" s="26" t="n"/>
      <c r="B310" s="27" t="n"/>
      <c r="C310" s="26" t="n"/>
      <c r="D310" s="26" t="n"/>
      <c r="E310" s="26" t="n"/>
      <c r="F310" s="28" t="n"/>
      <c r="G310" s="29" t="n"/>
      <c r="H310" s="29" t="n"/>
      <c r="I310" s="43">
        <f>IF(H310="","",H310-G310)</f>
        <v/>
      </c>
      <c r="J310" s="44">
        <f>IF(H310="","",IFERROR(I310*F310,0))</f>
        <v/>
      </c>
      <c r="K310" s="32">
        <f>IF(H310="","À compter",IF(ABS(I310)&lt;='Paramètres'!$B$7,"Conforme","À vérifier"))</f>
        <v/>
      </c>
      <c r="L310" s="26" t="n"/>
      <c r="M310" s="33" t="n"/>
      <c r="N310" s="27" t="n"/>
      <c r="O310" s="32">
        <f>IF(K310="","",IF(K310="À vérifier","Oui","Non"))</f>
        <v/>
      </c>
    </row>
    <row r="311">
      <c r="A311" s="26" t="n"/>
      <c r="B311" s="27" t="n"/>
      <c r="C311" s="26" t="n"/>
      <c r="D311" s="26" t="n"/>
      <c r="E311" s="26" t="n"/>
      <c r="F311" s="28" t="n"/>
      <c r="G311" s="29" t="n"/>
      <c r="H311" s="29" t="n"/>
      <c r="I311" s="43">
        <f>IF(H311="","",H311-G311)</f>
        <v/>
      </c>
      <c r="J311" s="44">
        <f>IF(H311="","",IFERROR(I311*F311,0))</f>
        <v/>
      </c>
      <c r="K311" s="32">
        <f>IF(H311="","À compter",IF(ABS(I311)&lt;='Paramètres'!$B$7,"Conforme","À vérifier"))</f>
        <v/>
      </c>
      <c r="L311" s="26" t="n"/>
      <c r="M311" s="33" t="n"/>
      <c r="N311" s="27" t="n"/>
      <c r="O311" s="32">
        <f>IF(K311="","",IF(K311="À vérifier","Oui","Non"))</f>
        <v/>
      </c>
    </row>
    <row r="312">
      <c r="A312" s="26" t="n"/>
      <c r="B312" s="27" t="n"/>
      <c r="C312" s="26" t="n"/>
      <c r="D312" s="26" t="n"/>
      <c r="E312" s="26" t="n"/>
      <c r="F312" s="28" t="n"/>
      <c r="G312" s="29" t="n"/>
      <c r="H312" s="29" t="n"/>
      <c r="I312" s="43">
        <f>IF(H312="","",H312-G312)</f>
        <v/>
      </c>
      <c r="J312" s="44">
        <f>IF(H312="","",IFERROR(I312*F312,0))</f>
        <v/>
      </c>
      <c r="K312" s="32">
        <f>IF(H312="","À compter",IF(ABS(I312)&lt;='Paramètres'!$B$7,"Conforme","À vérifier"))</f>
        <v/>
      </c>
      <c r="L312" s="26" t="n"/>
      <c r="M312" s="33" t="n"/>
      <c r="N312" s="27" t="n"/>
      <c r="O312" s="32">
        <f>IF(K312="","",IF(K312="À vérifier","Oui","Non"))</f>
        <v/>
      </c>
    </row>
    <row r="313">
      <c r="A313" s="26" t="n"/>
      <c r="B313" s="27" t="n"/>
      <c r="C313" s="26" t="n"/>
      <c r="D313" s="26" t="n"/>
      <c r="E313" s="26" t="n"/>
      <c r="F313" s="28" t="n"/>
      <c r="G313" s="29" t="n"/>
      <c r="H313" s="29" t="n"/>
      <c r="I313" s="43">
        <f>IF(H313="","",H313-G313)</f>
        <v/>
      </c>
      <c r="J313" s="44">
        <f>IF(H313="","",IFERROR(I313*F313,0))</f>
        <v/>
      </c>
      <c r="K313" s="32">
        <f>IF(H313="","À compter",IF(ABS(I313)&lt;='Paramètres'!$B$7,"Conforme","À vérifier"))</f>
        <v/>
      </c>
      <c r="L313" s="26" t="n"/>
      <c r="M313" s="33" t="n"/>
      <c r="N313" s="27" t="n"/>
      <c r="O313" s="32">
        <f>IF(K313="","",IF(K313="À vérifier","Oui","Non"))</f>
        <v/>
      </c>
    </row>
    <row r="314">
      <c r="A314" s="26" t="n"/>
      <c r="B314" s="27" t="n"/>
      <c r="C314" s="26" t="n"/>
      <c r="D314" s="26" t="n"/>
      <c r="E314" s="26" t="n"/>
      <c r="F314" s="28" t="n"/>
      <c r="G314" s="29" t="n"/>
      <c r="H314" s="29" t="n"/>
      <c r="I314" s="43">
        <f>IF(H314="","",H314-G314)</f>
        <v/>
      </c>
      <c r="J314" s="44">
        <f>IF(H314="","",IFERROR(I314*F314,0))</f>
        <v/>
      </c>
      <c r="K314" s="32">
        <f>IF(H314="","À compter",IF(ABS(I314)&lt;='Paramètres'!$B$7,"Conforme","À vérifier"))</f>
        <v/>
      </c>
      <c r="L314" s="26" t="n"/>
      <c r="M314" s="33" t="n"/>
      <c r="N314" s="27" t="n"/>
      <c r="O314" s="32">
        <f>IF(K314="","",IF(K314="À vérifier","Oui","Non"))</f>
        <v/>
      </c>
    </row>
    <row r="315">
      <c r="A315" s="26" t="n"/>
      <c r="B315" s="27" t="n"/>
      <c r="C315" s="26" t="n"/>
      <c r="D315" s="26" t="n"/>
      <c r="E315" s="26" t="n"/>
      <c r="F315" s="28" t="n"/>
      <c r="G315" s="29" t="n"/>
      <c r="H315" s="29" t="n"/>
      <c r="I315" s="43">
        <f>IF(H315="","",H315-G315)</f>
        <v/>
      </c>
      <c r="J315" s="44">
        <f>IF(H315="","",IFERROR(I315*F315,0))</f>
        <v/>
      </c>
      <c r="K315" s="32">
        <f>IF(H315="","À compter",IF(ABS(I315)&lt;='Paramètres'!$B$7,"Conforme","À vérifier"))</f>
        <v/>
      </c>
      <c r="L315" s="26" t="n"/>
      <c r="M315" s="33" t="n"/>
      <c r="N315" s="27" t="n"/>
      <c r="O315" s="32">
        <f>IF(K315="","",IF(K315="À vérifier","Oui","Non"))</f>
        <v/>
      </c>
    </row>
    <row r="316">
      <c r="A316" s="26" t="n"/>
      <c r="B316" s="27" t="n"/>
      <c r="C316" s="26" t="n"/>
      <c r="D316" s="26" t="n"/>
      <c r="E316" s="26" t="n"/>
      <c r="F316" s="28" t="n"/>
      <c r="G316" s="29" t="n"/>
      <c r="H316" s="29" t="n"/>
      <c r="I316" s="43">
        <f>IF(H316="","",H316-G316)</f>
        <v/>
      </c>
      <c r="J316" s="44">
        <f>IF(H316="","",IFERROR(I316*F316,0))</f>
        <v/>
      </c>
      <c r="K316" s="32">
        <f>IF(H316="","À compter",IF(ABS(I316)&lt;='Paramètres'!$B$7,"Conforme","À vérifier"))</f>
        <v/>
      </c>
      <c r="L316" s="26" t="n"/>
      <c r="M316" s="33" t="n"/>
      <c r="N316" s="27" t="n"/>
      <c r="O316" s="32">
        <f>IF(K316="","",IF(K316="À vérifier","Oui","Non"))</f>
        <v/>
      </c>
    </row>
    <row r="317">
      <c r="A317" s="26" t="n"/>
      <c r="B317" s="27" t="n"/>
      <c r="C317" s="26" t="n"/>
      <c r="D317" s="26" t="n"/>
      <c r="E317" s="26" t="n"/>
      <c r="F317" s="28" t="n"/>
      <c r="G317" s="29" t="n"/>
      <c r="H317" s="29" t="n"/>
      <c r="I317" s="43">
        <f>IF(H317="","",H317-G317)</f>
        <v/>
      </c>
      <c r="J317" s="44">
        <f>IF(H317="","",IFERROR(I317*F317,0))</f>
        <v/>
      </c>
      <c r="K317" s="32">
        <f>IF(H317="","À compter",IF(ABS(I317)&lt;='Paramètres'!$B$7,"Conforme","À vérifier"))</f>
        <v/>
      </c>
      <c r="L317" s="26" t="n"/>
      <c r="M317" s="33" t="n"/>
      <c r="N317" s="27" t="n"/>
      <c r="O317" s="32">
        <f>IF(K317="","",IF(K317="À vérifier","Oui","Non"))</f>
        <v/>
      </c>
    </row>
    <row r="318">
      <c r="A318" s="26" t="n"/>
      <c r="B318" s="27" t="n"/>
      <c r="C318" s="26" t="n"/>
      <c r="D318" s="26" t="n"/>
      <c r="E318" s="26" t="n"/>
      <c r="F318" s="28" t="n"/>
      <c r="G318" s="29" t="n"/>
      <c r="H318" s="29" t="n"/>
      <c r="I318" s="43">
        <f>IF(H318="","",H318-G318)</f>
        <v/>
      </c>
      <c r="J318" s="44">
        <f>IF(H318="","",IFERROR(I318*F318,0))</f>
        <v/>
      </c>
      <c r="K318" s="32">
        <f>IF(H318="","À compter",IF(ABS(I318)&lt;='Paramètres'!$B$7,"Conforme","À vérifier"))</f>
        <v/>
      </c>
      <c r="L318" s="26" t="n"/>
      <c r="M318" s="33" t="n"/>
      <c r="N318" s="27" t="n"/>
      <c r="O318" s="32">
        <f>IF(K318="","",IF(K318="À vérifier","Oui","Non"))</f>
        <v/>
      </c>
    </row>
    <row r="319">
      <c r="A319" s="26" t="n"/>
      <c r="B319" s="27" t="n"/>
      <c r="C319" s="26" t="n"/>
      <c r="D319" s="26" t="n"/>
      <c r="E319" s="26" t="n"/>
      <c r="F319" s="28" t="n"/>
      <c r="G319" s="29" t="n"/>
      <c r="H319" s="29" t="n"/>
      <c r="I319" s="43">
        <f>IF(H319="","",H319-G319)</f>
        <v/>
      </c>
      <c r="J319" s="44">
        <f>IF(H319="","",IFERROR(I319*F319,0))</f>
        <v/>
      </c>
      <c r="K319" s="32">
        <f>IF(H319="","À compter",IF(ABS(I319)&lt;='Paramètres'!$B$7,"Conforme","À vérifier"))</f>
        <v/>
      </c>
      <c r="L319" s="26" t="n"/>
      <c r="M319" s="33" t="n"/>
      <c r="N319" s="27" t="n"/>
      <c r="O319" s="32">
        <f>IF(K319="","",IF(K319="À vérifier","Oui","Non"))</f>
        <v/>
      </c>
    </row>
    <row r="320">
      <c r="A320" s="26" t="n"/>
      <c r="B320" s="27" t="n"/>
      <c r="C320" s="26" t="n"/>
      <c r="D320" s="26" t="n"/>
      <c r="E320" s="26" t="n"/>
      <c r="F320" s="28" t="n"/>
      <c r="G320" s="29" t="n"/>
      <c r="H320" s="29" t="n"/>
      <c r="I320" s="43">
        <f>IF(H320="","",H320-G320)</f>
        <v/>
      </c>
      <c r="J320" s="44">
        <f>IF(H320="","",IFERROR(I320*F320,0))</f>
        <v/>
      </c>
      <c r="K320" s="32">
        <f>IF(H320="","À compter",IF(ABS(I320)&lt;='Paramètres'!$B$7,"Conforme","À vérifier"))</f>
        <v/>
      </c>
      <c r="L320" s="26" t="n"/>
      <c r="M320" s="33" t="n"/>
      <c r="N320" s="27" t="n"/>
      <c r="O320" s="32">
        <f>IF(K320="","",IF(K320="À vérifier","Oui","Non"))</f>
        <v/>
      </c>
    </row>
    <row r="321">
      <c r="A321" s="26" t="n"/>
      <c r="B321" s="27" t="n"/>
      <c r="C321" s="26" t="n"/>
      <c r="D321" s="26" t="n"/>
      <c r="E321" s="26" t="n"/>
      <c r="F321" s="28" t="n"/>
      <c r="G321" s="29" t="n"/>
      <c r="H321" s="29" t="n"/>
      <c r="I321" s="43">
        <f>IF(H321="","",H321-G321)</f>
        <v/>
      </c>
      <c r="J321" s="44">
        <f>IF(H321="","",IFERROR(I321*F321,0))</f>
        <v/>
      </c>
      <c r="K321" s="32">
        <f>IF(H321="","À compter",IF(ABS(I321)&lt;='Paramètres'!$B$7,"Conforme","À vérifier"))</f>
        <v/>
      </c>
      <c r="L321" s="26" t="n"/>
      <c r="M321" s="33" t="n"/>
      <c r="N321" s="27" t="n"/>
      <c r="O321" s="32">
        <f>IF(K321="","",IF(K321="À vérifier","Oui","Non"))</f>
        <v/>
      </c>
    </row>
    <row r="322">
      <c r="A322" s="26" t="n"/>
      <c r="B322" s="27" t="n"/>
      <c r="C322" s="26" t="n"/>
      <c r="D322" s="26" t="n"/>
      <c r="E322" s="26" t="n"/>
      <c r="F322" s="28" t="n"/>
      <c r="G322" s="29" t="n"/>
      <c r="H322" s="29" t="n"/>
      <c r="I322" s="43">
        <f>IF(H322="","",H322-G322)</f>
        <v/>
      </c>
      <c r="J322" s="44">
        <f>IF(H322="","",IFERROR(I322*F322,0))</f>
        <v/>
      </c>
      <c r="K322" s="32">
        <f>IF(H322="","À compter",IF(ABS(I322)&lt;='Paramètres'!$B$7,"Conforme","À vérifier"))</f>
        <v/>
      </c>
      <c r="L322" s="26" t="n"/>
      <c r="M322" s="33" t="n"/>
      <c r="N322" s="27" t="n"/>
      <c r="O322" s="32">
        <f>IF(K322="","",IF(K322="À vérifier","Oui","Non"))</f>
        <v/>
      </c>
    </row>
    <row r="323">
      <c r="A323" s="26" t="n"/>
      <c r="B323" s="27" t="n"/>
      <c r="C323" s="26" t="n"/>
      <c r="D323" s="26" t="n"/>
      <c r="E323" s="26" t="n"/>
      <c r="F323" s="28" t="n"/>
      <c r="G323" s="29" t="n"/>
      <c r="H323" s="29" t="n"/>
      <c r="I323" s="43">
        <f>IF(H323="","",H323-G323)</f>
        <v/>
      </c>
      <c r="J323" s="44">
        <f>IF(H323="","",IFERROR(I323*F323,0))</f>
        <v/>
      </c>
      <c r="K323" s="32">
        <f>IF(H323="","À compter",IF(ABS(I323)&lt;='Paramètres'!$B$7,"Conforme","À vérifier"))</f>
        <v/>
      </c>
      <c r="L323" s="26" t="n"/>
      <c r="M323" s="33" t="n"/>
      <c r="N323" s="27" t="n"/>
      <c r="O323" s="32">
        <f>IF(K323="","",IF(K323="À vérifier","Oui","Non"))</f>
        <v/>
      </c>
    </row>
    <row r="324">
      <c r="A324" s="26" t="n"/>
      <c r="B324" s="27" t="n"/>
      <c r="C324" s="26" t="n"/>
      <c r="D324" s="26" t="n"/>
      <c r="E324" s="26" t="n"/>
      <c r="F324" s="28" t="n"/>
      <c r="G324" s="29" t="n"/>
      <c r="H324" s="29" t="n"/>
      <c r="I324" s="43">
        <f>IF(H324="","",H324-G324)</f>
        <v/>
      </c>
      <c r="J324" s="44">
        <f>IF(H324="","",IFERROR(I324*F324,0))</f>
        <v/>
      </c>
      <c r="K324" s="32">
        <f>IF(H324="","À compter",IF(ABS(I324)&lt;='Paramètres'!$B$7,"Conforme","À vérifier"))</f>
        <v/>
      </c>
      <c r="L324" s="26" t="n"/>
      <c r="M324" s="33" t="n"/>
      <c r="N324" s="27" t="n"/>
      <c r="O324" s="32">
        <f>IF(K324="","",IF(K324="À vérifier","Oui","Non"))</f>
        <v/>
      </c>
    </row>
    <row r="325">
      <c r="A325" s="26" t="n"/>
      <c r="B325" s="27" t="n"/>
      <c r="C325" s="26" t="n"/>
      <c r="D325" s="26" t="n"/>
      <c r="E325" s="26" t="n"/>
      <c r="F325" s="28" t="n"/>
      <c r="G325" s="29" t="n"/>
      <c r="H325" s="29" t="n"/>
      <c r="I325" s="43">
        <f>IF(H325="","",H325-G325)</f>
        <v/>
      </c>
      <c r="J325" s="44">
        <f>IF(H325="","",IFERROR(I325*F325,0))</f>
        <v/>
      </c>
      <c r="K325" s="32">
        <f>IF(H325="","À compter",IF(ABS(I325)&lt;='Paramètres'!$B$7,"Conforme","À vérifier"))</f>
        <v/>
      </c>
      <c r="L325" s="26" t="n"/>
      <c r="M325" s="33" t="n"/>
      <c r="N325" s="27" t="n"/>
      <c r="O325" s="32">
        <f>IF(K325="","",IF(K325="À vérifier","Oui","Non"))</f>
        <v/>
      </c>
    </row>
    <row r="326">
      <c r="A326" s="26" t="n"/>
      <c r="B326" s="27" t="n"/>
      <c r="C326" s="26" t="n"/>
      <c r="D326" s="26" t="n"/>
      <c r="E326" s="26" t="n"/>
      <c r="F326" s="28" t="n"/>
      <c r="G326" s="29" t="n"/>
      <c r="H326" s="29" t="n"/>
      <c r="I326" s="43">
        <f>IF(H326="","",H326-G326)</f>
        <v/>
      </c>
      <c r="J326" s="44">
        <f>IF(H326="","",IFERROR(I326*F326,0))</f>
        <v/>
      </c>
      <c r="K326" s="32">
        <f>IF(H326="","À compter",IF(ABS(I326)&lt;='Paramètres'!$B$7,"Conforme","À vérifier"))</f>
        <v/>
      </c>
      <c r="L326" s="26" t="n"/>
      <c r="M326" s="33" t="n"/>
      <c r="N326" s="27" t="n"/>
      <c r="O326" s="32">
        <f>IF(K326="","",IF(K326="À vérifier","Oui","Non"))</f>
        <v/>
      </c>
    </row>
    <row r="327">
      <c r="A327" s="26" t="n"/>
      <c r="B327" s="27" t="n"/>
      <c r="C327" s="26" t="n"/>
      <c r="D327" s="26" t="n"/>
      <c r="E327" s="26" t="n"/>
      <c r="F327" s="28" t="n"/>
      <c r="G327" s="29" t="n"/>
      <c r="H327" s="29" t="n"/>
      <c r="I327" s="43">
        <f>IF(H327="","",H327-G327)</f>
        <v/>
      </c>
      <c r="J327" s="44">
        <f>IF(H327="","",IFERROR(I327*F327,0))</f>
        <v/>
      </c>
      <c r="K327" s="32">
        <f>IF(H327="","À compter",IF(ABS(I327)&lt;='Paramètres'!$B$7,"Conforme","À vérifier"))</f>
        <v/>
      </c>
      <c r="L327" s="26" t="n"/>
      <c r="M327" s="33" t="n"/>
      <c r="N327" s="27" t="n"/>
      <c r="O327" s="32">
        <f>IF(K327="","",IF(K327="À vérifier","Oui","Non"))</f>
        <v/>
      </c>
    </row>
    <row r="328">
      <c r="A328" s="26" t="n"/>
      <c r="B328" s="27" t="n"/>
      <c r="C328" s="26" t="n"/>
      <c r="D328" s="26" t="n"/>
      <c r="E328" s="26" t="n"/>
      <c r="F328" s="28" t="n"/>
      <c r="G328" s="29" t="n"/>
      <c r="H328" s="29" t="n"/>
      <c r="I328" s="43">
        <f>IF(H328="","",H328-G328)</f>
        <v/>
      </c>
      <c r="J328" s="44">
        <f>IF(H328="","",IFERROR(I328*F328,0))</f>
        <v/>
      </c>
      <c r="K328" s="32">
        <f>IF(H328="","À compter",IF(ABS(I328)&lt;='Paramètres'!$B$7,"Conforme","À vérifier"))</f>
        <v/>
      </c>
      <c r="L328" s="26" t="n"/>
      <c r="M328" s="33" t="n"/>
      <c r="N328" s="27" t="n"/>
      <c r="O328" s="32">
        <f>IF(K328="","",IF(K328="À vérifier","Oui","Non"))</f>
        <v/>
      </c>
    </row>
    <row r="329">
      <c r="A329" s="26" t="n"/>
      <c r="B329" s="27" t="n"/>
      <c r="C329" s="26" t="n"/>
      <c r="D329" s="26" t="n"/>
      <c r="E329" s="26" t="n"/>
      <c r="F329" s="28" t="n"/>
      <c r="G329" s="29" t="n"/>
      <c r="H329" s="29" t="n"/>
      <c r="I329" s="43">
        <f>IF(H329="","",H329-G329)</f>
        <v/>
      </c>
      <c r="J329" s="44">
        <f>IF(H329="","",IFERROR(I329*F329,0))</f>
        <v/>
      </c>
      <c r="K329" s="32">
        <f>IF(H329="","À compter",IF(ABS(I329)&lt;='Paramètres'!$B$7,"Conforme","À vérifier"))</f>
        <v/>
      </c>
      <c r="L329" s="26" t="n"/>
      <c r="M329" s="33" t="n"/>
      <c r="N329" s="27" t="n"/>
      <c r="O329" s="32">
        <f>IF(K329="","",IF(K329="À vérifier","Oui","Non"))</f>
        <v/>
      </c>
    </row>
    <row r="330">
      <c r="A330" s="26" t="n"/>
      <c r="B330" s="27" t="n"/>
      <c r="C330" s="26" t="n"/>
      <c r="D330" s="26" t="n"/>
      <c r="E330" s="26" t="n"/>
      <c r="F330" s="28" t="n"/>
      <c r="G330" s="29" t="n"/>
      <c r="H330" s="29" t="n"/>
      <c r="I330" s="43">
        <f>IF(H330="","",H330-G330)</f>
        <v/>
      </c>
      <c r="J330" s="44">
        <f>IF(H330="","",IFERROR(I330*F330,0))</f>
        <v/>
      </c>
      <c r="K330" s="32">
        <f>IF(H330="","À compter",IF(ABS(I330)&lt;='Paramètres'!$B$7,"Conforme","À vérifier"))</f>
        <v/>
      </c>
      <c r="L330" s="26" t="n"/>
      <c r="M330" s="33" t="n"/>
      <c r="N330" s="27" t="n"/>
      <c r="O330" s="32">
        <f>IF(K330="","",IF(K330="À vérifier","Oui","Non"))</f>
        <v/>
      </c>
    </row>
    <row r="331">
      <c r="A331" s="26" t="n"/>
      <c r="B331" s="27" t="n"/>
      <c r="C331" s="26" t="n"/>
      <c r="D331" s="26" t="n"/>
      <c r="E331" s="26" t="n"/>
      <c r="F331" s="28" t="n"/>
      <c r="G331" s="29" t="n"/>
      <c r="H331" s="29" t="n"/>
      <c r="I331" s="43">
        <f>IF(H331="","",H331-G331)</f>
        <v/>
      </c>
      <c r="J331" s="44">
        <f>IF(H331="","",IFERROR(I331*F331,0))</f>
        <v/>
      </c>
      <c r="K331" s="32">
        <f>IF(H331="","À compter",IF(ABS(I331)&lt;='Paramètres'!$B$7,"Conforme","À vérifier"))</f>
        <v/>
      </c>
      <c r="L331" s="26" t="n"/>
      <c r="M331" s="33" t="n"/>
      <c r="N331" s="27" t="n"/>
      <c r="O331" s="32">
        <f>IF(K331="","",IF(K331="À vérifier","Oui","Non"))</f>
        <v/>
      </c>
    </row>
    <row r="332">
      <c r="A332" s="26" t="n"/>
      <c r="B332" s="27" t="n"/>
      <c r="C332" s="26" t="n"/>
      <c r="D332" s="26" t="n"/>
      <c r="E332" s="26" t="n"/>
      <c r="F332" s="28" t="n"/>
      <c r="G332" s="29" t="n"/>
      <c r="H332" s="29" t="n"/>
      <c r="I332" s="43">
        <f>IF(H332="","",H332-G332)</f>
        <v/>
      </c>
      <c r="J332" s="44">
        <f>IF(H332="","",IFERROR(I332*F332,0))</f>
        <v/>
      </c>
      <c r="K332" s="32">
        <f>IF(H332="","À compter",IF(ABS(I332)&lt;='Paramètres'!$B$7,"Conforme","À vérifier"))</f>
        <v/>
      </c>
      <c r="L332" s="26" t="n"/>
      <c r="M332" s="33" t="n"/>
      <c r="N332" s="27" t="n"/>
      <c r="O332" s="32">
        <f>IF(K332="","",IF(K332="À vérifier","Oui","Non"))</f>
        <v/>
      </c>
    </row>
    <row r="333">
      <c r="A333" s="26" t="n"/>
      <c r="B333" s="27" t="n"/>
      <c r="C333" s="26" t="n"/>
      <c r="D333" s="26" t="n"/>
      <c r="E333" s="26" t="n"/>
      <c r="F333" s="28" t="n"/>
      <c r="G333" s="29" t="n"/>
      <c r="H333" s="29" t="n"/>
      <c r="I333" s="43">
        <f>IF(H333="","",H333-G333)</f>
        <v/>
      </c>
      <c r="J333" s="44">
        <f>IF(H333="","",IFERROR(I333*F333,0))</f>
        <v/>
      </c>
      <c r="K333" s="32">
        <f>IF(H333="","À compter",IF(ABS(I333)&lt;='Paramètres'!$B$7,"Conforme","À vérifier"))</f>
        <v/>
      </c>
      <c r="L333" s="26" t="n"/>
      <c r="M333" s="33" t="n"/>
      <c r="N333" s="27" t="n"/>
      <c r="O333" s="32">
        <f>IF(K333="","",IF(K333="À vérifier","Oui","Non"))</f>
        <v/>
      </c>
    </row>
    <row r="334">
      <c r="A334" s="26" t="n"/>
      <c r="B334" s="27" t="n"/>
      <c r="C334" s="26" t="n"/>
      <c r="D334" s="26" t="n"/>
      <c r="E334" s="26" t="n"/>
      <c r="F334" s="28" t="n"/>
      <c r="G334" s="29" t="n"/>
      <c r="H334" s="29" t="n"/>
      <c r="I334" s="43">
        <f>IF(H334="","",H334-G334)</f>
        <v/>
      </c>
      <c r="J334" s="44">
        <f>IF(H334="","",IFERROR(I334*F334,0))</f>
        <v/>
      </c>
      <c r="K334" s="32">
        <f>IF(H334="","À compter",IF(ABS(I334)&lt;='Paramètres'!$B$7,"Conforme","À vérifier"))</f>
        <v/>
      </c>
      <c r="L334" s="26" t="n"/>
      <c r="M334" s="33" t="n"/>
      <c r="N334" s="27" t="n"/>
      <c r="O334" s="32">
        <f>IF(K334="","",IF(K334="À vérifier","Oui","Non"))</f>
        <v/>
      </c>
    </row>
    <row r="335">
      <c r="A335" s="26" t="n"/>
      <c r="B335" s="27" t="n"/>
      <c r="C335" s="26" t="n"/>
      <c r="D335" s="26" t="n"/>
      <c r="E335" s="26" t="n"/>
      <c r="F335" s="28" t="n"/>
      <c r="G335" s="29" t="n"/>
      <c r="H335" s="29" t="n"/>
      <c r="I335" s="43">
        <f>IF(H335="","",H335-G335)</f>
        <v/>
      </c>
      <c r="J335" s="44">
        <f>IF(H335="","",IFERROR(I335*F335,0))</f>
        <v/>
      </c>
      <c r="K335" s="32">
        <f>IF(H335="","À compter",IF(ABS(I335)&lt;='Paramètres'!$B$7,"Conforme","À vérifier"))</f>
        <v/>
      </c>
      <c r="L335" s="26" t="n"/>
      <c r="M335" s="33" t="n"/>
      <c r="N335" s="27" t="n"/>
      <c r="O335" s="32">
        <f>IF(K335="","",IF(K335="À vérifier","Oui","Non"))</f>
        <v/>
      </c>
    </row>
    <row r="336">
      <c r="A336" s="26" t="n"/>
      <c r="B336" s="27" t="n"/>
      <c r="C336" s="26" t="n"/>
      <c r="D336" s="26" t="n"/>
      <c r="E336" s="26" t="n"/>
      <c r="F336" s="28" t="n"/>
      <c r="G336" s="29" t="n"/>
      <c r="H336" s="29" t="n"/>
      <c r="I336" s="43">
        <f>IF(H336="","",H336-G336)</f>
        <v/>
      </c>
      <c r="J336" s="44">
        <f>IF(H336="","",IFERROR(I336*F336,0))</f>
        <v/>
      </c>
      <c r="K336" s="32">
        <f>IF(H336="","À compter",IF(ABS(I336)&lt;='Paramètres'!$B$7,"Conforme","À vérifier"))</f>
        <v/>
      </c>
      <c r="L336" s="26" t="n"/>
      <c r="M336" s="33" t="n"/>
      <c r="N336" s="27" t="n"/>
      <c r="O336" s="32">
        <f>IF(K336="","",IF(K336="À vérifier","Oui","Non"))</f>
        <v/>
      </c>
    </row>
    <row r="337">
      <c r="A337" s="26" t="n"/>
      <c r="B337" s="27" t="n"/>
      <c r="C337" s="26" t="n"/>
      <c r="D337" s="26" t="n"/>
      <c r="E337" s="26" t="n"/>
      <c r="F337" s="28" t="n"/>
      <c r="G337" s="29" t="n"/>
      <c r="H337" s="29" t="n"/>
      <c r="I337" s="43">
        <f>IF(H337="","",H337-G337)</f>
        <v/>
      </c>
      <c r="J337" s="44">
        <f>IF(H337="","",IFERROR(I337*F337,0))</f>
        <v/>
      </c>
      <c r="K337" s="32">
        <f>IF(H337="","À compter",IF(ABS(I337)&lt;='Paramètres'!$B$7,"Conforme","À vérifier"))</f>
        <v/>
      </c>
      <c r="L337" s="26" t="n"/>
      <c r="M337" s="33" t="n"/>
      <c r="N337" s="27" t="n"/>
      <c r="O337" s="32">
        <f>IF(K337="","",IF(K337="À vérifier","Oui","Non"))</f>
        <v/>
      </c>
    </row>
    <row r="338">
      <c r="A338" s="26" t="n"/>
      <c r="B338" s="27" t="n"/>
      <c r="C338" s="26" t="n"/>
      <c r="D338" s="26" t="n"/>
      <c r="E338" s="26" t="n"/>
      <c r="F338" s="28" t="n"/>
      <c r="G338" s="29" t="n"/>
      <c r="H338" s="29" t="n"/>
      <c r="I338" s="43">
        <f>IF(H338="","",H338-G338)</f>
        <v/>
      </c>
      <c r="J338" s="44">
        <f>IF(H338="","",IFERROR(I338*F338,0))</f>
        <v/>
      </c>
      <c r="K338" s="32">
        <f>IF(H338="","À compter",IF(ABS(I338)&lt;='Paramètres'!$B$7,"Conforme","À vérifier"))</f>
        <v/>
      </c>
      <c r="L338" s="26" t="n"/>
      <c r="M338" s="33" t="n"/>
      <c r="N338" s="27" t="n"/>
      <c r="O338" s="32">
        <f>IF(K338="","",IF(K338="À vérifier","Oui","Non"))</f>
        <v/>
      </c>
    </row>
    <row r="339">
      <c r="A339" s="26" t="n"/>
      <c r="B339" s="27" t="n"/>
      <c r="C339" s="26" t="n"/>
      <c r="D339" s="26" t="n"/>
      <c r="E339" s="26" t="n"/>
      <c r="F339" s="28" t="n"/>
      <c r="G339" s="29" t="n"/>
      <c r="H339" s="29" t="n"/>
      <c r="I339" s="43">
        <f>IF(H339="","",H339-G339)</f>
        <v/>
      </c>
      <c r="J339" s="44">
        <f>IF(H339="","",IFERROR(I339*F339,0))</f>
        <v/>
      </c>
      <c r="K339" s="32">
        <f>IF(H339="","À compter",IF(ABS(I339)&lt;='Paramètres'!$B$7,"Conforme","À vérifier"))</f>
        <v/>
      </c>
      <c r="L339" s="26" t="n"/>
      <c r="M339" s="33" t="n"/>
      <c r="N339" s="27" t="n"/>
      <c r="O339" s="32">
        <f>IF(K339="","",IF(K339="À vérifier","Oui","Non"))</f>
        <v/>
      </c>
    </row>
    <row r="340">
      <c r="A340" s="26" t="n"/>
      <c r="B340" s="27" t="n"/>
      <c r="C340" s="26" t="n"/>
      <c r="D340" s="26" t="n"/>
      <c r="E340" s="26" t="n"/>
      <c r="F340" s="28" t="n"/>
      <c r="G340" s="29" t="n"/>
      <c r="H340" s="29" t="n"/>
      <c r="I340" s="43">
        <f>IF(H340="","",H340-G340)</f>
        <v/>
      </c>
      <c r="J340" s="44">
        <f>IF(H340="","",IFERROR(I340*F340,0))</f>
        <v/>
      </c>
      <c r="K340" s="32">
        <f>IF(H340="","À compter",IF(ABS(I340)&lt;='Paramètres'!$B$7,"Conforme","À vérifier"))</f>
        <v/>
      </c>
      <c r="L340" s="26" t="n"/>
      <c r="M340" s="33" t="n"/>
      <c r="N340" s="27" t="n"/>
      <c r="O340" s="32">
        <f>IF(K340="","",IF(K340="À vérifier","Oui","Non"))</f>
        <v/>
      </c>
    </row>
    <row r="341">
      <c r="A341" s="26" t="n"/>
      <c r="B341" s="27" t="n"/>
      <c r="C341" s="26" t="n"/>
      <c r="D341" s="26" t="n"/>
      <c r="E341" s="26" t="n"/>
      <c r="F341" s="28" t="n"/>
      <c r="G341" s="29" t="n"/>
      <c r="H341" s="29" t="n"/>
      <c r="I341" s="43">
        <f>IF(H341="","",H341-G341)</f>
        <v/>
      </c>
      <c r="J341" s="44">
        <f>IF(H341="","",IFERROR(I341*F341,0))</f>
        <v/>
      </c>
      <c r="K341" s="32">
        <f>IF(H341="","À compter",IF(ABS(I341)&lt;='Paramètres'!$B$7,"Conforme","À vérifier"))</f>
        <v/>
      </c>
      <c r="L341" s="26" t="n"/>
      <c r="M341" s="33" t="n"/>
      <c r="N341" s="27" t="n"/>
      <c r="O341" s="32">
        <f>IF(K341="","",IF(K341="À vérifier","Oui","Non"))</f>
        <v/>
      </c>
    </row>
    <row r="342">
      <c r="A342" s="26" t="n"/>
      <c r="B342" s="27" t="n"/>
      <c r="C342" s="26" t="n"/>
      <c r="D342" s="26" t="n"/>
      <c r="E342" s="26" t="n"/>
      <c r="F342" s="28" t="n"/>
      <c r="G342" s="29" t="n"/>
      <c r="H342" s="29" t="n"/>
      <c r="I342" s="43">
        <f>IF(H342="","",H342-G342)</f>
        <v/>
      </c>
      <c r="J342" s="44">
        <f>IF(H342="","",IFERROR(I342*F342,0))</f>
        <v/>
      </c>
      <c r="K342" s="32">
        <f>IF(H342="","À compter",IF(ABS(I342)&lt;='Paramètres'!$B$7,"Conforme","À vérifier"))</f>
        <v/>
      </c>
      <c r="L342" s="26" t="n"/>
      <c r="M342" s="33" t="n"/>
      <c r="N342" s="27" t="n"/>
      <c r="O342" s="32">
        <f>IF(K342="","",IF(K342="À vérifier","Oui","Non"))</f>
        <v/>
      </c>
    </row>
    <row r="343">
      <c r="A343" s="26" t="n"/>
      <c r="B343" s="27" t="n"/>
      <c r="C343" s="26" t="n"/>
      <c r="D343" s="26" t="n"/>
      <c r="E343" s="26" t="n"/>
      <c r="F343" s="28" t="n"/>
      <c r="G343" s="29" t="n"/>
      <c r="H343" s="29" t="n"/>
      <c r="I343" s="43">
        <f>IF(H343="","",H343-G343)</f>
        <v/>
      </c>
      <c r="J343" s="44">
        <f>IF(H343="","",IFERROR(I343*F343,0))</f>
        <v/>
      </c>
      <c r="K343" s="32">
        <f>IF(H343="","À compter",IF(ABS(I343)&lt;='Paramètres'!$B$7,"Conforme","À vérifier"))</f>
        <v/>
      </c>
      <c r="L343" s="26" t="n"/>
      <c r="M343" s="33" t="n"/>
      <c r="N343" s="27" t="n"/>
      <c r="O343" s="32">
        <f>IF(K343="","",IF(K343="À vérifier","Oui","Non"))</f>
        <v/>
      </c>
    </row>
    <row r="344">
      <c r="A344" s="26" t="n"/>
      <c r="B344" s="27" t="n"/>
      <c r="C344" s="26" t="n"/>
      <c r="D344" s="26" t="n"/>
      <c r="E344" s="26" t="n"/>
      <c r="F344" s="28" t="n"/>
      <c r="G344" s="29" t="n"/>
      <c r="H344" s="29" t="n"/>
      <c r="I344" s="43">
        <f>IF(H344="","",H344-G344)</f>
        <v/>
      </c>
      <c r="J344" s="44">
        <f>IF(H344="","",IFERROR(I344*F344,0))</f>
        <v/>
      </c>
      <c r="K344" s="32">
        <f>IF(H344="","À compter",IF(ABS(I344)&lt;='Paramètres'!$B$7,"Conforme","À vérifier"))</f>
        <v/>
      </c>
      <c r="L344" s="26" t="n"/>
      <c r="M344" s="33" t="n"/>
      <c r="N344" s="27" t="n"/>
      <c r="O344" s="32">
        <f>IF(K344="","",IF(K344="À vérifier","Oui","Non"))</f>
        <v/>
      </c>
    </row>
    <row r="345">
      <c r="A345" s="26" t="n"/>
      <c r="B345" s="27" t="n"/>
      <c r="C345" s="26" t="n"/>
      <c r="D345" s="26" t="n"/>
      <c r="E345" s="26" t="n"/>
      <c r="F345" s="28" t="n"/>
      <c r="G345" s="29" t="n"/>
      <c r="H345" s="29" t="n"/>
      <c r="I345" s="43">
        <f>IF(H345="","",H345-G345)</f>
        <v/>
      </c>
      <c r="J345" s="44">
        <f>IF(H345="","",IFERROR(I345*F345,0))</f>
        <v/>
      </c>
      <c r="K345" s="32">
        <f>IF(H345="","À compter",IF(ABS(I345)&lt;='Paramètres'!$B$7,"Conforme","À vérifier"))</f>
        <v/>
      </c>
      <c r="L345" s="26" t="n"/>
      <c r="M345" s="33" t="n"/>
      <c r="N345" s="27" t="n"/>
      <c r="O345" s="32">
        <f>IF(K345="","",IF(K345="À vérifier","Oui","Non"))</f>
        <v/>
      </c>
    </row>
    <row r="346">
      <c r="A346" s="26" t="n"/>
      <c r="B346" s="27" t="n"/>
      <c r="C346" s="26" t="n"/>
      <c r="D346" s="26" t="n"/>
      <c r="E346" s="26" t="n"/>
      <c r="F346" s="28" t="n"/>
      <c r="G346" s="29" t="n"/>
      <c r="H346" s="29" t="n"/>
      <c r="I346" s="43">
        <f>IF(H346="","",H346-G346)</f>
        <v/>
      </c>
      <c r="J346" s="44">
        <f>IF(H346="","",IFERROR(I346*F346,0))</f>
        <v/>
      </c>
      <c r="K346" s="32">
        <f>IF(H346="","À compter",IF(ABS(I346)&lt;='Paramètres'!$B$7,"Conforme","À vérifier"))</f>
        <v/>
      </c>
      <c r="L346" s="26" t="n"/>
      <c r="M346" s="33" t="n"/>
      <c r="N346" s="27" t="n"/>
      <c r="O346" s="32">
        <f>IF(K346="","",IF(K346="À vérifier","Oui","Non"))</f>
        <v/>
      </c>
    </row>
    <row r="347">
      <c r="A347" s="26" t="n"/>
      <c r="B347" s="27" t="n"/>
      <c r="C347" s="26" t="n"/>
      <c r="D347" s="26" t="n"/>
      <c r="E347" s="26" t="n"/>
      <c r="F347" s="28" t="n"/>
      <c r="G347" s="29" t="n"/>
      <c r="H347" s="29" t="n"/>
      <c r="I347" s="43">
        <f>IF(H347="","",H347-G347)</f>
        <v/>
      </c>
      <c r="J347" s="44">
        <f>IF(H347="","",IFERROR(I347*F347,0))</f>
        <v/>
      </c>
      <c r="K347" s="32">
        <f>IF(H347="","À compter",IF(ABS(I347)&lt;='Paramètres'!$B$7,"Conforme","À vérifier"))</f>
        <v/>
      </c>
      <c r="L347" s="26" t="n"/>
      <c r="M347" s="33" t="n"/>
      <c r="N347" s="27" t="n"/>
      <c r="O347" s="32">
        <f>IF(K347="","",IF(K347="À vérifier","Oui","Non"))</f>
        <v/>
      </c>
    </row>
    <row r="348">
      <c r="A348" s="26" t="n"/>
      <c r="B348" s="27" t="n"/>
      <c r="C348" s="26" t="n"/>
      <c r="D348" s="26" t="n"/>
      <c r="E348" s="26" t="n"/>
      <c r="F348" s="28" t="n"/>
      <c r="G348" s="29" t="n"/>
      <c r="H348" s="29" t="n"/>
      <c r="I348" s="43">
        <f>IF(H348="","",H348-G348)</f>
        <v/>
      </c>
      <c r="J348" s="44">
        <f>IF(H348="","",IFERROR(I348*F348,0))</f>
        <v/>
      </c>
      <c r="K348" s="32">
        <f>IF(H348="","À compter",IF(ABS(I348)&lt;='Paramètres'!$B$7,"Conforme","À vérifier"))</f>
        <v/>
      </c>
      <c r="L348" s="26" t="n"/>
      <c r="M348" s="33" t="n"/>
      <c r="N348" s="27" t="n"/>
      <c r="O348" s="32">
        <f>IF(K348="","",IF(K348="À vérifier","Oui","Non"))</f>
        <v/>
      </c>
    </row>
    <row r="349">
      <c r="A349" s="26" t="n"/>
      <c r="B349" s="27" t="n"/>
      <c r="C349" s="26" t="n"/>
      <c r="D349" s="26" t="n"/>
      <c r="E349" s="26" t="n"/>
      <c r="F349" s="28" t="n"/>
      <c r="G349" s="29" t="n"/>
      <c r="H349" s="29" t="n"/>
      <c r="I349" s="43">
        <f>IF(H349="","",H349-G349)</f>
        <v/>
      </c>
      <c r="J349" s="44">
        <f>IF(H349="","",IFERROR(I349*F349,0))</f>
        <v/>
      </c>
      <c r="K349" s="32">
        <f>IF(H349="","À compter",IF(ABS(I349)&lt;='Paramètres'!$B$7,"Conforme","À vérifier"))</f>
        <v/>
      </c>
      <c r="L349" s="26" t="n"/>
      <c r="M349" s="33" t="n"/>
      <c r="N349" s="27" t="n"/>
      <c r="O349" s="32">
        <f>IF(K349="","",IF(K349="À vérifier","Oui","Non"))</f>
        <v/>
      </c>
    </row>
    <row r="350">
      <c r="A350" s="26" t="n"/>
      <c r="B350" s="27" t="n"/>
      <c r="C350" s="26" t="n"/>
      <c r="D350" s="26" t="n"/>
      <c r="E350" s="26" t="n"/>
      <c r="F350" s="28" t="n"/>
      <c r="G350" s="29" t="n"/>
      <c r="H350" s="29" t="n"/>
      <c r="I350" s="43">
        <f>IF(H350="","",H350-G350)</f>
        <v/>
      </c>
      <c r="J350" s="44">
        <f>IF(H350="","",IFERROR(I350*F350,0))</f>
        <v/>
      </c>
      <c r="K350" s="32">
        <f>IF(H350="","À compter",IF(ABS(I350)&lt;='Paramètres'!$B$7,"Conforme","À vérifier"))</f>
        <v/>
      </c>
      <c r="L350" s="26" t="n"/>
      <c r="M350" s="33" t="n"/>
      <c r="N350" s="27" t="n"/>
      <c r="O350" s="32">
        <f>IF(K350="","",IF(K350="À vérifier","Oui","Non"))</f>
        <v/>
      </c>
    </row>
    <row r="351">
      <c r="A351" s="26" t="n"/>
      <c r="B351" s="27" t="n"/>
      <c r="C351" s="26" t="n"/>
      <c r="D351" s="26" t="n"/>
      <c r="E351" s="26" t="n"/>
      <c r="F351" s="28" t="n"/>
      <c r="G351" s="29" t="n"/>
      <c r="H351" s="29" t="n"/>
      <c r="I351" s="43">
        <f>IF(H351="","",H351-G351)</f>
        <v/>
      </c>
      <c r="J351" s="44">
        <f>IF(H351="","",IFERROR(I351*F351,0))</f>
        <v/>
      </c>
      <c r="K351" s="32">
        <f>IF(H351="","À compter",IF(ABS(I351)&lt;='Paramètres'!$B$7,"Conforme","À vérifier"))</f>
        <v/>
      </c>
      <c r="L351" s="26" t="n"/>
      <c r="M351" s="33" t="n"/>
      <c r="N351" s="27" t="n"/>
      <c r="O351" s="32">
        <f>IF(K351="","",IF(K351="À vérifier","Oui","Non"))</f>
        <v/>
      </c>
    </row>
    <row r="352">
      <c r="A352" s="26" t="n"/>
      <c r="B352" s="27" t="n"/>
      <c r="C352" s="26" t="n"/>
      <c r="D352" s="26" t="n"/>
      <c r="E352" s="26" t="n"/>
      <c r="F352" s="28" t="n"/>
      <c r="G352" s="29" t="n"/>
      <c r="H352" s="29" t="n"/>
      <c r="I352" s="43">
        <f>IF(H352="","",H352-G352)</f>
        <v/>
      </c>
      <c r="J352" s="44">
        <f>IF(H352="","",IFERROR(I352*F352,0))</f>
        <v/>
      </c>
      <c r="K352" s="32">
        <f>IF(H352="","À compter",IF(ABS(I352)&lt;='Paramètres'!$B$7,"Conforme","À vérifier"))</f>
        <v/>
      </c>
      <c r="L352" s="26" t="n"/>
      <c r="M352" s="33" t="n"/>
      <c r="N352" s="27" t="n"/>
      <c r="O352" s="32">
        <f>IF(K352="","",IF(K352="À vérifier","Oui","Non"))</f>
        <v/>
      </c>
    </row>
    <row r="353">
      <c r="A353" s="26" t="n"/>
      <c r="B353" s="27" t="n"/>
      <c r="C353" s="26" t="n"/>
      <c r="D353" s="26" t="n"/>
      <c r="E353" s="26" t="n"/>
      <c r="F353" s="28" t="n"/>
      <c r="G353" s="29" t="n"/>
      <c r="H353" s="29" t="n"/>
      <c r="I353" s="43">
        <f>IF(H353="","",H353-G353)</f>
        <v/>
      </c>
      <c r="J353" s="44">
        <f>IF(H353="","",IFERROR(I353*F353,0))</f>
        <v/>
      </c>
      <c r="K353" s="32">
        <f>IF(H353="","À compter",IF(ABS(I353)&lt;='Paramètres'!$B$7,"Conforme","À vérifier"))</f>
        <v/>
      </c>
      <c r="L353" s="26" t="n"/>
      <c r="M353" s="33" t="n"/>
      <c r="N353" s="27" t="n"/>
      <c r="O353" s="32">
        <f>IF(K353="","",IF(K353="À vérifier","Oui","Non"))</f>
        <v/>
      </c>
    </row>
    <row r="354">
      <c r="A354" s="26" t="n"/>
      <c r="B354" s="27" t="n"/>
      <c r="C354" s="26" t="n"/>
      <c r="D354" s="26" t="n"/>
      <c r="E354" s="26" t="n"/>
      <c r="F354" s="28" t="n"/>
      <c r="G354" s="29" t="n"/>
      <c r="H354" s="29" t="n"/>
      <c r="I354" s="43">
        <f>IF(H354="","",H354-G354)</f>
        <v/>
      </c>
      <c r="J354" s="44">
        <f>IF(H354="","",IFERROR(I354*F354,0))</f>
        <v/>
      </c>
      <c r="K354" s="32">
        <f>IF(H354="","À compter",IF(ABS(I354)&lt;='Paramètres'!$B$7,"Conforme","À vérifier"))</f>
        <v/>
      </c>
      <c r="L354" s="26" t="n"/>
      <c r="M354" s="33" t="n"/>
      <c r="N354" s="27" t="n"/>
      <c r="O354" s="32">
        <f>IF(K354="","",IF(K354="À vérifier","Oui","Non"))</f>
        <v/>
      </c>
    </row>
    <row r="355">
      <c r="A355" s="26" t="n"/>
      <c r="B355" s="27" t="n"/>
      <c r="C355" s="26" t="n"/>
      <c r="D355" s="26" t="n"/>
      <c r="E355" s="26" t="n"/>
      <c r="F355" s="28" t="n"/>
      <c r="G355" s="29" t="n"/>
      <c r="H355" s="29" t="n"/>
      <c r="I355" s="43">
        <f>IF(H355="","",H355-G355)</f>
        <v/>
      </c>
      <c r="J355" s="44">
        <f>IF(H355="","",IFERROR(I355*F355,0))</f>
        <v/>
      </c>
      <c r="K355" s="32">
        <f>IF(H355="","À compter",IF(ABS(I355)&lt;='Paramètres'!$B$7,"Conforme","À vérifier"))</f>
        <v/>
      </c>
      <c r="L355" s="26" t="n"/>
      <c r="M355" s="33" t="n"/>
      <c r="N355" s="27" t="n"/>
      <c r="O355" s="32">
        <f>IF(K355="","",IF(K355="À vérifier","Oui","Non"))</f>
        <v/>
      </c>
    </row>
    <row r="356">
      <c r="A356" s="26" t="n"/>
      <c r="B356" s="27" t="n"/>
      <c r="C356" s="26" t="n"/>
      <c r="D356" s="26" t="n"/>
      <c r="E356" s="26" t="n"/>
      <c r="F356" s="28" t="n"/>
      <c r="G356" s="29" t="n"/>
      <c r="H356" s="29" t="n"/>
      <c r="I356" s="43">
        <f>IF(H356="","",H356-G356)</f>
        <v/>
      </c>
      <c r="J356" s="44">
        <f>IF(H356="","",IFERROR(I356*F356,0))</f>
        <v/>
      </c>
      <c r="K356" s="32">
        <f>IF(H356="","À compter",IF(ABS(I356)&lt;='Paramètres'!$B$7,"Conforme","À vérifier"))</f>
        <v/>
      </c>
      <c r="L356" s="26" t="n"/>
      <c r="M356" s="33" t="n"/>
      <c r="N356" s="27" t="n"/>
      <c r="O356" s="32">
        <f>IF(K356="","",IF(K356="À vérifier","Oui","Non"))</f>
        <v/>
      </c>
    </row>
    <row r="357">
      <c r="A357" s="26" t="n"/>
      <c r="B357" s="27" t="n"/>
      <c r="C357" s="26" t="n"/>
      <c r="D357" s="26" t="n"/>
      <c r="E357" s="26" t="n"/>
      <c r="F357" s="28" t="n"/>
      <c r="G357" s="29" t="n"/>
      <c r="H357" s="29" t="n"/>
      <c r="I357" s="43">
        <f>IF(H357="","",H357-G357)</f>
        <v/>
      </c>
      <c r="J357" s="44">
        <f>IF(H357="","",IFERROR(I357*F357,0))</f>
        <v/>
      </c>
      <c r="K357" s="32">
        <f>IF(H357="","À compter",IF(ABS(I357)&lt;='Paramètres'!$B$7,"Conforme","À vérifier"))</f>
        <v/>
      </c>
      <c r="L357" s="26" t="n"/>
      <c r="M357" s="33" t="n"/>
      <c r="N357" s="27" t="n"/>
      <c r="O357" s="32">
        <f>IF(K357="","",IF(K357="À vérifier","Oui","Non"))</f>
        <v/>
      </c>
    </row>
    <row r="358">
      <c r="A358" s="26" t="n"/>
      <c r="B358" s="27" t="n"/>
      <c r="C358" s="26" t="n"/>
      <c r="D358" s="26" t="n"/>
      <c r="E358" s="26" t="n"/>
      <c r="F358" s="28" t="n"/>
      <c r="G358" s="29" t="n"/>
      <c r="H358" s="29" t="n"/>
      <c r="I358" s="43">
        <f>IF(H358="","",H358-G358)</f>
        <v/>
      </c>
      <c r="J358" s="44">
        <f>IF(H358="","",IFERROR(I358*F358,0))</f>
        <v/>
      </c>
      <c r="K358" s="32">
        <f>IF(H358="","À compter",IF(ABS(I358)&lt;='Paramètres'!$B$7,"Conforme","À vérifier"))</f>
        <v/>
      </c>
      <c r="L358" s="26" t="n"/>
      <c r="M358" s="33" t="n"/>
      <c r="N358" s="27" t="n"/>
      <c r="O358" s="32">
        <f>IF(K358="","",IF(K358="À vérifier","Oui","Non"))</f>
        <v/>
      </c>
    </row>
    <row r="359">
      <c r="A359" s="26" t="n"/>
      <c r="B359" s="27" t="n"/>
      <c r="C359" s="26" t="n"/>
      <c r="D359" s="26" t="n"/>
      <c r="E359" s="26" t="n"/>
      <c r="F359" s="28" t="n"/>
      <c r="G359" s="29" t="n"/>
      <c r="H359" s="29" t="n"/>
      <c r="I359" s="43">
        <f>IF(H359="","",H359-G359)</f>
        <v/>
      </c>
      <c r="J359" s="44">
        <f>IF(H359="","",IFERROR(I359*F359,0))</f>
        <v/>
      </c>
      <c r="K359" s="32">
        <f>IF(H359="","À compter",IF(ABS(I359)&lt;='Paramètres'!$B$7,"Conforme","À vérifier"))</f>
        <v/>
      </c>
      <c r="L359" s="26" t="n"/>
      <c r="M359" s="33" t="n"/>
      <c r="N359" s="27" t="n"/>
      <c r="O359" s="32">
        <f>IF(K359="","",IF(K359="À vérifier","Oui","Non"))</f>
        <v/>
      </c>
    </row>
    <row r="360">
      <c r="A360" s="26" t="n"/>
      <c r="B360" s="27" t="n"/>
      <c r="C360" s="26" t="n"/>
      <c r="D360" s="26" t="n"/>
      <c r="E360" s="26" t="n"/>
      <c r="F360" s="28" t="n"/>
      <c r="G360" s="29" t="n"/>
      <c r="H360" s="29" t="n"/>
      <c r="I360" s="43">
        <f>IF(H360="","",H360-G360)</f>
        <v/>
      </c>
      <c r="J360" s="44">
        <f>IF(H360="","",IFERROR(I360*F360,0))</f>
        <v/>
      </c>
      <c r="K360" s="32">
        <f>IF(H360="","À compter",IF(ABS(I360)&lt;='Paramètres'!$B$7,"Conforme","À vérifier"))</f>
        <v/>
      </c>
      <c r="L360" s="26" t="n"/>
      <c r="M360" s="33" t="n"/>
      <c r="N360" s="27" t="n"/>
      <c r="O360" s="32">
        <f>IF(K360="","",IF(K360="À vérifier","Oui","Non"))</f>
        <v/>
      </c>
    </row>
    <row r="361">
      <c r="A361" s="26" t="n"/>
      <c r="B361" s="27" t="n"/>
      <c r="C361" s="26" t="n"/>
      <c r="D361" s="26" t="n"/>
      <c r="E361" s="26" t="n"/>
      <c r="F361" s="28" t="n"/>
      <c r="G361" s="29" t="n"/>
      <c r="H361" s="29" t="n"/>
      <c r="I361" s="43">
        <f>IF(H361="","",H361-G361)</f>
        <v/>
      </c>
      <c r="J361" s="44">
        <f>IF(H361="","",IFERROR(I361*F361,0))</f>
        <v/>
      </c>
      <c r="K361" s="32">
        <f>IF(H361="","À compter",IF(ABS(I361)&lt;='Paramètres'!$B$7,"Conforme","À vérifier"))</f>
        <v/>
      </c>
      <c r="L361" s="26" t="n"/>
      <c r="M361" s="33" t="n"/>
      <c r="N361" s="27" t="n"/>
      <c r="O361" s="32">
        <f>IF(K361="","",IF(K361="À vérifier","Oui","Non"))</f>
        <v/>
      </c>
    </row>
    <row r="362">
      <c r="A362" s="26" t="n"/>
      <c r="B362" s="27" t="n"/>
      <c r="C362" s="26" t="n"/>
      <c r="D362" s="26" t="n"/>
      <c r="E362" s="26" t="n"/>
      <c r="F362" s="28" t="n"/>
      <c r="G362" s="29" t="n"/>
      <c r="H362" s="29" t="n"/>
      <c r="I362" s="43">
        <f>IF(H362="","",H362-G362)</f>
        <v/>
      </c>
      <c r="J362" s="44">
        <f>IF(H362="","",IFERROR(I362*F362,0))</f>
        <v/>
      </c>
      <c r="K362" s="32">
        <f>IF(H362="","À compter",IF(ABS(I362)&lt;='Paramètres'!$B$7,"Conforme","À vérifier"))</f>
        <v/>
      </c>
      <c r="L362" s="26" t="n"/>
      <c r="M362" s="33" t="n"/>
      <c r="N362" s="27" t="n"/>
      <c r="O362" s="32">
        <f>IF(K362="","",IF(K362="À vérifier","Oui","Non"))</f>
        <v/>
      </c>
    </row>
    <row r="363">
      <c r="A363" s="26" t="n"/>
      <c r="B363" s="27" t="n"/>
      <c r="C363" s="26" t="n"/>
      <c r="D363" s="26" t="n"/>
      <c r="E363" s="26" t="n"/>
      <c r="F363" s="28" t="n"/>
      <c r="G363" s="29" t="n"/>
      <c r="H363" s="29" t="n"/>
      <c r="I363" s="43">
        <f>IF(H363="","",H363-G363)</f>
        <v/>
      </c>
      <c r="J363" s="44">
        <f>IF(H363="","",IFERROR(I363*F363,0))</f>
        <v/>
      </c>
      <c r="K363" s="32">
        <f>IF(H363="","À compter",IF(ABS(I363)&lt;='Paramètres'!$B$7,"Conforme","À vérifier"))</f>
        <v/>
      </c>
      <c r="L363" s="26" t="n"/>
      <c r="M363" s="33" t="n"/>
      <c r="N363" s="27" t="n"/>
      <c r="O363" s="32">
        <f>IF(K363="","",IF(K363="À vérifier","Oui","Non"))</f>
        <v/>
      </c>
    </row>
    <row r="364">
      <c r="A364" s="26" t="n"/>
      <c r="B364" s="27" t="n"/>
      <c r="C364" s="26" t="n"/>
      <c r="D364" s="26" t="n"/>
      <c r="E364" s="26" t="n"/>
      <c r="F364" s="28" t="n"/>
      <c r="G364" s="29" t="n"/>
      <c r="H364" s="29" t="n"/>
      <c r="I364" s="43">
        <f>IF(H364="","",H364-G364)</f>
        <v/>
      </c>
      <c r="J364" s="44">
        <f>IF(H364="","",IFERROR(I364*F364,0))</f>
        <v/>
      </c>
      <c r="K364" s="32">
        <f>IF(H364="","À compter",IF(ABS(I364)&lt;='Paramètres'!$B$7,"Conforme","À vérifier"))</f>
        <v/>
      </c>
      <c r="L364" s="26" t="n"/>
      <c r="M364" s="33" t="n"/>
      <c r="N364" s="27" t="n"/>
      <c r="O364" s="32">
        <f>IF(K364="","",IF(K364="À vérifier","Oui","Non"))</f>
        <v/>
      </c>
    </row>
    <row r="365">
      <c r="A365" s="26" t="n"/>
      <c r="B365" s="27" t="n"/>
      <c r="C365" s="26" t="n"/>
      <c r="D365" s="26" t="n"/>
      <c r="E365" s="26" t="n"/>
      <c r="F365" s="28" t="n"/>
      <c r="G365" s="29" t="n"/>
      <c r="H365" s="29" t="n"/>
      <c r="I365" s="43">
        <f>IF(H365="","",H365-G365)</f>
        <v/>
      </c>
      <c r="J365" s="44">
        <f>IF(H365="","",IFERROR(I365*F365,0))</f>
        <v/>
      </c>
      <c r="K365" s="32">
        <f>IF(H365="","À compter",IF(ABS(I365)&lt;='Paramètres'!$B$7,"Conforme","À vérifier"))</f>
        <v/>
      </c>
      <c r="L365" s="26" t="n"/>
      <c r="M365" s="33" t="n"/>
      <c r="N365" s="27" t="n"/>
      <c r="O365" s="32">
        <f>IF(K365="","",IF(K365="À vérifier","Oui","Non"))</f>
        <v/>
      </c>
    </row>
    <row r="366">
      <c r="A366" s="26" t="n"/>
      <c r="B366" s="27" t="n"/>
      <c r="C366" s="26" t="n"/>
      <c r="D366" s="26" t="n"/>
      <c r="E366" s="26" t="n"/>
      <c r="F366" s="28" t="n"/>
      <c r="G366" s="29" t="n"/>
      <c r="H366" s="29" t="n"/>
      <c r="I366" s="43">
        <f>IF(H366="","",H366-G366)</f>
        <v/>
      </c>
      <c r="J366" s="44">
        <f>IF(H366="","",IFERROR(I366*F366,0))</f>
        <v/>
      </c>
      <c r="K366" s="32">
        <f>IF(H366="","À compter",IF(ABS(I366)&lt;='Paramètres'!$B$7,"Conforme","À vérifier"))</f>
        <v/>
      </c>
      <c r="L366" s="26" t="n"/>
      <c r="M366" s="33" t="n"/>
      <c r="N366" s="27" t="n"/>
      <c r="O366" s="32">
        <f>IF(K366="","",IF(K366="À vérifier","Oui","Non"))</f>
        <v/>
      </c>
    </row>
    <row r="367">
      <c r="A367" s="26" t="n"/>
      <c r="B367" s="27" t="n"/>
      <c r="C367" s="26" t="n"/>
      <c r="D367" s="26" t="n"/>
      <c r="E367" s="26" t="n"/>
      <c r="F367" s="28" t="n"/>
      <c r="G367" s="29" t="n"/>
      <c r="H367" s="29" t="n"/>
      <c r="I367" s="43">
        <f>IF(H367="","",H367-G367)</f>
        <v/>
      </c>
      <c r="J367" s="44">
        <f>IF(H367="","",IFERROR(I367*F367,0))</f>
        <v/>
      </c>
      <c r="K367" s="32">
        <f>IF(H367="","À compter",IF(ABS(I367)&lt;='Paramètres'!$B$7,"Conforme","À vérifier"))</f>
        <v/>
      </c>
      <c r="L367" s="26" t="n"/>
      <c r="M367" s="33" t="n"/>
      <c r="N367" s="27" t="n"/>
      <c r="O367" s="32">
        <f>IF(K367="","",IF(K367="À vérifier","Oui","Non"))</f>
        <v/>
      </c>
    </row>
    <row r="368">
      <c r="A368" s="26" t="n"/>
      <c r="B368" s="27" t="n"/>
      <c r="C368" s="26" t="n"/>
      <c r="D368" s="26" t="n"/>
      <c r="E368" s="26" t="n"/>
      <c r="F368" s="28" t="n"/>
      <c r="G368" s="29" t="n"/>
      <c r="H368" s="29" t="n"/>
      <c r="I368" s="43">
        <f>IF(H368="","",H368-G368)</f>
        <v/>
      </c>
      <c r="J368" s="44">
        <f>IF(H368="","",IFERROR(I368*F368,0))</f>
        <v/>
      </c>
      <c r="K368" s="32">
        <f>IF(H368="","À compter",IF(ABS(I368)&lt;='Paramètres'!$B$7,"Conforme","À vérifier"))</f>
        <v/>
      </c>
      <c r="L368" s="26" t="n"/>
      <c r="M368" s="33" t="n"/>
      <c r="N368" s="27" t="n"/>
      <c r="O368" s="32">
        <f>IF(K368="","",IF(K368="À vérifier","Oui","Non"))</f>
        <v/>
      </c>
    </row>
    <row r="369">
      <c r="A369" s="26" t="n"/>
      <c r="B369" s="27" t="n"/>
      <c r="C369" s="26" t="n"/>
      <c r="D369" s="26" t="n"/>
      <c r="E369" s="26" t="n"/>
      <c r="F369" s="28" t="n"/>
      <c r="G369" s="29" t="n"/>
      <c r="H369" s="29" t="n"/>
      <c r="I369" s="43">
        <f>IF(H369="","",H369-G369)</f>
        <v/>
      </c>
      <c r="J369" s="44">
        <f>IF(H369="","",IFERROR(I369*F369,0))</f>
        <v/>
      </c>
      <c r="K369" s="32">
        <f>IF(H369="","À compter",IF(ABS(I369)&lt;='Paramètres'!$B$7,"Conforme","À vérifier"))</f>
        <v/>
      </c>
      <c r="L369" s="26" t="n"/>
      <c r="M369" s="33" t="n"/>
      <c r="N369" s="27" t="n"/>
      <c r="O369" s="32">
        <f>IF(K369="","",IF(K369="À vérifier","Oui","Non"))</f>
        <v/>
      </c>
    </row>
    <row r="370">
      <c r="A370" s="26" t="n"/>
      <c r="B370" s="27" t="n"/>
      <c r="C370" s="26" t="n"/>
      <c r="D370" s="26" t="n"/>
      <c r="E370" s="26" t="n"/>
      <c r="F370" s="28" t="n"/>
      <c r="G370" s="29" t="n"/>
      <c r="H370" s="29" t="n"/>
      <c r="I370" s="43">
        <f>IF(H370="","",H370-G370)</f>
        <v/>
      </c>
      <c r="J370" s="44">
        <f>IF(H370="","",IFERROR(I370*F370,0))</f>
        <v/>
      </c>
      <c r="K370" s="32">
        <f>IF(H370="","À compter",IF(ABS(I370)&lt;='Paramètres'!$B$7,"Conforme","À vérifier"))</f>
        <v/>
      </c>
      <c r="L370" s="26" t="n"/>
      <c r="M370" s="33" t="n"/>
      <c r="N370" s="27" t="n"/>
      <c r="O370" s="32">
        <f>IF(K370="","",IF(K370="À vérifier","Oui","Non"))</f>
        <v/>
      </c>
    </row>
    <row r="371">
      <c r="A371" s="26" t="n"/>
      <c r="B371" s="27" t="n"/>
      <c r="C371" s="26" t="n"/>
      <c r="D371" s="26" t="n"/>
      <c r="E371" s="26" t="n"/>
      <c r="F371" s="28" t="n"/>
      <c r="G371" s="29" t="n"/>
      <c r="H371" s="29" t="n"/>
      <c r="I371" s="43">
        <f>IF(H371="","",H371-G371)</f>
        <v/>
      </c>
      <c r="J371" s="44">
        <f>IF(H371="","",IFERROR(I371*F371,0))</f>
        <v/>
      </c>
      <c r="K371" s="32">
        <f>IF(H371="","À compter",IF(ABS(I371)&lt;='Paramètres'!$B$7,"Conforme","À vérifier"))</f>
        <v/>
      </c>
      <c r="L371" s="26" t="n"/>
      <c r="M371" s="33" t="n"/>
      <c r="N371" s="27" t="n"/>
      <c r="O371" s="32">
        <f>IF(K371="","",IF(K371="À vérifier","Oui","Non"))</f>
        <v/>
      </c>
    </row>
    <row r="372">
      <c r="A372" s="26" t="n"/>
      <c r="B372" s="27" t="n"/>
      <c r="C372" s="26" t="n"/>
      <c r="D372" s="26" t="n"/>
      <c r="E372" s="26" t="n"/>
      <c r="F372" s="28" t="n"/>
      <c r="G372" s="29" t="n"/>
      <c r="H372" s="29" t="n"/>
      <c r="I372" s="43">
        <f>IF(H372="","",H372-G372)</f>
        <v/>
      </c>
      <c r="J372" s="44">
        <f>IF(H372="","",IFERROR(I372*F372,0))</f>
        <v/>
      </c>
      <c r="K372" s="32">
        <f>IF(H372="","À compter",IF(ABS(I372)&lt;='Paramètres'!$B$7,"Conforme","À vérifier"))</f>
        <v/>
      </c>
      <c r="L372" s="26" t="n"/>
      <c r="M372" s="33" t="n"/>
      <c r="N372" s="27" t="n"/>
      <c r="O372" s="32">
        <f>IF(K372="","",IF(K372="À vérifier","Oui","Non"))</f>
        <v/>
      </c>
    </row>
    <row r="373">
      <c r="A373" s="26" t="n"/>
      <c r="B373" s="27" t="n"/>
      <c r="C373" s="26" t="n"/>
      <c r="D373" s="26" t="n"/>
      <c r="E373" s="26" t="n"/>
      <c r="F373" s="28" t="n"/>
      <c r="G373" s="29" t="n"/>
      <c r="H373" s="29" t="n"/>
      <c r="I373" s="43">
        <f>IF(H373="","",H373-G373)</f>
        <v/>
      </c>
      <c r="J373" s="44">
        <f>IF(H373="","",IFERROR(I373*F373,0))</f>
        <v/>
      </c>
      <c r="K373" s="32">
        <f>IF(H373="","À compter",IF(ABS(I373)&lt;='Paramètres'!$B$7,"Conforme","À vérifier"))</f>
        <v/>
      </c>
      <c r="L373" s="26" t="n"/>
      <c r="M373" s="33" t="n"/>
      <c r="N373" s="27" t="n"/>
      <c r="O373" s="32">
        <f>IF(K373="","",IF(K373="À vérifier","Oui","Non"))</f>
        <v/>
      </c>
    </row>
    <row r="374">
      <c r="A374" s="26" t="n"/>
      <c r="B374" s="27" t="n"/>
      <c r="C374" s="26" t="n"/>
      <c r="D374" s="26" t="n"/>
      <c r="E374" s="26" t="n"/>
      <c r="F374" s="28" t="n"/>
      <c r="G374" s="29" t="n"/>
      <c r="H374" s="29" t="n"/>
      <c r="I374" s="43">
        <f>IF(H374="","",H374-G374)</f>
        <v/>
      </c>
      <c r="J374" s="44">
        <f>IF(H374="","",IFERROR(I374*F374,0))</f>
        <v/>
      </c>
      <c r="K374" s="32">
        <f>IF(H374="","À compter",IF(ABS(I374)&lt;='Paramètres'!$B$7,"Conforme","À vérifier"))</f>
        <v/>
      </c>
      <c r="L374" s="26" t="n"/>
      <c r="M374" s="33" t="n"/>
      <c r="N374" s="27" t="n"/>
      <c r="O374" s="32">
        <f>IF(K374="","",IF(K374="À vérifier","Oui","Non"))</f>
        <v/>
      </c>
    </row>
    <row r="375">
      <c r="A375" s="26" t="n"/>
      <c r="B375" s="27" t="n"/>
      <c r="C375" s="26" t="n"/>
      <c r="D375" s="26" t="n"/>
      <c r="E375" s="26" t="n"/>
      <c r="F375" s="28" t="n"/>
      <c r="G375" s="29" t="n"/>
      <c r="H375" s="29" t="n"/>
      <c r="I375" s="43">
        <f>IF(H375="","",H375-G375)</f>
        <v/>
      </c>
      <c r="J375" s="44">
        <f>IF(H375="","",IFERROR(I375*F375,0))</f>
        <v/>
      </c>
      <c r="K375" s="32">
        <f>IF(H375="","À compter",IF(ABS(I375)&lt;='Paramètres'!$B$7,"Conforme","À vérifier"))</f>
        <v/>
      </c>
      <c r="L375" s="26" t="n"/>
      <c r="M375" s="33" t="n"/>
      <c r="N375" s="27" t="n"/>
      <c r="O375" s="32">
        <f>IF(K375="","",IF(K375="À vérifier","Oui","Non"))</f>
        <v/>
      </c>
    </row>
    <row r="376">
      <c r="A376" s="26" t="n"/>
      <c r="B376" s="27" t="n"/>
      <c r="C376" s="26" t="n"/>
      <c r="D376" s="26" t="n"/>
      <c r="E376" s="26" t="n"/>
      <c r="F376" s="28" t="n"/>
      <c r="G376" s="29" t="n"/>
      <c r="H376" s="29" t="n"/>
      <c r="I376" s="43">
        <f>IF(H376="","",H376-G376)</f>
        <v/>
      </c>
      <c r="J376" s="44">
        <f>IF(H376="","",IFERROR(I376*F376,0))</f>
        <v/>
      </c>
      <c r="K376" s="32">
        <f>IF(H376="","À compter",IF(ABS(I376)&lt;='Paramètres'!$B$7,"Conforme","À vérifier"))</f>
        <v/>
      </c>
      <c r="L376" s="26" t="n"/>
      <c r="M376" s="33" t="n"/>
      <c r="N376" s="27" t="n"/>
      <c r="O376" s="32">
        <f>IF(K376="","",IF(K376="À vérifier","Oui","Non"))</f>
        <v/>
      </c>
    </row>
    <row r="377">
      <c r="A377" s="26" t="n"/>
      <c r="B377" s="27" t="n"/>
      <c r="C377" s="26" t="n"/>
      <c r="D377" s="26" t="n"/>
      <c r="E377" s="26" t="n"/>
      <c r="F377" s="28" t="n"/>
      <c r="G377" s="29" t="n"/>
      <c r="H377" s="29" t="n"/>
      <c r="I377" s="43">
        <f>IF(H377="","",H377-G377)</f>
        <v/>
      </c>
      <c r="J377" s="44">
        <f>IF(H377="","",IFERROR(I377*F377,0))</f>
        <v/>
      </c>
      <c r="K377" s="32">
        <f>IF(H377="","À compter",IF(ABS(I377)&lt;='Paramètres'!$B$7,"Conforme","À vérifier"))</f>
        <v/>
      </c>
      <c r="L377" s="26" t="n"/>
      <c r="M377" s="33" t="n"/>
      <c r="N377" s="27" t="n"/>
      <c r="O377" s="32">
        <f>IF(K377="","",IF(K377="À vérifier","Oui","Non"))</f>
        <v/>
      </c>
    </row>
    <row r="378">
      <c r="A378" s="26" t="n"/>
      <c r="B378" s="27" t="n"/>
      <c r="C378" s="26" t="n"/>
      <c r="D378" s="26" t="n"/>
      <c r="E378" s="26" t="n"/>
      <c r="F378" s="28" t="n"/>
      <c r="G378" s="29" t="n"/>
      <c r="H378" s="29" t="n"/>
      <c r="I378" s="43">
        <f>IF(H378="","",H378-G378)</f>
        <v/>
      </c>
      <c r="J378" s="44">
        <f>IF(H378="","",IFERROR(I378*F378,0))</f>
        <v/>
      </c>
      <c r="K378" s="32">
        <f>IF(H378="","À compter",IF(ABS(I378)&lt;='Paramètres'!$B$7,"Conforme","À vérifier"))</f>
        <v/>
      </c>
      <c r="L378" s="26" t="n"/>
      <c r="M378" s="33" t="n"/>
      <c r="N378" s="27" t="n"/>
      <c r="O378" s="32">
        <f>IF(K378="","",IF(K378="À vérifier","Oui","Non"))</f>
        <v/>
      </c>
    </row>
    <row r="379">
      <c r="A379" s="26" t="n"/>
      <c r="B379" s="27" t="n"/>
      <c r="C379" s="26" t="n"/>
      <c r="D379" s="26" t="n"/>
      <c r="E379" s="26" t="n"/>
      <c r="F379" s="28" t="n"/>
      <c r="G379" s="29" t="n"/>
      <c r="H379" s="29" t="n"/>
      <c r="I379" s="43">
        <f>IF(H379="","",H379-G379)</f>
        <v/>
      </c>
      <c r="J379" s="44">
        <f>IF(H379="","",IFERROR(I379*F379,0))</f>
        <v/>
      </c>
      <c r="K379" s="32">
        <f>IF(H379="","À compter",IF(ABS(I379)&lt;='Paramètres'!$B$7,"Conforme","À vérifier"))</f>
        <v/>
      </c>
      <c r="L379" s="26" t="n"/>
      <c r="M379" s="33" t="n"/>
      <c r="N379" s="27" t="n"/>
      <c r="O379" s="32">
        <f>IF(K379="","",IF(K379="À vérifier","Oui","Non"))</f>
        <v/>
      </c>
    </row>
    <row r="380">
      <c r="A380" s="26" t="n"/>
      <c r="B380" s="27" t="n"/>
      <c r="C380" s="26" t="n"/>
      <c r="D380" s="26" t="n"/>
      <c r="E380" s="26" t="n"/>
      <c r="F380" s="28" t="n"/>
      <c r="G380" s="29" t="n"/>
      <c r="H380" s="29" t="n"/>
      <c r="I380" s="43">
        <f>IF(H380="","",H380-G380)</f>
        <v/>
      </c>
      <c r="J380" s="44">
        <f>IF(H380="","",IFERROR(I380*F380,0))</f>
        <v/>
      </c>
      <c r="K380" s="32">
        <f>IF(H380="","À compter",IF(ABS(I380)&lt;='Paramètres'!$B$7,"Conforme","À vérifier"))</f>
        <v/>
      </c>
      <c r="L380" s="26" t="n"/>
      <c r="M380" s="33" t="n"/>
      <c r="N380" s="27" t="n"/>
      <c r="O380" s="32">
        <f>IF(K380="","",IF(K380="À vérifier","Oui","Non"))</f>
        <v/>
      </c>
    </row>
    <row r="381">
      <c r="A381" s="26" t="n"/>
      <c r="B381" s="27" t="n"/>
      <c r="C381" s="26" t="n"/>
      <c r="D381" s="26" t="n"/>
      <c r="E381" s="26" t="n"/>
      <c r="F381" s="28" t="n"/>
      <c r="G381" s="29" t="n"/>
      <c r="H381" s="29" t="n"/>
      <c r="I381" s="43">
        <f>IF(H381="","",H381-G381)</f>
        <v/>
      </c>
      <c r="J381" s="44">
        <f>IF(H381="","",IFERROR(I381*F381,0))</f>
        <v/>
      </c>
      <c r="K381" s="32">
        <f>IF(H381="","À compter",IF(ABS(I381)&lt;='Paramètres'!$B$7,"Conforme","À vérifier"))</f>
        <v/>
      </c>
      <c r="L381" s="26" t="n"/>
      <c r="M381" s="33" t="n"/>
      <c r="N381" s="27" t="n"/>
      <c r="O381" s="32">
        <f>IF(K381="","",IF(K381="À vérifier","Oui","Non"))</f>
        <v/>
      </c>
    </row>
    <row r="382">
      <c r="A382" s="26" t="n"/>
      <c r="B382" s="27" t="n"/>
      <c r="C382" s="26" t="n"/>
      <c r="D382" s="26" t="n"/>
      <c r="E382" s="26" t="n"/>
      <c r="F382" s="28" t="n"/>
      <c r="G382" s="29" t="n"/>
      <c r="H382" s="29" t="n"/>
      <c r="I382" s="43">
        <f>IF(H382="","",H382-G382)</f>
        <v/>
      </c>
      <c r="J382" s="44">
        <f>IF(H382="","",IFERROR(I382*F382,0))</f>
        <v/>
      </c>
      <c r="K382" s="32">
        <f>IF(H382="","À compter",IF(ABS(I382)&lt;='Paramètres'!$B$7,"Conforme","À vérifier"))</f>
        <v/>
      </c>
      <c r="L382" s="26" t="n"/>
      <c r="M382" s="33" t="n"/>
      <c r="N382" s="27" t="n"/>
      <c r="O382" s="32">
        <f>IF(K382="","",IF(K382="À vérifier","Oui","Non"))</f>
        <v/>
      </c>
    </row>
    <row r="383">
      <c r="A383" s="26" t="n"/>
      <c r="B383" s="27" t="n"/>
      <c r="C383" s="26" t="n"/>
      <c r="D383" s="26" t="n"/>
      <c r="E383" s="26" t="n"/>
      <c r="F383" s="28" t="n"/>
      <c r="G383" s="29" t="n"/>
      <c r="H383" s="29" t="n"/>
      <c r="I383" s="43">
        <f>IF(H383="","",H383-G383)</f>
        <v/>
      </c>
      <c r="J383" s="44">
        <f>IF(H383="","",IFERROR(I383*F383,0))</f>
        <v/>
      </c>
      <c r="K383" s="32">
        <f>IF(H383="","À compter",IF(ABS(I383)&lt;='Paramètres'!$B$7,"Conforme","À vérifier"))</f>
        <v/>
      </c>
      <c r="L383" s="26" t="n"/>
      <c r="M383" s="33" t="n"/>
      <c r="N383" s="27" t="n"/>
      <c r="O383" s="32">
        <f>IF(K383="","",IF(K383="À vérifier","Oui","Non"))</f>
        <v/>
      </c>
    </row>
    <row r="384">
      <c r="A384" s="26" t="n"/>
      <c r="B384" s="27" t="n"/>
      <c r="C384" s="26" t="n"/>
      <c r="D384" s="26" t="n"/>
      <c r="E384" s="26" t="n"/>
      <c r="F384" s="28" t="n"/>
      <c r="G384" s="29" t="n"/>
      <c r="H384" s="29" t="n"/>
      <c r="I384" s="43">
        <f>IF(H384="","",H384-G384)</f>
        <v/>
      </c>
      <c r="J384" s="44">
        <f>IF(H384="","",IFERROR(I384*F384,0))</f>
        <v/>
      </c>
      <c r="K384" s="32">
        <f>IF(H384="","À compter",IF(ABS(I384)&lt;='Paramètres'!$B$7,"Conforme","À vérifier"))</f>
        <v/>
      </c>
      <c r="L384" s="26" t="n"/>
      <c r="M384" s="33" t="n"/>
      <c r="N384" s="27" t="n"/>
      <c r="O384" s="32">
        <f>IF(K384="","",IF(K384="À vérifier","Oui","Non"))</f>
        <v/>
      </c>
    </row>
    <row r="385">
      <c r="A385" s="26" t="n"/>
      <c r="B385" s="27" t="n"/>
      <c r="C385" s="26" t="n"/>
      <c r="D385" s="26" t="n"/>
      <c r="E385" s="26" t="n"/>
      <c r="F385" s="28" t="n"/>
      <c r="G385" s="29" t="n"/>
      <c r="H385" s="29" t="n"/>
      <c r="I385" s="43">
        <f>IF(H385="","",H385-G385)</f>
        <v/>
      </c>
      <c r="J385" s="44">
        <f>IF(H385="","",IFERROR(I385*F385,0))</f>
        <v/>
      </c>
      <c r="K385" s="32">
        <f>IF(H385="","À compter",IF(ABS(I385)&lt;='Paramètres'!$B$7,"Conforme","À vérifier"))</f>
        <v/>
      </c>
      <c r="L385" s="26" t="n"/>
      <c r="M385" s="33" t="n"/>
      <c r="N385" s="27" t="n"/>
      <c r="O385" s="32">
        <f>IF(K385="","",IF(K385="À vérifier","Oui","Non"))</f>
        <v/>
      </c>
    </row>
    <row r="386">
      <c r="A386" s="26" t="n"/>
      <c r="B386" s="27" t="n"/>
      <c r="C386" s="26" t="n"/>
      <c r="D386" s="26" t="n"/>
      <c r="E386" s="26" t="n"/>
      <c r="F386" s="28" t="n"/>
      <c r="G386" s="29" t="n"/>
      <c r="H386" s="29" t="n"/>
      <c r="I386" s="43">
        <f>IF(H386="","",H386-G386)</f>
        <v/>
      </c>
      <c r="J386" s="44">
        <f>IF(H386="","",IFERROR(I386*F386,0))</f>
        <v/>
      </c>
      <c r="K386" s="32">
        <f>IF(H386="","À compter",IF(ABS(I386)&lt;='Paramètres'!$B$7,"Conforme","À vérifier"))</f>
        <v/>
      </c>
      <c r="L386" s="26" t="n"/>
      <c r="M386" s="33" t="n"/>
      <c r="N386" s="27" t="n"/>
      <c r="O386" s="32">
        <f>IF(K386="","",IF(K386="À vérifier","Oui","Non"))</f>
        <v/>
      </c>
    </row>
    <row r="387">
      <c r="A387" s="26" t="n"/>
      <c r="B387" s="27" t="n"/>
      <c r="C387" s="26" t="n"/>
      <c r="D387" s="26" t="n"/>
      <c r="E387" s="26" t="n"/>
      <c r="F387" s="28" t="n"/>
      <c r="G387" s="29" t="n"/>
      <c r="H387" s="29" t="n"/>
      <c r="I387" s="43">
        <f>IF(H387="","",H387-G387)</f>
        <v/>
      </c>
      <c r="J387" s="44">
        <f>IF(H387="","",IFERROR(I387*F387,0))</f>
        <v/>
      </c>
      <c r="K387" s="32">
        <f>IF(H387="","À compter",IF(ABS(I387)&lt;='Paramètres'!$B$7,"Conforme","À vérifier"))</f>
        <v/>
      </c>
      <c r="L387" s="26" t="n"/>
      <c r="M387" s="33" t="n"/>
      <c r="N387" s="27" t="n"/>
      <c r="O387" s="32">
        <f>IF(K387="","",IF(K387="À vérifier","Oui","Non"))</f>
        <v/>
      </c>
    </row>
    <row r="388">
      <c r="A388" s="26" t="n"/>
      <c r="B388" s="27" t="n"/>
      <c r="C388" s="26" t="n"/>
      <c r="D388" s="26" t="n"/>
      <c r="E388" s="26" t="n"/>
      <c r="F388" s="28" t="n"/>
      <c r="G388" s="29" t="n"/>
      <c r="H388" s="29" t="n"/>
      <c r="I388" s="43">
        <f>IF(H388="","",H388-G388)</f>
        <v/>
      </c>
      <c r="J388" s="44">
        <f>IF(H388="","",IFERROR(I388*F388,0))</f>
        <v/>
      </c>
      <c r="K388" s="32">
        <f>IF(H388="","À compter",IF(ABS(I388)&lt;='Paramètres'!$B$7,"Conforme","À vérifier"))</f>
        <v/>
      </c>
      <c r="L388" s="26" t="n"/>
      <c r="M388" s="33" t="n"/>
      <c r="N388" s="27" t="n"/>
      <c r="O388" s="32">
        <f>IF(K388="","",IF(K388="À vérifier","Oui","Non"))</f>
        <v/>
      </c>
    </row>
    <row r="389">
      <c r="A389" s="26" t="n"/>
      <c r="B389" s="27" t="n"/>
      <c r="C389" s="26" t="n"/>
      <c r="D389" s="26" t="n"/>
      <c r="E389" s="26" t="n"/>
      <c r="F389" s="28" t="n"/>
      <c r="G389" s="29" t="n"/>
      <c r="H389" s="29" t="n"/>
      <c r="I389" s="43">
        <f>IF(H389="","",H389-G389)</f>
        <v/>
      </c>
      <c r="J389" s="44">
        <f>IF(H389="","",IFERROR(I389*F389,0))</f>
        <v/>
      </c>
      <c r="K389" s="32">
        <f>IF(H389="","À compter",IF(ABS(I389)&lt;='Paramètres'!$B$7,"Conforme","À vérifier"))</f>
        <v/>
      </c>
      <c r="L389" s="26" t="n"/>
      <c r="M389" s="33" t="n"/>
      <c r="N389" s="27" t="n"/>
      <c r="O389" s="32">
        <f>IF(K389="","",IF(K389="À vérifier","Oui","Non"))</f>
        <v/>
      </c>
    </row>
    <row r="390">
      <c r="A390" s="26" t="n"/>
      <c r="B390" s="27" t="n"/>
      <c r="C390" s="26" t="n"/>
      <c r="D390" s="26" t="n"/>
      <c r="E390" s="26" t="n"/>
      <c r="F390" s="28" t="n"/>
      <c r="G390" s="29" t="n"/>
      <c r="H390" s="29" t="n"/>
      <c r="I390" s="43">
        <f>IF(H390="","",H390-G390)</f>
        <v/>
      </c>
      <c r="J390" s="44">
        <f>IF(H390="","",IFERROR(I390*F390,0))</f>
        <v/>
      </c>
      <c r="K390" s="32">
        <f>IF(H390="","À compter",IF(ABS(I390)&lt;='Paramètres'!$B$7,"Conforme","À vérifier"))</f>
        <v/>
      </c>
      <c r="L390" s="26" t="n"/>
      <c r="M390" s="33" t="n"/>
      <c r="N390" s="27" t="n"/>
      <c r="O390" s="32">
        <f>IF(K390="","",IF(K390="À vérifier","Oui","Non"))</f>
        <v/>
      </c>
    </row>
    <row r="391">
      <c r="A391" s="26" t="n"/>
      <c r="B391" s="27" t="n"/>
      <c r="C391" s="26" t="n"/>
      <c r="D391" s="26" t="n"/>
      <c r="E391" s="26" t="n"/>
      <c r="F391" s="28" t="n"/>
      <c r="G391" s="29" t="n"/>
      <c r="H391" s="29" t="n"/>
      <c r="I391" s="43">
        <f>IF(H391="","",H391-G391)</f>
        <v/>
      </c>
      <c r="J391" s="44">
        <f>IF(H391="","",IFERROR(I391*F391,0))</f>
        <v/>
      </c>
      <c r="K391" s="32">
        <f>IF(H391="","À compter",IF(ABS(I391)&lt;='Paramètres'!$B$7,"Conforme","À vérifier"))</f>
        <v/>
      </c>
      <c r="L391" s="26" t="n"/>
      <c r="M391" s="33" t="n"/>
      <c r="N391" s="27" t="n"/>
      <c r="O391" s="32">
        <f>IF(K391="","",IF(K391="À vérifier","Oui","Non"))</f>
        <v/>
      </c>
    </row>
    <row r="392">
      <c r="A392" s="26" t="n"/>
      <c r="B392" s="27" t="n"/>
      <c r="C392" s="26" t="n"/>
      <c r="D392" s="26" t="n"/>
      <c r="E392" s="26" t="n"/>
      <c r="F392" s="28" t="n"/>
      <c r="G392" s="29" t="n"/>
      <c r="H392" s="29" t="n"/>
      <c r="I392" s="43">
        <f>IF(H392="","",H392-G392)</f>
        <v/>
      </c>
      <c r="J392" s="44">
        <f>IF(H392="","",IFERROR(I392*F392,0))</f>
        <v/>
      </c>
      <c r="K392" s="32">
        <f>IF(H392="","À compter",IF(ABS(I392)&lt;='Paramètres'!$B$7,"Conforme","À vérifier"))</f>
        <v/>
      </c>
      <c r="L392" s="26" t="n"/>
      <c r="M392" s="33" t="n"/>
      <c r="N392" s="27" t="n"/>
      <c r="O392" s="32">
        <f>IF(K392="","",IF(K392="À vérifier","Oui","Non"))</f>
        <v/>
      </c>
    </row>
    <row r="393">
      <c r="A393" s="26" t="n"/>
      <c r="B393" s="27" t="n"/>
      <c r="C393" s="26" t="n"/>
      <c r="D393" s="26" t="n"/>
      <c r="E393" s="26" t="n"/>
      <c r="F393" s="28" t="n"/>
      <c r="G393" s="29" t="n"/>
      <c r="H393" s="29" t="n"/>
      <c r="I393" s="43">
        <f>IF(H393="","",H393-G393)</f>
        <v/>
      </c>
      <c r="J393" s="44">
        <f>IF(H393="","",IFERROR(I393*F393,0))</f>
        <v/>
      </c>
      <c r="K393" s="32">
        <f>IF(H393="","À compter",IF(ABS(I393)&lt;='Paramètres'!$B$7,"Conforme","À vérifier"))</f>
        <v/>
      </c>
      <c r="L393" s="26" t="n"/>
      <c r="M393" s="33" t="n"/>
      <c r="N393" s="27" t="n"/>
      <c r="O393" s="32">
        <f>IF(K393="","",IF(K393="À vérifier","Oui","Non"))</f>
        <v/>
      </c>
    </row>
    <row r="394">
      <c r="A394" s="26" t="n"/>
      <c r="B394" s="27" t="n"/>
      <c r="C394" s="26" t="n"/>
      <c r="D394" s="26" t="n"/>
      <c r="E394" s="26" t="n"/>
      <c r="F394" s="28" t="n"/>
      <c r="G394" s="29" t="n"/>
      <c r="H394" s="29" t="n"/>
      <c r="I394" s="43">
        <f>IF(H394="","",H394-G394)</f>
        <v/>
      </c>
      <c r="J394" s="44">
        <f>IF(H394="","",IFERROR(I394*F394,0))</f>
        <v/>
      </c>
      <c r="K394" s="32">
        <f>IF(H394="","À compter",IF(ABS(I394)&lt;='Paramètres'!$B$7,"Conforme","À vérifier"))</f>
        <v/>
      </c>
      <c r="L394" s="26" t="n"/>
      <c r="M394" s="33" t="n"/>
      <c r="N394" s="27" t="n"/>
      <c r="O394" s="32">
        <f>IF(K394="","",IF(K394="À vérifier","Oui","Non"))</f>
        <v/>
      </c>
    </row>
    <row r="395">
      <c r="A395" s="26" t="n"/>
      <c r="B395" s="27" t="n"/>
      <c r="C395" s="26" t="n"/>
      <c r="D395" s="26" t="n"/>
      <c r="E395" s="26" t="n"/>
      <c r="F395" s="28" t="n"/>
      <c r="G395" s="29" t="n"/>
      <c r="H395" s="29" t="n"/>
      <c r="I395" s="43">
        <f>IF(H395="","",H395-G395)</f>
        <v/>
      </c>
      <c r="J395" s="44">
        <f>IF(H395="","",IFERROR(I395*F395,0))</f>
        <v/>
      </c>
      <c r="K395" s="32">
        <f>IF(H395="","À compter",IF(ABS(I395)&lt;='Paramètres'!$B$7,"Conforme","À vérifier"))</f>
        <v/>
      </c>
      <c r="L395" s="26" t="n"/>
      <c r="M395" s="33" t="n"/>
      <c r="N395" s="27" t="n"/>
      <c r="O395" s="32">
        <f>IF(K395="","",IF(K395="À vérifier","Oui","Non"))</f>
        <v/>
      </c>
    </row>
    <row r="396">
      <c r="A396" s="26" t="n"/>
      <c r="B396" s="27" t="n"/>
      <c r="C396" s="26" t="n"/>
      <c r="D396" s="26" t="n"/>
      <c r="E396" s="26" t="n"/>
      <c r="F396" s="28" t="n"/>
      <c r="G396" s="29" t="n"/>
      <c r="H396" s="29" t="n"/>
      <c r="I396" s="43">
        <f>IF(H396="","",H396-G396)</f>
        <v/>
      </c>
      <c r="J396" s="44">
        <f>IF(H396="","",IFERROR(I396*F396,0))</f>
        <v/>
      </c>
      <c r="K396" s="32">
        <f>IF(H396="","À compter",IF(ABS(I396)&lt;='Paramètres'!$B$7,"Conforme","À vérifier"))</f>
        <v/>
      </c>
      <c r="L396" s="26" t="n"/>
      <c r="M396" s="33" t="n"/>
      <c r="N396" s="27" t="n"/>
      <c r="O396" s="32">
        <f>IF(K396="","",IF(K396="À vérifier","Oui","Non"))</f>
        <v/>
      </c>
    </row>
    <row r="397">
      <c r="A397" s="26" t="n"/>
      <c r="B397" s="27" t="n"/>
      <c r="C397" s="26" t="n"/>
      <c r="D397" s="26" t="n"/>
      <c r="E397" s="26" t="n"/>
      <c r="F397" s="28" t="n"/>
      <c r="G397" s="29" t="n"/>
      <c r="H397" s="29" t="n"/>
      <c r="I397" s="43">
        <f>IF(H397="","",H397-G397)</f>
        <v/>
      </c>
      <c r="J397" s="44">
        <f>IF(H397="","",IFERROR(I397*F397,0))</f>
        <v/>
      </c>
      <c r="K397" s="32">
        <f>IF(H397="","À compter",IF(ABS(I397)&lt;='Paramètres'!$B$7,"Conforme","À vérifier"))</f>
        <v/>
      </c>
      <c r="L397" s="26" t="n"/>
      <c r="M397" s="33" t="n"/>
      <c r="N397" s="27" t="n"/>
      <c r="O397" s="32">
        <f>IF(K397="","",IF(K397="À vérifier","Oui","Non"))</f>
        <v/>
      </c>
    </row>
    <row r="398">
      <c r="A398" s="26" t="n"/>
      <c r="B398" s="27" t="n"/>
      <c r="C398" s="26" t="n"/>
      <c r="D398" s="26" t="n"/>
      <c r="E398" s="26" t="n"/>
      <c r="F398" s="28" t="n"/>
      <c r="G398" s="29" t="n"/>
      <c r="H398" s="29" t="n"/>
      <c r="I398" s="43">
        <f>IF(H398="","",H398-G398)</f>
        <v/>
      </c>
      <c r="J398" s="44">
        <f>IF(H398="","",IFERROR(I398*F398,0))</f>
        <v/>
      </c>
      <c r="K398" s="32">
        <f>IF(H398="","À compter",IF(ABS(I398)&lt;='Paramètres'!$B$7,"Conforme","À vérifier"))</f>
        <v/>
      </c>
      <c r="L398" s="26" t="n"/>
      <c r="M398" s="33" t="n"/>
      <c r="N398" s="27" t="n"/>
      <c r="O398" s="32">
        <f>IF(K398="","",IF(K398="À vérifier","Oui","Non"))</f>
        <v/>
      </c>
    </row>
    <row r="399">
      <c r="A399" s="26" t="n"/>
      <c r="B399" s="27" t="n"/>
      <c r="C399" s="26" t="n"/>
      <c r="D399" s="26" t="n"/>
      <c r="E399" s="26" t="n"/>
      <c r="F399" s="28" t="n"/>
      <c r="G399" s="29" t="n"/>
      <c r="H399" s="29" t="n"/>
      <c r="I399" s="43">
        <f>IF(H399="","",H399-G399)</f>
        <v/>
      </c>
      <c r="J399" s="44">
        <f>IF(H399="","",IFERROR(I399*F399,0))</f>
        <v/>
      </c>
      <c r="K399" s="32">
        <f>IF(H399="","À compter",IF(ABS(I399)&lt;='Paramètres'!$B$7,"Conforme","À vérifier"))</f>
        <v/>
      </c>
      <c r="L399" s="26" t="n"/>
      <c r="M399" s="33" t="n"/>
      <c r="N399" s="27" t="n"/>
      <c r="O399" s="32">
        <f>IF(K399="","",IF(K399="À vérifier","Oui","Non"))</f>
        <v/>
      </c>
    </row>
    <row r="400">
      <c r="A400" s="26" t="n"/>
      <c r="B400" s="27" t="n"/>
      <c r="C400" s="26" t="n"/>
      <c r="D400" s="26" t="n"/>
      <c r="E400" s="26" t="n"/>
      <c r="F400" s="28" t="n"/>
      <c r="G400" s="29" t="n"/>
      <c r="H400" s="29" t="n"/>
      <c r="I400" s="43">
        <f>IF(H400="","",H400-G400)</f>
        <v/>
      </c>
      <c r="J400" s="44">
        <f>IF(H400="","",IFERROR(I400*F400,0))</f>
        <v/>
      </c>
      <c r="K400" s="32">
        <f>IF(H400="","À compter",IF(ABS(I400)&lt;='Paramètres'!$B$7,"Conforme","À vérifier"))</f>
        <v/>
      </c>
      <c r="L400" s="26" t="n"/>
      <c r="M400" s="33" t="n"/>
      <c r="N400" s="27" t="n"/>
      <c r="O400" s="32">
        <f>IF(K400="","",IF(K400="À vérifier","Oui","Non"))</f>
        <v/>
      </c>
    </row>
    <row r="401">
      <c r="A401" s="26" t="n"/>
      <c r="B401" s="27" t="n"/>
      <c r="C401" s="26" t="n"/>
      <c r="D401" s="26" t="n"/>
      <c r="E401" s="26" t="n"/>
      <c r="F401" s="28" t="n"/>
      <c r="G401" s="29" t="n"/>
      <c r="H401" s="29" t="n"/>
      <c r="I401" s="43">
        <f>IF(H401="","",H401-G401)</f>
        <v/>
      </c>
      <c r="J401" s="44">
        <f>IF(H401="","",IFERROR(I401*F401,0))</f>
        <v/>
      </c>
      <c r="K401" s="32">
        <f>IF(H401="","À compter",IF(ABS(I401)&lt;='Paramètres'!$B$7,"Conforme","À vérifier"))</f>
        <v/>
      </c>
      <c r="L401" s="26" t="n"/>
      <c r="M401" s="33" t="n"/>
      <c r="N401" s="27" t="n"/>
      <c r="O401" s="32">
        <f>IF(K401="","",IF(K401="À vérifier","Oui","Non"))</f>
        <v/>
      </c>
    </row>
    <row r="402">
      <c r="A402" s="26" t="n"/>
      <c r="B402" s="27" t="n"/>
      <c r="C402" s="26" t="n"/>
      <c r="D402" s="26" t="n"/>
      <c r="E402" s="26" t="n"/>
      <c r="F402" s="28" t="n"/>
      <c r="G402" s="29" t="n"/>
      <c r="H402" s="29" t="n"/>
      <c r="I402" s="43">
        <f>IF(H402="","",H402-G402)</f>
        <v/>
      </c>
      <c r="J402" s="44">
        <f>IF(H402="","",IFERROR(I402*F402,0))</f>
        <v/>
      </c>
      <c r="K402" s="32">
        <f>IF(H402="","À compter",IF(ABS(I402)&lt;='Paramètres'!$B$7,"Conforme","À vérifier"))</f>
        <v/>
      </c>
      <c r="L402" s="26" t="n"/>
      <c r="M402" s="33" t="n"/>
      <c r="N402" s="27" t="n"/>
      <c r="O402" s="32">
        <f>IF(K402="","",IF(K402="À vérifier","Oui","Non"))</f>
        <v/>
      </c>
    </row>
    <row r="403">
      <c r="A403" s="26" t="n"/>
      <c r="B403" s="27" t="n"/>
      <c r="C403" s="26" t="n"/>
      <c r="D403" s="26" t="n"/>
      <c r="E403" s="26" t="n"/>
      <c r="F403" s="28" t="n"/>
      <c r="G403" s="29" t="n"/>
      <c r="H403" s="29" t="n"/>
      <c r="I403" s="43">
        <f>IF(H403="","",H403-G403)</f>
        <v/>
      </c>
      <c r="J403" s="44">
        <f>IF(H403="","",IFERROR(I403*F403,0))</f>
        <v/>
      </c>
      <c r="K403" s="32">
        <f>IF(H403="","À compter",IF(ABS(I403)&lt;='Paramètres'!$B$7,"Conforme","À vérifier"))</f>
        <v/>
      </c>
      <c r="L403" s="26" t="n"/>
      <c r="M403" s="33" t="n"/>
      <c r="N403" s="27" t="n"/>
      <c r="O403" s="32">
        <f>IF(K403="","",IF(K403="À vérifier","Oui","Non"))</f>
        <v/>
      </c>
    </row>
    <row r="404">
      <c r="A404" s="26" t="n"/>
      <c r="B404" s="27" t="n"/>
      <c r="C404" s="26" t="n"/>
      <c r="D404" s="26" t="n"/>
      <c r="E404" s="26" t="n"/>
      <c r="F404" s="28" t="n"/>
      <c r="G404" s="29" t="n"/>
      <c r="H404" s="29" t="n"/>
      <c r="I404" s="43">
        <f>IF(H404="","",H404-G404)</f>
        <v/>
      </c>
      <c r="J404" s="44">
        <f>IF(H404="","",IFERROR(I404*F404,0))</f>
        <v/>
      </c>
      <c r="K404" s="32">
        <f>IF(H404="","À compter",IF(ABS(I404)&lt;='Paramètres'!$B$7,"Conforme","À vérifier"))</f>
        <v/>
      </c>
      <c r="L404" s="26" t="n"/>
      <c r="M404" s="33" t="n"/>
      <c r="N404" s="27" t="n"/>
      <c r="O404" s="32">
        <f>IF(K404="","",IF(K404="À vérifier","Oui","Non"))</f>
        <v/>
      </c>
    </row>
    <row r="405">
      <c r="A405" s="26" t="n"/>
      <c r="B405" s="27" t="n"/>
      <c r="C405" s="26" t="n"/>
      <c r="D405" s="26" t="n"/>
      <c r="E405" s="26" t="n"/>
      <c r="F405" s="28" t="n"/>
      <c r="G405" s="29" t="n"/>
      <c r="H405" s="29" t="n"/>
      <c r="I405" s="43">
        <f>IF(H405="","",H405-G405)</f>
        <v/>
      </c>
      <c r="J405" s="44">
        <f>IF(H405="","",IFERROR(I405*F405,0))</f>
        <v/>
      </c>
      <c r="K405" s="32">
        <f>IF(H405="","À compter",IF(ABS(I405)&lt;='Paramètres'!$B$7,"Conforme","À vérifier"))</f>
        <v/>
      </c>
      <c r="L405" s="26" t="n"/>
      <c r="M405" s="33" t="n"/>
      <c r="N405" s="27" t="n"/>
      <c r="O405" s="32">
        <f>IF(K405="","",IF(K405="À vérifier","Oui","Non"))</f>
        <v/>
      </c>
    </row>
    <row r="406">
      <c r="A406" s="26" t="n"/>
      <c r="B406" s="27" t="n"/>
      <c r="C406" s="26" t="n"/>
      <c r="D406" s="26" t="n"/>
      <c r="E406" s="26" t="n"/>
      <c r="F406" s="28" t="n"/>
      <c r="G406" s="29" t="n"/>
      <c r="H406" s="29" t="n"/>
      <c r="I406" s="43">
        <f>IF(H406="","",H406-G406)</f>
        <v/>
      </c>
      <c r="J406" s="44">
        <f>IF(H406="","",IFERROR(I406*F406,0))</f>
        <v/>
      </c>
      <c r="K406" s="32">
        <f>IF(H406="","À compter",IF(ABS(I406)&lt;='Paramètres'!$B$7,"Conforme","À vérifier"))</f>
        <v/>
      </c>
      <c r="L406" s="26" t="n"/>
      <c r="M406" s="33" t="n"/>
      <c r="N406" s="27" t="n"/>
      <c r="O406" s="32">
        <f>IF(K406="","",IF(K406="À vérifier","Oui","Non"))</f>
        <v/>
      </c>
    </row>
    <row r="407">
      <c r="A407" s="26" t="n"/>
      <c r="B407" s="27" t="n"/>
      <c r="C407" s="26" t="n"/>
      <c r="D407" s="26" t="n"/>
      <c r="E407" s="26" t="n"/>
      <c r="F407" s="28" t="n"/>
      <c r="G407" s="29" t="n"/>
      <c r="H407" s="29" t="n"/>
      <c r="I407" s="43">
        <f>IF(H407="","",H407-G407)</f>
        <v/>
      </c>
      <c r="J407" s="44">
        <f>IF(H407="","",IFERROR(I407*F407,0))</f>
        <v/>
      </c>
      <c r="K407" s="32">
        <f>IF(H407="","À compter",IF(ABS(I407)&lt;='Paramètres'!$B$7,"Conforme","À vérifier"))</f>
        <v/>
      </c>
      <c r="L407" s="26" t="n"/>
      <c r="M407" s="33" t="n"/>
      <c r="N407" s="27" t="n"/>
      <c r="O407" s="32">
        <f>IF(K407="","",IF(K407="À vérifier","Oui","Non"))</f>
        <v/>
      </c>
    </row>
    <row r="408">
      <c r="A408" s="26" t="n"/>
      <c r="B408" s="27" t="n"/>
      <c r="C408" s="26" t="n"/>
      <c r="D408" s="26" t="n"/>
      <c r="E408" s="26" t="n"/>
      <c r="F408" s="28" t="n"/>
      <c r="G408" s="29" t="n"/>
      <c r="H408" s="29" t="n"/>
      <c r="I408" s="43">
        <f>IF(H408="","",H408-G408)</f>
        <v/>
      </c>
      <c r="J408" s="44">
        <f>IF(H408="","",IFERROR(I408*F408,0))</f>
        <v/>
      </c>
      <c r="K408" s="32">
        <f>IF(H408="","À compter",IF(ABS(I408)&lt;='Paramètres'!$B$7,"Conforme","À vérifier"))</f>
        <v/>
      </c>
      <c r="L408" s="26" t="n"/>
      <c r="M408" s="33" t="n"/>
      <c r="N408" s="27" t="n"/>
      <c r="O408" s="32">
        <f>IF(K408="","",IF(K408="À vérifier","Oui","Non"))</f>
        <v/>
      </c>
    </row>
    <row r="409">
      <c r="A409" s="26" t="n"/>
      <c r="B409" s="27" t="n"/>
      <c r="C409" s="26" t="n"/>
      <c r="D409" s="26" t="n"/>
      <c r="E409" s="26" t="n"/>
      <c r="F409" s="28" t="n"/>
      <c r="G409" s="29" t="n"/>
      <c r="H409" s="29" t="n"/>
      <c r="I409" s="43">
        <f>IF(H409="","",H409-G409)</f>
        <v/>
      </c>
      <c r="J409" s="44">
        <f>IF(H409="","",IFERROR(I409*F409,0))</f>
        <v/>
      </c>
      <c r="K409" s="32">
        <f>IF(H409="","À compter",IF(ABS(I409)&lt;='Paramètres'!$B$7,"Conforme","À vérifier"))</f>
        <v/>
      </c>
      <c r="L409" s="26" t="n"/>
      <c r="M409" s="33" t="n"/>
      <c r="N409" s="27" t="n"/>
      <c r="O409" s="32">
        <f>IF(K409="","",IF(K409="À vérifier","Oui","Non"))</f>
        <v/>
      </c>
    </row>
    <row r="410">
      <c r="A410" s="26" t="n"/>
      <c r="B410" s="27" t="n"/>
      <c r="C410" s="26" t="n"/>
      <c r="D410" s="26" t="n"/>
      <c r="E410" s="26" t="n"/>
      <c r="F410" s="28" t="n"/>
      <c r="G410" s="29" t="n"/>
      <c r="H410" s="29" t="n"/>
      <c r="I410" s="43">
        <f>IF(H410="","",H410-G410)</f>
        <v/>
      </c>
      <c r="J410" s="44">
        <f>IF(H410="","",IFERROR(I410*F410,0))</f>
        <v/>
      </c>
      <c r="K410" s="32">
        <f>IF(H410="","À compter",IF(ABS(I410)&lt;='Paramètres'!$B$7,"Conforme","À vérifier"))</f>
        <v/>
      </c>
      <c r="L410" s="26" t="n"/>
      <c r="M410" s="33" t="n"/>
      <c r="N410" s="27" t="n"/>
      <c r="O410" s="32">
        <f>IF(K410="","",IF(K410="À vérifier","Oui","Non"))</f>
        <v/>
      </c>
    </row>
    <row r="411">
      <c r="A411" s="26" t="n"/>
      <c r="B411" s="27" t="n"/>
      <c r="C411" s="26" t="n"/>
      <c r="D411" s="26" t="n"/>
      <c r="E411" s="26" t="n"/>
      <c r="F411" s="28" t="n"/>
      <c r="G411" s="29" t="n"/>
      <c r="H411" s="29" t="n"/>
      <c r="I411" s="43">
        <f>IF(H411="","",H411-G411)</f>
        <v/>
      </c>
      <c r="J411" s="44">
        <f>IF(H411="","",IFERROR(I411*F411,0))</f>
        <v/>
      </c>
      <c r="K411" s="32">
        <f>IF(H411="","À compter",IF(ABS(I411)&lt;='Paramètres'!$B$7,"Conforme","À vérifier"))</f>
        <v/>
      </c>
      <c r="L411" s="26" t="n"/>
      <c r="M411" s="33" t="n"/>
      <c r="N411" s="27" t="n"/>
      <c r="O411" s="32">
        <f>IF(K411="","",IF(K411="À vérifier","Oui","Non"))</f>
        <v/>
      </c>
    </row>
    <row r="412">
      <c r="A412" s="26" t="n"/>
      <c r="B412" s="27" t="n"/>
      <c r="C412" s="26" t="n"/>
      <c r="D412" s="26" t="n"/>
      <c r="E412" s="26" t="n"/>
      <c r="F412" s="28" t="n"/>
      <c r="G412" s="29" t="n"/>
      <c r="H412" s="29" t="n"/>
      <c r="I412" s="43">
        <f>IF(H412="","",H412-G412)</f>
        <v/>
      </c>
      <c r="J412" s="44">
        <f>IF(H412="","",IFERROR(I412*F412,0))</f>
        <v/>
      </c>
      <c r="K412" s="32">
        <f>IF(H412="","À compter",IF(ABS(I412)&lt;='Paramètres'!$B$7,"Conforme","À vérifier"))</f>
        <v/>
      </c>
      <c r="L412" s="26" t="n"/>
      <c r="M412" s="33" t="n"/>
      <c r="N412" s="27" t="n"/>
      <c r="O412" s="32">
        <f>IF(K412="","",IF(K412="À vérifier","Oui","Non"))</f>
        <v/>
      </c>
    </row>
    <row r="413">
      <c r="A413" s="26" t="n"/>
      <c r="B413" s="27" t="n"/>
      <c r="C413" s="26" t="n"/>
      <c r="D413" s="26" t="n"/>
      <c r="E413" s="26" t="n"/>
      <c r="F413" s="28" t="n"/>
      <c r="G413" s="29" t="n"/>
      <c r="H413" s="29" t="n"/>
      <c r="I413" s="43">
        <f>IF(H413="","",H413-G413)</f>
        <v/>
      </c>
      <c r="J413" s="44">
        <f>IF(H413="","",IFERROR(I413*F413,0))</f>
        <v/>
      </c>
      <c r="K413" s="32">
        <f>IF(H413="","À compter",IF(ABS(I413)&lt;='Paramètres'!$B$7,"Conforme","À vérifier"))</f>
        <v/>
      </c>
      <c r="L413" s="26" t="n"/>
      <c r="M413" s="33" t="n"/>
      <c r="N413" s="27" t="n"/>
      <c r="O413" s="32">
        <f>IF(K413="","",IF(K413="À vérifier","Oui","Non"))</f>
        <v/>
      </c>
    </row>
    <row r="414">
      <c r="A414" s="26" t="n"/>
      <c r="B414" s="27" t="n"/>
      <c r="C414" s="26" t="n"/>
      <c r="D414" s="26" t="n"/>
      <c r="E414" s="26" t="n"/>
      <c r="F414" s="28" t="n"/>
      <c r="G414" s="29" t="n"/>
      <c r="H414" s="29" t="n"/>
      <c r="I414" s="43">
        <f>IF(H414="","",H414-G414)</f>
        <v/>
      </c>
      <c r="J414" s="44">
        <f>IF(H414="","",IFERROR(I414*F414,0))</f>
        <v/>
      </c>
      <c r="K414" s="32">
        <f>IF(H414="","À compter",IF(ABS(I414)&lt;='Paramètres'!$B$7,"Conforme","À vérifier"))</f>
        <v/>
      </c>
      <c r="L414" s="26" t="n"/>
      <c r="M414" s="33" t="n"/>
      <c r="N414" s="27" t="n"/>
      <c r="O414" s="32">
        <f>IF(K414="","",IF(K414="À vérifier","Oui","Non"))</f>
        <v/>
      </c>
    </row>
    <row r="415">
      <c r="A415" s="26" t="n"/>
      <c r="B415" s="27" t="n"/>
      <c r="C415" s="26" t="n"/>
      <c r="D415" s="26" t="n"/>
      <c r="E415" s="26" t="n"/>
      <c r="F415" s="28" t="n"/>
      <c r="G415" s="29" t="n"/>
      <c r="H415" s="29" t="n"/>
      <c r="I415" s="43">
        <f>IF(H415="","",H415-G415)</f>
        <v/>
      </c>
      <c r="J415" s="44">
        <f>IF(H415="","",IFERROR(I415*F415,0))</f>
        <v/>
      </c>
      <c r="K415" s="32">
        <f>IF(H415="","À compter",IF(ABS(I415)&lt;='Paramètres'!$B$7,"Conforme","À vérifier"))</f>
        <v/>
      </c>
      <c r="L415" s="26" t="n"/>
      <c r="M415" s="33" t="n"/>
      <c r="N415" s="27" t="n"/>
      <c r="O415" s="32">
        <f>IF(K415="","",IF(K415="À vérifier","Oui","Non"))</f>
        <v/>
      </c>
    </row>
    <row r="416">
      <c r="A416" s="26" t="n"/>
      <c r="B416" s="27" t="n"/>
      <c r="C416" s="26" t="n"/>
      <c r="D416" s="26" t="n"/>
      <c r="E416" s="26" t="n"/>
      <c r="F416" s="28" t="n"/>
      <c r="G416" s="29" t="n"/>
      <c r="H416" s="29" t="n"/>
      <c r="I416" s="43">
        <f>IF(H416="","",H416-G416)</f>
        <v/>
      </c>
      <c r="J416" s="44">
        <f>IF(H416="","",IFERROR(I416*F416,0))</f>
        <v/>
      </c>
      <c r="K416" s="32">
        <f>IF(H416="","À compter",IF(ABS(I416)&lt;='Paramètres'!$B$7,"Conforme","À vérifier"))</f>
        <v/>
      </c>
      <c r="L416" s="26" t="n"/>
      <c r="M416" s="33" t="n"/>
      <c r="N416" s="27" t="n"/>
      <c r="O416" s="32">
        <f>IF(K416="","",IF(K416="À vérifier","Oui","Non"))</f>
        <v/>
      </c>
    </row>
    <row r="417">
      <c r="A417" s="26" t="n"/>
      <c r="B417" s="27" t="n"/>
      <c r="C417" s="26" t="n"/>
      <c r="D417" s="26" t="n"/>
      <c r="E417" s="26" t="n"/>
      <c r="F417" s="28" t="n"/>
      <c r="G417" s="29" t="n"/>
      <c r="H417" s="29" t="n"/>
      <c r="I417" s="43">
        <f>IF(H417="","",H417-G417)</f>
        <v/>
      </c>
      <c r="J417" s="44">
        <f>IF(H417="","",IFERROR(I417*F417,0))</f>
        <v/>
      </c>
      <c r="K417" s="32">
        <f>IF(H417="","À compter",IF(ABS(I417)&lt;='Paramètres'!$B$7,"Conforme","À vérifier"))</f>
        <v/>
      </c>
      <c r="L417" s="26" t="n"/>
      <c r="M417" s="33" t="n"/>
      <c r="N417" s="27" t="n"/>
      <c r="O417" s="32">
        <f>IF(K417="","",IF(K417="À vérifier","Oui","Non"))</f>
        <v/>
      </c>
    </row>
    <row r="418">
      <c r="A418" s="26" t="n"/>
      <c r="B418" s="27" t="n"/>
      <c r="C418" s="26" t="n"/>
      <c r="D418" s="26" t="n"/>
      <c r="E418" s="26" t="n"/>
      <c r="F418" s="28" t="n"/>
      <c r="G418" s="29" t="n"/>
      <c r="H418" s="29" t="n"/>
      <c r="I418" s="43">
        <f>IF(H418="","",H418-G418)</f>
        <v/>
      </c>
      <c r="J418" s="44">
        <f>IF(H418="","",IFERROR(I418*F418,0))</f>
        <v/>
      </c>
      <c r="K418" s="32">
        <f>IF(H418="","À compter",IF(ABS(I418)&lt;='Paramètres'!$B$7,"Conforme","À vérifier"))</f>
        <v/>
      </c>
      <c r="L418" s="26" t="n"/>
      <c r="M418" s="33" t="n"/>
      <c r="N418" s="27" t="n"/>
      <c r="O418" s="32">
        <f>IF(K418="","",IF(K418="À vérifier","Oui","Non"))</f>
        <v/>
      </c>
    </row>
    <row r="419">
      <c r="A419" s="26" t="n"/>
      <c r="B419" s="27" t="n"/>
      <c r="C419" s="26" t="n"/>
      <c r="D419" s="26" t="n"/>
      <c r="E419" s="26" t="n"/>
      <c r="F419" s="28" t="n"/>
      <c r="G419" s="29" t="n"/>
      <c r="H419" s="29" t="n"/>
      <c r="I419" s="43">
        <f>IF(H419="","",H419-G419)</f>
        <v/>
      </c>
      <c r="J419" s="44">
        <f>IF(H419="","",IFERROR(I419*F419,0))</f>
        <v/>
      </c>
      <c r="K419" s="32">
        <f>IF(H419="","À compter",IF(ABS(I419)&lt;='Paramètres'!$B$7,"Conforme","À vérifier"))</f>
        <v/>
      </c>
      <c r="L419" s="26" t="n"/>
      <c r="M419" s="33" t="n"/>
      <c r="N419" s="27" t="n"/>
      <c r="O419" s="32">
        <f>IF(K419="","",IF(K419="À vérifier","Oui","Non"))</f>
        <v/>
      </c>
    </row>
    <row r="420">
      <c r="A420" s="26" t="n"/>
      <c r="B420" s="27" t="n"/>
      <c r="C420" s="26" t="n"/>
      <c r="D420" s="26" t="n"/>
      <c r="E420" s="26" t="n"/>
      <c r="F420" s="28" t="n"/>
      <c r="G420" s="29" t="n"/>
      <c r="H420" s="29" t="n"/>
      <c r="I420" s="43">
        <f>IF(H420="","",H420-G420)</f>
        <v/>
      </c>
      <c r="J420" s="44">
        <f>IF(H420="","",IFERROR(I420*F420,0))</f>
        <v/>
      </c>
      <c r="K420" s="32">
        <f>IF(H420="","À compter",IF(ABS(I420)&lt;='Paramètres'!$B$7,"Conforme","À vérifier"))</f>
        <v/>
      </c>
      <c r="L420" s="26" t="n"/>
      <c r="M420" s="33" t="n"/>
      <c r="N420" s="27" t="n"/>
      <c r="O420" s="32">
        <f>IF(K420="","",IF(K420="À vérifier","Oui","Non"))</f>
        <v/>
      </c>
    </row>
    <row r="421">
      <c r="A421" s="26" t="n"/>
      <c r="B421" s="27" t="n"/>
      <c r="C421" s="26" t="n"/>
      <c r="D421" s="26" t="n"/>
      <c r="E421" s="26" t="n"/>
      <c r="F421" s="28" t="n"/>
      <c r="G421" s="29" t="n"/>
      <c r="H421" s="29" t="n"/>
      <c r="I421" s="43">
        <f>IF(H421="","",H421-G421)</f>
        <v/>
      </c>
      <c r="J421" s="44">
        <f>IF(H421="","",IFERROR(I421*F421,0))</f>
        <v/>
      </c>
      <c r="K421" s="32">
        <f>IF(H421="","À compter",IF(ABS(I421)&lt;='Paramètres'!$B$7,"Conforme","À vérifier"))</f>
        <v/>
      </c>
      <c r="L421" s="26" t="n"/>
      <c r="M421" s="33" t="n"/>
      <c r="N421" s="27" t="n"/>
      <c r="O421" s="32">
        <f>IF(K421="","",IF(K421="À vérifier","Oui","Non"))</f>
        <v/>
      </c>
    </row>
    <row r="422">
      <c r="A422" s="26" t="n"/>
      <c r="B422" s="27" t="n"/>
      <c r="C422" s="26" t="n"/>
      <c r="D422" s="26" t="n"/>
      <c r="E422" s="26" t="n"/>
      <c r="F422" s="28" t="n"/>
      <c r="G422" s="29" t="n"/>
      <c r="H422" s="29" t="n"/>
      <c r="I422" s="43">
        <f>IF(H422="","",H422-G422)</f>
        <v/>
      </c>
      <c r="J422" s="44">
        <f>IF(H422="","",IFERROR(I422*F422,0))</f>
        <v/>
      </c>
      <c r="K422" s="32">
        <f>IF(H422="","À compter",IF(ABS(I422)&lt;='Paramètres'!$B$7,"Conforme","À vérifier"))</f>
        <v/>
      </c>
      <c r="L422" s="26" t="n"/>
      <c r="M422" s="33" t="n"/>
      <c r="N422" s="27" t="n"/>
      <c r="O422" s="32">
        <f>IF(K422="","",IF(K422="À vérifier","Oui","Non"))</f>
        <v/>
      </c>
    </row>
    <row r="423">
      <c r="A423" s="26" t="n"/>
      <c r="B423" s="27" t="n"/>
      <c r="C423" s="26" t="n"/>
      <c r="D423" s="26" t="n"/>
      <c r="E423" s="26" t="n"/>
      <c r="F423" s="28" t="n"/>
      <c r="G423" s="29" t="n"/>
      <c r="H423" s="29" t="n"/>
      <c r="I423" s="43">
        <f>IF(H423="","",H423-G423)</f>
        <v/>
      </c>
      <c r="J423" s="44">
        <f>IF(H423="","",IFERROR(I423*F423,0))</f>
        <v/>
      </c>
      <c r="K423" s="32">
        <f>IF(H423="","À compter",IF(ABS(I423)&lt;='Paramètres'!$B$7,"Conforme","À vérifier"))</f>
        <v/>
      </c>
      <c r="L423" s="26" t="n"/>
      <c r="M423" s="33" t="n"/>
      <c r="N423" s="27" t="n"/>
      <c r="O423" s="32">
        <f>IF(K423="","",IF(K423="À vérifier","Oui","Non"))</f>
        <v/>
      </c>
    </row>
    <row r="424">
      <c r="A424" s="26" t="n"/>
      <c r="B424" s="27" t="n"/>
      <c r="C424" s="26" t="n"/>
      <c r="D424" s="26" t="n"/>
      <c r="E424" s="26" t="n"/>
      <c r="F424" s="28" t="n"/>
      <c r="G424" s="29" t="n"/>
      <c r="H424" s="29" t="n"/>
      <c r="I424" s="43">
        <f>IF(H424="","",H424-G424)</f>
        <v/>
      </c>
      <c r="J424" s="44">
        <f>IF(H424="","",IFERROR(I424*F424,0))</f>
        <v/>
      </c>
      <c r="K424" s="32">
        <f>IF(H424="","À compter",IF(ABS(I424)&lt;='Paramètres'!$B$7,"Conforme","À vérifier"))</f>
        <v/>
      </c>
      <c r="L424" s="26" t="n"/>
      <c r="M424" s="33" t="n"/>
      <c r="N424" s="27" t="n"/>
      <c r="O424" s="32">
        <f>IF(K424="","",IF(K424="À vérifier","Oui","Non"))</f>
        <v/>
      </c>
    </row>
    <row r="425">
      <c r="A425" s="26" t="n"/>
      <c r="B425" s="27" t="n"/>
      <c r="C425" s="26" t="n"/>
      <c r="D425" s="26" t="n"/>
      <c r="E425" s="26" t="n"/>
      <c r="F425" s="28" t="n"/>
      <c r="G425" s="29" t="n"/>
      <c r="H425" s="29" t="n"/>
      <c r="I425" s="43">
        <f>IF(H425="","",H425-G425)</f>
        <v/>
      </c>
      <c r="J425" s="44">
        <f>IF(H425="","",IFERROR(I425*F425,0))</f>
        <v/>
      </c>
      <c r="K425" s="32">
        <f>IF(H425="","À compter",IF(ABS(I425)&lt;='Paramètres'!$B$7,"Conforme","À vérifier"))</f>
        <v/>
      </c>
      <c r="L425" s="26" t="n"/>
      <c r="M425" s="33" t="n"/>
      <c r="N425" s="27" t="n"/>
      <c r="O425" s="32">
        <f>IF(K425="","",IF(K425="À vérifier","Oui","Non"))</f>
        <v/>
      </c>
    </row>
    <row r="426">
      <c r="A426" s="26" t="n"/>
      <c r="B426" s="27" t="n"/>
      <c r="C426" s="26" t="n"/>
      <c r="D426" s="26" t="n"/>
      <c r="E426" s="26" t="n"/>
      <c r="F426" s="28" t="n"/>
      <c r="G426" s="29" t="n"/>
      <c r="H426" s="29" t="n"/>
      <c r="I426" s="43">
        <f>IF(H426="","",H426-G426)</f>
        <v/>
      </c>
      <c r="J426" s="44">
        <f>IF(H426="","",IFERROR(I426*F426,0))</f>
        <v/>
      </c>
      <c r="K426" s="32">
        <f>IF(H426="","À compter",IF(ABS(I426)&lt;='Paramètres'!$B$7,"Conforme","À vérifier"))</f>
        <v/>
      </c>
      <c r="L426" s="26" t="n"/>
      <c r="M426" s="33" t="n"/>
      <c r="N426" s="27" t="n"/>
      <c r="O426" s="32">
        <f>IF(K426="","",IF(K426="À vérifier","Oui","Non"))</f>
        <v/>
      </c>
    </row>
    <row r="427">
      <c r="A427" s="26" t="n"/>
      <c r="B427" s="27" t="n"/>
      <c r="C427" s="26" t="n"/>
      <c r="D427" s="26" t="n"/>
      <c r="E427" s="26" t="n"/>
      <c r="F427" s="28" t="n"/>
      <c r="G427" s="29" t="n"/>
      <c r="H427" s="29" t="n"/>
      <c r="I427" s="43">
        <f>IF(H427="","",H427-G427)</f>
        <v/>
      </c>
      <c r="J427" s="44">
        <f>IF(H427="","",IFERROR(I427*F427,0))</f>
        <v/>
      </c>
      <c r="K427" s="32">
        <f>IF(H427="","À compter",IF(ABS(I427)&lt;='Paramètres'!$B$7,"Conforme","À vérifier"))</f>
        <v/>
      </c>
      <c r="L427" s="26" t="n"/>
      <c r="M427" s="33" t="n"/>
      <c r="N427" s="27" t="n"/>
      <c r="O427" s="32">
        <f>IF(K427="","",IF(K427="À vérifier","Oui","Non"))</f>
        <v/>
      </c>
    </row>
    <row r="428">
      <c r="A428" s="26" t="n"/>
      <c r="B428" s="27" t="n"/>
      <c r="C428" s="26" t="n"/>
      <c r="D428" s="26" t="n"/>
      <c r="E428" s="26" t="n"/>
      <c r="F428" s="28" t="n"/>
      <c r="G428" s="29" t="n"/>
      <c r="H428" s="29" t="n"/>
      <c r="I428" s="43">
        <f>IF(H428="","",H428-G428)</f>
        <v/>
      </c>
      <c r="J428" s="44">
        <f>IF(H428="","",IFERROR(I428*F428,0))</f>
        <v/>
      </c>
      <c r="K428" s="32">
        <f>IF(H428="","À compter",IF(ABS(I428)&lt;='Paramètres'!$B$7,"Conforme","À vérifier"))</f>
        <v/>
      </c>
      <c r="L428" s="26" t="n"/>
      <c r="M428" s="33" t="n"/>
      <c r="N428" s="27" t="n"/>
      <c r="O428" s="32">
        <f>IF(K428="","",IF(K428="À vérifier","Oui","Non"))</f>
        <v/>
      </c>
    </row>
    <row r="429">
      <c r="A429" s="26" t="n"/>
      <c r="B429" s="27" t="n"/>
      <c r="C429" s="26" t="n"/>
      <c r="D429" s="26" t="n"/>
      <c r="E429" s="26" t="n"/>
      <c r="F429" s="28" t="n"/>
      <c r="G429" s="29" t="n"/>
      <c r="H429" s="29" t="n"/>
      <c r="I429" s="43">
        <f>IF(H429="","",H429-G429)</f>
        <v/>
      </c>
      <c r="J429" s="44">
        <f>IF(H429="","",IFERROR(I429*F429,0))</f>
        <v/>
      </c>
      <c r="K429" s="32">
        <f>IF(H429="","À compter",IF(ABS(I429)&lt;='Paramètres'!$B$7,"Conforme","À vérifier"))</f>
        <v/>
      </c>
      <c r="L429" s="26" t="n"/>
      <c r="M429" s="33" t="n"/>
      <c r="N429" s="27" t="n"/>
      <c r="O429" s="32">
        <f>IF(K429="","",IF(K429="À vérifier","Oui","Non"))</f>
        <v/>
      </c>
    </row>
    <row r="430">
      <c r="A430" s="26" t="n"/>
      <c r="B430" s="27" t="n"/>
      <c r="C430" s="26" t="n"/>
      <c r="D430" s="26" t="n"/>
      <c r="E430" s="26" t="n"/>
      <c r="F430" s="28" t="n"/>
      <c r="G430" s="29" t="n"/>
      <c r="H430" s="29" t="n"/>
      <c r="I430" s="43">
        <f>IF(H430="","",H430-G430)</f>
        <v/>
      </c>
      <c r="J430" s="44">
        <f>IF(H430="","",IFERROR(I430*F430,0))</f>
        <v/>
      </c>
      <c r="K430" s="32">
        <f>IF(H430="","À compter",IF(ABS(I430)&lt;='Paramètres'!$B$7,"Conforme","À vérifier"))</f>
        <v/>
      </c>
      <c r="L430" s="26" t="n"/>
      <c r="M430" s="33" t="n"/>
      <c r="N430" s="27" t="n"/>
      <c r="O430" s="32">
        <f>IF(K430="","",IF(K430="À vérifier","Oui","Non"))</f>
        <v/>
      </c>
    </row>
    <row r="431">
      <c r="A431" s="26" t="n"/>
      <c r="B431" s="27" t="n"/>
      <c r="C431" s="26" t="n"/>
      <c r="D431" s="26" t="n"/>
      <c r="E431" s="26" t="n"/>
      <c r="F431" s="28" t="n"/>
      <c r="G431" s="29" t="n"/>
      <c r="H431" s="29" t="n"/>
      <c r="I431" s="43">
        <f>IF(H431="","",H431-G431)</f>
        <v/>
      </c>
      <c r="J431" s="44">
        <f>IF(H431="","",IFERROR(I431*F431,0))</f>
        <v/>
      </c>
      <c r="K431" s="32">
        <f>IF(H431="","À compter",IF(ABS(I431)&lt;='Paramètres'!$B$7,"Conforme","À vérifier"))</f>
        <v/>
      </c>
      <c r="L431" s="26" t="n"/>
      <c r="M431" s="33" t="n"/>
      <c r="N431" s="27" t="n"/>
      <c r="O431" s="32">
        <f>IF(K431="","",IF(K431="À vérifier","Oui","Non"))</f>
        <v/>
      </c>
    </row>
    <row r="432">
      <c r="A432" s="26" t="n"/>
      <c r="B432" s="27" t="n"/>
      <c r="C432" s="26" t="n"/>
      <c r="D432" s="26" t="n"/>
      <c r="E432" s="26" t="n"/>
      <c r="F432" s="28" t="n"/>
      <c r="G432" s="29" t="n"/>
      <c r="H432" s="29" t="n"/>
      <c r="I432" s="43">
        <f>IF(H432="","",H432-G432)</f>
        <v/>
      </c>
      <c r="J432" s="44">
        <f>IF(H432="","",IFERROR(I432*F432,0))</f>
        <v/>
      </c>
      <c r="K432" s="32">
        <f>IF(H432="","À compter",IF(ABS(I432)&lt;='Paramètres'!$B$7,"Conforme","À vérifier"))</f>
        <v/>
      </c>
      <c r="L432" s="26" t="n"/>
      <c r="M432" s="33" t="n"/>
      <c r="N432" s="27" t="n"/>
      <c r="O432" s="32">
        <f>IF(K432="","",IF(K432="À vérifier","Oui","Non"))</f>
        <v/>
      </c>
    </row>
    <row r="433">
      <c r="A433" s="26" t="n"/>
      <c r="B433" s="27" t="n"/>
      <c r="C433" s="26" t="n"/>
      <c r="D433" s="26" t="n"/>
      <c r="E433" s="26" t="n"/>
      <c r="F433" s="28" t="n"/>
      <c r="G433" s="29" t="n"/>
      <c r="H433" s="29" t="n"/>
      <c r="I433" s="43">
        <f>IF(H433="","",H433-G433)</f>
        <v/>
      </c>
      <c r="J433" s="44">
        <f>IF(H433="","",IFERROR(I433*F433,0))</f>
        <v/>
      </c>
      <c r="K433" s="32">
        <f>IF(H433="","À compter",IF(ABS(I433)&lt;='Paramètres'!$B$7,"Conforme","À vérifier"))</f>
        <v/>
      </c>
      <c r="L433" s="26" t="n"/>
      <c r="M433" s="33" t="n"/>
      <c r="N433" s="27" t="n"/>
      <c r="O433" s="32">
        <f>IF(K433="","",IF(K433="À vérifier","Oui","Non"))</f>
        <v/>
      </c>
    </row>
    <row r="434">
      <c r="A434" s="26" t="n"/>
      <c r="B434" s="27" t="n"/>
      <c r="C434" s="26" t="n"/>
      <c r="D434" s="26" t="n"/>
      <c r="E434" s="26" t="n"/>
      <c r="F434" s="28" t="n"/>
      <c r="G434" s="29" t="n"/>
      <c r="H434" s="29" t="n"/>
      <c r="I434" s="43">
        <f>IF(H434="","",H434-G434)</f>
        <v/>
      </c>
      <c r="J434" s="44">
        <f>IF(H434="","",IFERROR(I434*F434,0))</f>
        <v/>
      </c>
      <c r="K434" s="32">
        <f>IF(H434="","À compter",IF(ABS(I434)&lt;='Paramètres'!$B$7,"Conforme","À vérifier"))</f>
        <v/>
      </c>
      <c r="L434" s="26" t="n"/>
      <c r="M434" s="33" t="n"/>
      <c r="N434" s="27" t="n"/>
      <c r="O434" s="32">
        <f>IF(K434="","",IF(K434="À vérifier","Oui","Non"))</f>
        <v/>
      </c>
    </row>
    <row r="435">
      <c r="A435" s="26" t="n"/>
      <c r="B435" s="27" t="n"/>
      <c r="C435" s="26" t="n"/>
      <c r="D435" s="26" t="n"/>
      <c r="E435" s="26" t="n"/>
      <c r="F435" s="28" t="n"/>
      <c r="G435" s="29" t="n"/>
      <c r="H435" s="29" t="n"/>
      <c r="I435" s="43">
        <f>IF(H435="","",H435-G435)</f>
        <v/>
      </c>
      <c r="J435" s="44">
        <f>IF(H435="","",IFERROR(I435*F435,0))</f>
        <v/>
      </c>
      <c r="K435" s="32">
        <f>IF(H435="","À compter",IF(ABS(I435)&lt;='Paramètres'!$B$7,"Conforme","À vérifier"))</f>
        <v/>
      </c>
      <c r="L435" s="26" t="n"/>
      <c r="M435" s="33" t="n"/>
      <c r="N435" s="27" t="n"/>
      <c r="O435" s="32">
        <f>IF(K435="","",IF(K435="À vérifier","Oui","Non"))</f>
        <v/>
      </c>
    </row>
    <row r="436">
      <c r="A436" s="26" t="n"/>
      <c r="B436" s="27" t="n"/>
      <c r="C436" s="26" t="n"/>
      <c r="D436" s="26" t="n"/>
      <c r="E436" s="26" t="n"/>
      <c r="F436" s="28" t="n"/>
      <c r="G436" s="29" t="n"/>
      <c r="H436" s="29" t="n"/>
      <c r="I436" s="43">
        <f>IF(H436="","",H436-G436)</f>
        <v/>
      </c>
      <c r="J436" s="44">
        <f>IF(H436="","",IFERROR(I436*F436,0))</f>
        <v/>
      </c>
      <c r="K436" s="32">
        <f>IF(H436="","À compter",IF(ABS(I436)&lt;='Paramètres'!$B$7,"Conforme","À vérifier"))</f>
        <v/>
      </c>
      <c r="L436" s="26" t="n"/>
      <c r="M436" s="33" t="n"/>
      <c r="N436" s="27" t="n"/>
      <c r="O436" s="32">
        <f>IF(K436="","",IF(K436="À vérifier","Oui","Non"))</f>
        <v/>
      </c>
    </row>
    <row r="437">
      <c r="A437" s="26" t="n"/>
      <c r="B437" s="27" t="n"/>
      <c r="C437" s="26" t="n"/>
      <c r="D437" s="26" t="n"/>
      <c r="E437" s="26" t="n"/>
      <c r="F437" s="28" t="n"/>
      <c r="G437" s="29" t="n"/>
      <c r="H437" s="29" t="n"/>
      <c r="I437" s="43">
        <f>IF(H437="","",H437-G437)</f>
        <v/>
      </c>
      <c r="J437" s="44">
        <f>IF(H437="","",IFERROR(I437*F437,0))</f>
        <v/>
      </c>
      <c r="K437" s="32">
        <f>IF(H437="","À compter",IF(ABS(I437)&lt;='Paramètres'!$B$7,"Conforme","À vérifier"))</f>
        <v/>
      </c>
      <c r="L437" s="26" t="n"/>
      <c r="M437" s="33" t="n"/>
      <c r="N437" s="27" t="n"/>
      <c r="O437" s="32">
        <f>IF(K437="","",IF(K437="À vérifier","Oui","Non"))</f>
        <v/>
      </c>
    </row>
    <row r="438">
      <c r="A438" s="26" t="n"/>
      <c r="B438" s="27" t="n"/>
      <c r="C438" s="26" t="n"/>
      <c r="D438" s="26" t="n"/>
      <c r="E438" s="26" t="n"/>
      <c r="F438" s="28" t="n"/>
      <c r="G438" s="29" t="n"/>
      <c r="H438" s="29" t="n"/>
      <c r="I438" s="43">
        <f>IF(H438="","",H438-G438)</f>
        <v/>
      </c>
      <c r="J438" s="44">
        <f>IF(H438="","",IFERROR(I438*F438,0))</f>
        <v/>
      </c>
      <c r="K438" s="32">
        <f>IF(H438="","À compter",IF(ABS(I438)&lt;='Paramètres'!$B$7,"Conforme","À vérifier"))</f>
        <v/>
      </c>
      <c r="L438" s="26" t="n"/>
      <c r="M438" s="33" t="n"/>
      <c r="N438" s="27" t="n"/>
      <c r="O438" s="32">
        <f>IF(K438="","",IF(K438="À vérifier","Oui","Non"))</f>
        <v/>
      </c>
    </row>
    <row r="439">
      <c r="A439" s="26" t="n"/>
      <c r="B439" s="27" t="n"/>
      <c r="C439" s="26" t="n"/>
      <c r="D439" s="26" t="n"/>
      <c r="E439" s="26" t="n"/>
      <c r="F439" s="28" t="n"/>
      <c r="G439" s="29" t="n"/>
      <c r="H439" s="29" t="n"/>
      <c r="I439" s="43">
        <f>IF(H439="","",H439-G439)</f>
        <v/>
      </c>
      <c r="J439" s="44">
        <f>IF(H439="","",IFERROR(I439*F439,0))</f>
        <v/>
      </c>
      <c r="K439" s="32">
        <f>IF(H439="","À compter",IF(ABS(I439)&lt;='Paramètres'!$B$7,"Conforme","À vérifier"))</f>
        <v/>
      </c>
      <c r="L439" s="26" t="n"/>
      <c r="M439" s="33" t="n"/>
      <c r="N439" s="27" t="n"/>
      <c r="O439" s="32">
        <f>IF(K439="","",IF(K439="À vérifier","Oui","Non"))</f>
        <v/>
      </c>
    </row>
    <row r="440">
      <c r="A440" s="26" t="n"/>
      <c r="B440" s="27" t="n"/>
      <c r="C440" s="26" t="n"/>
      <c r="D440" s="26" t="n"/>
      <c r="E440" s="26" t="n"/>
      <c r="F440" s="28" t="n"/>
      <c r="G440" s="29" t="n"/>
      <c r="H440" s="29" t="n"/>
      <c r="I440" s="43">
        <f>IF(H440="","",H440-G440)</f>
        <v/>
      </c>
      <c r="J440" s="44">
        <f>IF(H440="","",IFERROR(I440*F440,0))</f>
        <v/>
      </c>
      <c r="K440" s="32">
        <f>IF(H440="","À compter",IF(ABS(I440)&lt;='Paramètres'!$B$7,"Conforme","À vérifier"))</f>
        <v/>
      </c>
      <c r="L440" s="26" t="n"/>
      <c r="M440" s="33" t="n"/>
      <c r="N440" s="27" t="n"/>
      <c r="O440" s="32">
        <f>IF(K440="","",IF(K440="À vérifier","Oui","Non"))</f>
        <v/>
      </c>
    </row>
    <row r="441">
      <c r="A441" s="26" t="n"/>
      <c r="B441" s="27" t="n"/>
      <c r="C441" s="26" t="n"/>
      <c r="D441" s="26" t="n"/>
      <c r="E441" s="26" t="n"/>
      <c r="F441" s="28" t="n"/>
      <c r="G441" s="29" t="n"/>
      <c r="H441" s="29" t="n"/>
      <c r="I441" s="43">
        <f>IF(H441="","",H441-G441)</f>
        <v/>
      </c>
      <c r="J441" s="44">
        <f>IF(H441="","",IFERROR(I441*F441,0))</f>
        <v/>
      </c>
      <c r="K441" s="32">
        <f>IF(H441="","À compter",IF(ABS(I441)&lt;='Paramètres'!$B$7,"Conforme","À vérifier"))</f>
        <v/>
      </c>
      <c r="L441" s="26" t="n"/>
      <c r="M441" s="33" t="n"/>
      <c r="N441" s="27" t="n"/>
      <c r="O441" s="32">
        <f>IF(K441="","",IF(K441="À vérifier","Oui","Non"))</f>
        <v/>
      </c>
    </row>
    <row r="442">
      <c r="A442" s="26" t="n"/>
      <c r="B442" s="27" t="n"/>
      <c r="C442" s="26" t="n"/>
      <c r="D442" s="26" t="n"/>
      <c r="E442" s="26" t="n"/>
      <c r="F442" s="28" t="n"/>
      <c r="G442" s="29" t="n"/>
      <c r="H442" s="29" t="n"/>
      <c r="I442" s="43">
        <f>IF(H442="","",H442-G442)</f>
        <v/>
      </c>
      <c r="J442" s="44">
        <f>IF(H442="","",IFERROR(I442*F442,0))</f>
        <v/>
      </c>
      <c r="K442" s="32">
        <f>IF(H442="","À compter",IF(ABS(I442)&lt;='Paramètres'!$B$7,"Conforme","À vérifier"))</f>
        <v/>
      </c>
      <c r="L442" s="26" t="n"/>
      <c r="M442" s="33" t="n"/>
      <c r="N442" s="27" t="n"/>
      <c r="O442" s="32">
        <f>IF(K442="","",IF(K442="À vérifier","Oui","Non"))</f>
        <v/>
      </c>
    </row>
    <row r="443">
      <c r="A443" s="26" t="n"/>
      <c r="B443" s="27" t="n"/>
      <c r="C443" s="26" t="n"/>
      <c r="D443" s="26" t="n"/>
      <c r="E443" s="26" t="n"/>
      <c r="F443" s="28" t="n"/>
      <c r="G443" s="29" t="n"/>
      <c r="H443" s="29" t="n"/>
      <c r="I443" s="43">
        <f>IF(H443="","",H443-G443)</f>
        <v/>
      </c>
      <c r="J443" s="44">
        <f>IF(H443="","",IFERROR(I443*F443,0))</f>
        <v/>
      </c>
      <c r="K443" s="32">
        <f>IF(H443="","À compter",IF(ABS(I443)&lt;='Paramètres'!$B$7,"Conforme","À vérifier"))</f>
        <v/>
      </c>
      <c r="L443" s="26" t="n"/>
      <c r="M443" s="33" t="n"/>
      <c r="N443" s="27" t="n"/>
      <c r="O443" s="32">
        <f>IF(K443="","",IF(K443="À vérifier","Oui","Non"))</f>
        <v/>
      </c>
    </row>
    <row r="444">
      <c r="A444" s="26" t="n"/>
      <c r="B444" s="27" t="n"/>
      <c r="C444" s="26" t="n"/>
      <c r="D444" s="26" t="n"/>
      <c r="E444" s="26" t="n"/>
      <c r="F444" s="28" t="n"/>
      <c r="G444" s="29" t="n"/>
      <c r="H444" s="29" t="n"/>
      <c r="I444" s="43">
        <f>IF(H444="","",H444-G444)</f>
        <v/>
      </c>
      <c r="J444" s="44">
        <f>IF(H444="","",IFERROR(I444*F444,0))</f>
        <v/>
      </c>
      <c r="K444" s="32">
        <f>IF(H444="","À compter",IF(ABS(I444)&lt;='Paramètres'!$B$7,"Conforme","À vérifier"))</f>
        <v/>
      </c>
      <c r="L444" s="26" t="n"/>
      <c r="M444" s="33" t="n"/>
      <c r="N444" s="27" t="n"/>
      <c r="O444" s="32">
        <f>IF(K444="","",IF(K444="À vérifier","Oui","Non"))</f>
        <v/>
      </c>
    </row>
    <row r="445">
      <c r="A445" s="26" t="n"/>
      <c r="B445" s="27" t="n"/>
      <c r="C445" s="26" t="n"/>
      <c r="D445" s="26" t="n"/>
      <c r="E445" s="26" t="n"/>
      <c r="F445" s="28" t="n"/>
      <c r="G445" s="29" t="n"/>
      <c r="H445" s="29" t="n"/>
      <c r="I445" s="43">
        <f>IF(H445="","",H445-G445)</f>
        <v/>
      </c>
      <c r="J445" s="44">
        <f>IF(H445="","",IFERROR(I445*F445,0))</f>
        <v/>
      </c>
      <c r="K445" s="32">
        <f>IF(H445="","À compter",IF(ABS(I445)&lt;='Paramètres'!$B$7,"Conforme","À vérifier"))</f>
        <v/>
      </c>
      <c r="L445" s="26" t="n"/>
      <c r="M445" s="33" t="n"/>
      <c r="N445" s="27" t="n"/>
      <c r="O445" s="32">
        <f>IF(K445="","",IF(K445="À vérifier","Oui","Non"))</f>
        <v/>
      </c>
    </row>
    <row r="446">
      <c r="A446" s="26" t="n"/>
      <c r="B446" s="27" t="n"/>
      <c r="C446" s="26" t="n"/>
      <c r="D446" s="26" t="n"/>
      <c r="E446" s="26" t="n"/>
      <c r="F446" s="28" t="n"/>
      <c r="G446" s="29" t="n"/>
      <c r="H446" s="29" t="n"/>
      <c r="I446" s="43">
        <f>IF(H446="","",H446-G446)</f>
        <v/>
      </c>
      <c r="J446" s="44">
        <f>IF(H446="","",IFERROR(I446*F446,0))</f>
        <v/>
      </c>
      <c r="K446" s="32">
        <f>IF(H446="","À compter",IF(ABS(I446)&lt;='Paramètres'!$B$7,"Conforme","À vérifier"))</f>
        <v/>
      </c>
      <c r="L446" s="26" t="n"/>
      <c r="M446" s="33" t="n"/>
      <c r="N446" s="27" t="n"/>
      <c r="O446" s="32">
        <f>IF(K446="","",IF(K446="À vérifier","Oui","Non"))</f>
        <v/>
      </c>
    </row>
    <row r="447">
      <c r="A447" s="26" t="n"/>
      <c r="B447" s="27" t="n"/>
      <c r="C447" s="26" t="n"/>
      <c r="D447" s="26" t="n"/>
      <c r="E447" s="26" t="n"/>
      <c r="F447" s="28" t="n"/>
      <c r="G447" s="29" t="n"/>
      <c r="H447" s="29" t="n"/>
      <c r="I447" s="43">
        <f>IF(H447="","",H447-G447)</f>
        <v/>
      </c>
      <c r="J447" s="44">
        <f>IF(H447="","",IFERROR(I447*F447,0))</f>
        <v/>
      </c>
      <c r="K447" s="32">
        <f>IF(H447="","À compter",IF(ABS(I447)&lt;='Paramètres'!$B$7,"Conforme","À vérifier"))</f>
        <v/>
      </c>
      <c r="L447" s="26" t="n"/>
      <c r="M447" s="33" t="n"/>
      <c r="N447" s="27" t="n"/>
      <c r="O447" s="32">
        <f>IF(K447="","",IF(K447="À vérifier","Oui","Non"))</f>
        <v/>
      </c>
    </row>
    <row r="448">
      <c r="A448" s="26" t="n"/>
      <c r="B448" s="27" t="n"/>
      <c r="C448" s="26" t="n"/>
      <c r="D448" s="26" t="n"/>
      <c r="E448" s="26" t="n"/>
      <c r="F448" s="28" t="n"/>
      <c r="G448" s="29" t="n"/>
      <c r="H448" s="29" t="n"/>
      <c r="I448" s="43">
        <f>IF(H448="","",H448-G448)</f>
        <v/>
      </c>
      <c r="J448" s="44">
        <f>IF(H448="","",IFERROR(I448*F448,0))</f>
        <v/>
      </c>
      <c r="K448" s="32">
        <f>IF(H448="","À compter",IF(ABS(I448)&lt;='Paramètres'!$B$7,"Conforme","À vérifier"))</f>
        <v/>
      </c>
      <c r="L448" s="26" t="n"/>
      <c r="M448" s="33" t="n"/>
      <c r="N448" s="27" t="n"/>
      <c r="O448" s="32">
        <f>IF(K448="","",IF(K448="À vérifier","Oui","Non"))</f>
        <v/>
      </c>
    </row>
    <row r="449">
      <c r="A449" s="26" t="n"/>
      <c r="B449" s="27" t="n"/>
      <c r="C449" s="26" t="n"/>
      <c r="D449" s="26" t="n"/>
      <c r="E449" s="26" t="n"/>
      <c r="F449" s="28" t="n"/>
      <c r="G449" s="29" t="n"/>
      <c r="H449" s="29" t="n"/>
      <c r="I449" s="43">
        <f>IF(H449="","",H449-G449)</f>
        <v/>
      </c>
      <c r="J449" s="44">
        <f>IF(H449="","",IFERROR(I449*F449,0))</f>
        <v/>
      </c>
      <c r="K449" s="32">
        <f>IF(H449="","À compter",IF(ABS(I449)&lt;='Paramètres'!$B$7,"Conforme","À vérifier"))</f>
        <v/>
      </c>
      <c r="L449" s="26" t="n"/>
      <c r="M449" s="33" t="n"/>
      <c r="N449" s="27" t="n"/>
      <c r="O449" s="32">
        <f>IF(K449="","",IF(K449="À vérifier","Oui","Non"))</f>
        <v/>
      </c>
    </row>
    <row r="450">
      <c r="A450" s="26" t="n"/>
      <c r="B450" s="27" t="n"/>
      <c r="C450" s="26" t="n"/>
      <c r="D450" s="26" t="n"/>
      <c r="E450" s="26" t="n"/>
      <c r="F450" s="28" t="n"/>
      <c r="G450" s="29" t="n"/>
      <c r="H450" s="29" t="n"/>
      <c r="I450" s="43">
        <f>IF(H450="","",H450-G450)</f>
        <v/>
      </c>
      <c r="J450" s="44">
        <f>IF(H450="","",IFERROR(I450*F450,0))</f>
        <v/>
      </c>
      <c r="K450" s="32">
        <f>IF(H450="","À compter",IF(ABS(I450)&lt;='Paramètres'!$B$7,"Conforme","À vérifier"))</f>
        <v/>
      </c>
      <c r="L450" s="26" t="n"/>
      <c r="M450" s="33" t="n"/>
      <c r="N450" s="27" t="n"/>
      <c r="O450" s="32">
        <f>IF(K450="","",IF(K450="À vérifier","Oui","Non"))</f>
        <v/>
      </c>
    </row>
    <row r="451">
      <c r="A451" s="26" t="n"/>
      <c r="B451" s="27" t="n"/>
      <c r="C451" s="26" t="n"/>
      <c r="D451" s="26" t="n"/>
      <c r="E451" s="26" t="n"/>
      <c r="F451" s="28" t="n"/>
      <c r="G451" s="29" t="n"/>
      <c r="H451" s="29" t="n"/>
      <c r="I451" s="43">
        <f>IF(H451="","",H451-G451)</f>
        <v/>
      </c>
      <c r="J451" s="44">
        <f>IF(H451="","",IFERROR(I451*F451,0))</f>
        <v/>
      </c>
      <c r="K451" s="32">
        <f>IF(H451="","À compter",IF(ABS(I451)&lt;='Paramètres'!$B$7,"Conforme","À vérifier"))</f>
        <v/>
      </c>
      <c r="L451" s="26" t="n"/>
      <c r="M451" s="33" t="n"/>
      <c r="N451" s="27" t="n"/>
      <c r="O451" s="32">
        <f>IF(K451="","",IF(K451="À vérifier","Oui","Non"))</f>
        <v/>
      </c>
    </row>
    <row r="452">
      <c r="A452" s="26" t="n"/>
      <c r="B452" s="27" t="n"/>
      <c r="C452" s="26" t="n"/>
      <c r="D452" s="26" t="n"/>
      <c r="E452" s="26" t="n"/>
      <c r="F452" s="28" t="n"/>
      <c r="G452" s="29" t="n"/>
      <c r="H452" s="29" t="n"/>
      <c r="I452" s="43">
        <f>IF(H452="","",H452-G452)</f>
        <v/>
      </c>
      <c r="J452" s="44">
        <f>IF(H452="","",IFERROR(I452*F452,0))</f>
        <v/>
      </c>
      <c r="K452" s="32">
        <f>IF(H452="","À compter",IF(ABS(I452)&lt;='Paramètres'!$B$7,"Conforme","À vérifier"))</f>
        <v/>
      </c>
      <c r="L452" s="26" t="n"/>
      <c r="M452" s="33" t="n"/>
      <c r="N452" s="27" t="n"/>
      <c r="O452" s="32">
        <f>IF(K452="","",IF(K452="À vérifier","Oui","Non"))</f>
        <v/>
      </c>
    </row>
    <row r="453">
      <c r="A453" s="26" t="n"/>
      <c r="B453" s="27" t="n"/>
      <c r="C453" s="26" t="n"/>
      <c r="D453" s="26" t="n"/>
      <c r="E453" s="26" t="n"/>
      <c r="F453" s="28" t="n"/>
      <c r="G453" s="29" t="n"/>
      <c r="H453" s="29" t="n"/>
      <c r="I453" s="43">
        <f>IF(H453="","",H453-G453)</f>
        <v/>
      </c>
      <c r="J453" s="44">
        <f>IF(H453="","",IFERROR(I453*F453,0))</f>
        <v/>
      </c>
      <c r="K453" s="32">
        <f>IF(H453="","À compter",IF(ABS(I453)&lt;='Paramètres'!$B$7,"Conforme","À vérifier"))</f>
        <v/>
      </c>
      <c r="L453" s="26" t="n"/>
      <c r="M453" s="33" t="n"/>
      <c r="N453" s="27" t="n"/>
      <c r="O453" s="32">
        <f>IF(K453="","",IF(K453="À vérifier","Oui","Non"))</f>
        <v/>
      </c>
    </row>
    <row r="454">
      <c r="A454" s="26" t="n"/>
      <c r="B454" s="27" t="n"/>
      <c r="C454" s="26" t="n"/>
      <c r="D454" s="26" t="n"/>
      <c r="E454" s="26" t="n"/>
      <c r="F454" s="28" t="n"/>
      <c r="G454" s="29" t="n"/>
      <c r="H454" s="29" t="n"/>
      <c r="I454" s="43">
        <f>IF(H454="","",H454-G454)</f>
        <v/>
      </c>
      <c r="J454" s="44">
        <f>IF(H454="","",IFERROR(I454*F454,0))</f>
        <v/>
      </c>
      <c r="K454" s="32">
        <f>IF(H454="","À compter",IF(ABS(I454)&lt;='Paramètres'!$B$7,"Conforme","À vérifier"))</f>
        <v/>
      </c>
      <c r="L454" s="26" t="n"/>
      <c r="M454" s="33" t="n"/>
      <c r="N454" s="27" t="n"/>
      <c r="O454" s="32">
        <f>IF(K454="","",IF(K454="À vérifier","Oui","Non"))</f>
        <v/>
      </c>
    </row>
    <row r="455">
      <c r="A455" s="26" t="n"/>
      <c r="B455" s="27" t="n"/>
      <c r="C455" s="26" t="n"/>
      <c r="D455" s="26" t="n"/>
      <c r="E455" s="26" t="n"/>
      <c r="F455" s="28" t="n"/>
      <c r="G455" s="29" t="n"/>
      <c r="H455" s="29" t="n"/>
      <c r="I455" s="43">
        <f>IF(H455="","",H455-G455)</f>
        <v/>
      </c>
      <c r="J455" s="44">
        <f>IF(H455="","",IFERROR(I455*F455,0))</f>
        <v/>
      </c>
      <c r="K455" s="32">
        <f>IF(H455="","À compter",IF(ABS(I455)&lt;='Paramètres'!$B$7,"Conforme","À vérifier"))</f>
        <v/>
      </c>
      <c r="L455" s="26" t="n"/>
      <c r="M455" s="33" t="n"/>
      <c r="N455" s="27" t="n"/>
      <c r="O455" s="32">
        <f>IF(K455="","",IF(K455="À vérifier","Oui","Non"))</f>
        <v/>
      </c>
    </row>
    <row r="456">
      <c r="A456" s="26" t="n"/>
      <c r="B456" s="27" t="n"/>
      <c r="C456" s="26" t="n"/>
      <c r="D456" s="26" t="n"/>
      <c r="E456" s="26" t="n"/>
      <c r="F456" s="28" t="n"/>
      <c r="G456" s="29" t="n"/>
      <c r="H456" s="29" t="n"/>
      <c r="I456" s="43">
        <f>IF(H456="","",H456-G456)</f>
        <v/>
      </c>
      <c r="J456" s="44">
        <f>IF(H456="","",IFERROR(I456*F456,0))</f>
        <v/>
      </c>
      <c r="K456" s="32">
        <f>IF(H456="","À compter",IF(ABS(I456)&lt;='Paramètres'!$B$7,"Conforme","À vérifier"))</f>
        <v/>
      </c>
      <c r="L456" s="26" t="n"/>
      <c r="M456" s="33" t="n"/>
      <c r="N456" s="27" t="n"/>
      <c r="O456" s="32">
        <f>IF(K456="","",IF(K456="À vérifier","Oui","Non"))</f>
        <v/>
      </c>
    </row>
    <row r="457">
      <c r="A457" s="26" t="n"/>
      <c r="B457" s="27" t="n"/>
      <c r="C457" s="26" t="n"/>
      <c r="D457" s="26" t="n"/>
      <c r="E457" s="26" t="n"/>
      <c r="F457" s="28" t="n"/>
      <c r="G457" s="29" t="n"/>
      <c r="H457" s="29" t="n"/>
      <c r="I457" s="43">
        <f>IF(H457="","",H457-G457)</f>
        <v/>
      </c>
      <c r="J457" s="44">
        <f>IF(H457="","",IFERROR(I457*F457,0))</f>
        <v/>
      </c>
      <c r="K457" s="32">
        <f>IF(H457="","À compter",IF(ABS(I457)&lt;='Paramètres'!$B$7,"Conforme","À vérifier"))</f>
        <v/>
      </c>
      <c r="L457" s="26" t="n"/>
      <c r="M457" s="33" t="n"/>
      <c r="N457" s="27" t="n"/>
      <c r="O457" s="32">
        <f>IF(K457="","",IF(K457="À vérifier","Oui","Non"))</f>
        <v/>
      </c>
    </row>
    <row r="458">
      <c r="A458" s="26" t="n"/>
      <c r="B458" s="27" t="n"/>
      <c r="C458" s="26" t="n"/>
      <c r="D458" s="26" t="n"/>
      <c r="E458" s="26" t="n"/>
      <c r="F458" s="28" t="n"/>
      <c r="G458" s="29" t="n"/>
      <c r="H458" s="29" t="n"/>
      <c r="I458" s="43">
        <f>IF(H458="","",H458-G458)</f>
        <v/>
      </c>
      <c r="J458" s="44">
        <f>IF(H458="","",IFERROR(I458*F458,0))</f>
        <v/>
      </c>
      <c r="K458" s="32">
        <f>IF(H458="","À compter",IF(ABS(I458)&lt;='Paramètres'!$B$7,"Conforme","À vérifier"))</f>
        <v/>
      </c>
      <c r="L458" s="26" t="n"/>
      <c r="M458" s="33" t="n"/>
      <c r="N458" s="27" t="n"/>
      <c r="O458" s="32">
        <f>IF(K458="","",IF(K458="À vérifier","Oui","Non"))</f>
        <v/>
      </c>
    </row>
    <row r="459">
      <c r="A459" s="26" t="n"/>
      <c r="B459" s="27" t="n"/>
      <c r="C459" s="26" t="n"/>
      <c r="D459" s="26" t="n"/>
      <c r="E459" s="26" t="n"/>
      <c r="F459" s="28" t="n"/>
      <c r="G459" s="29" t="n"/>
      <c r="H459" s="29" t="n"/>
      <c r="I459" s="43">
        <f>IF(H459="","",H459-G459)</f>
        <v/>
      </c>
      <c r="J459" s="44">
        <f>IF(H459="","",IFERROR(I459*F459,0))</f>
        <v/>
      </c>
      <c r="K459" s="32">
        <f>IF(H459="","À compter",IF(ABS(I459)&lt;='Paramètres'!$B$7,"Conforme","À vérifier"))</f>
        <v/>
      </c>
      <c r="L459" s="26" t="n"/>
      <c r="M459" s="33" t="n"/>
      <c r="N459" s="27" t="n"/>
      <c r="O459" s="32">
        <f>IF(K459="","",IF(K459="À vérifier","Oui","Non"))</f>
        <v/>
      </c>
    </row>
    <row r="460">
      <c r="A460" s="26" t="n"/>
      <c r="B460" s="27" t="n"/>
      <c r="C460" s="26" t="n"/>
      <c r="D460" s="26" t="n"/>
      <c r="E460" s="26" t="n"/>
      <c r="F460" s="28" t="n"/>
      <c r="G460" s="29" t="n"/>
      <c r="H460" s="29" t="n"/>
      <c r="I460" s="43">
        <f>IF(H460="","",H460-G460)</f>
        <v/>
      </c>
      <c r="J460" s="44">
        <f>IF(H460="","",IFERROR(I460*F460,0))</f>
        <v/>
      </c>
      <c r="K460" s="32">
        <f>IF(H460="","À compter",IF(ABS(I460)&lt;='Paramètres'!$B$7,"Conforme","À vérifier"))</f>
        <v/>
      </c>
      <c r="L460" s="26" t="n"/>
      <c r="M460" s="33" t="n"/>
      <c r="N460" s="27" t="n"/>
      <c r="O460" s="32">
        <f>IF(K460="","",IF(K460="À vérifier","Oui","Non"))</f>
        <v/>
      </c>
    </row>
    <row r="461">
      <c r="A461" s="26" t="n"/>
      <c r="B461" s="27" t="n"/>
      <c r="C461" s="26" t="n"/>
      <c r="D461" s="26" t="n"/>
      <c r="E461" s="26" t="n"/>
      <c r="F461" s="28" t="n"/>
      <c r="G461" s="29" t="n"/>
      <c r="H461" s="29" t="n"/>
      <c r="I461" s="43">
        <f>IF(H461="","",H461-G461)</f>
        <v/>
      </c>
      <c r="J461" s="44">
        <f>IF(H461="","",IFERROR(I461*F461,0))</f>
        <v/>
      </c>
      <c r="K461" s="32">
        <f>IF(H461="","À compter",IF(ABS(I461)&lt;='Paramètres'!$B$7,"Conforme","À vérifier"))</f>
        <v/>
      </c>
      <c r="L461" s="26" t="n"/>
      <c r="M461" s="33" t="n"/>
      <c r="N461" s="27" t="n"/>
      <c r="O461" s="32">
        <f>IF(K461="","",IF(K461="À vérifier","Oui","Non"))</f>
        <v/>
      </c>
    </row>
    <row r="462">
      <c r="A462" s="26" t="n"/>
      <c r="B462" s="27" t="n"/>
      <c r="C462" s="26" t="n"/>
      <c r="D462" s="26" t="n"/>
      <c r="E462" s="26" t="n"/>
      <c r="F462" s="28" t="n"/>
      <c r="G462" s="29" t="n"/>
      <c r="H462" s="29" t="n"/>
      <c r="I462" s="43">
        <f>IF(H462="","",H462-G462)</f>
        <v/>
      </c>
      <c r="J462" s="44">
        <f>IF(H462="","",IFERROR(I462*F462,0))</f>
        <v/>
      </c>
      <c r="K462" s="32">
        <f>IF(H462="","À compter",IF(ABS(I462)&lt;='Paramètres'!$B$7,"Conforme","À vérifier"))</f>
        <v/>
      </c>
      <c r="L462" s="26" t="n"/>
      <c r="M462" s="33" t="n"/>
      <c r="N462" s="27" t="n"/>
      <c r="O462" s="32">
        <f>IF(K462="","",IF(K462="À vérifier","Oui","Non"))</f>
        <v/>
      </c>
    </row>
    <row r="463">
      <c r="A463" s="26" t="n"/>
      <c r="B463" s="27" t="n"/>
      <c r="C463" s="26" t="n"/>
      <c r="D463" s="26" t="n"/>
      <c r="E463" s="26" t="n"/>
      <c r="F463" s="28" t="n"/>
      <c r="G463" s="29" t="n"/>
      <c r="H463" s="29" t="n"/>
      <c r="I463" s="43">
        <f>IF(H463="","",H463-G463)</f>
        <v/>
      </c>
      <c r="J463" s="44">
        <f>IF(H463="","",IFERROR(I463*F463,0))</f>
        <v/>
      </c>
      <c r="K463" s="32">
        <f>IF(H463="","À compter",IF(ABS(I463)&lt;='Paramètres'!$B$7,"Conforme","À vérifier"))</f>
        <v/>
      </c>
      <c r="L463" s="26" t="n"/>
      <c r="M463" s="33" t="n"/>
      <c r="N463" s="27" t="n"/>
      <c r="O463" s="32">
        <f>IF(K463="","",IF(K463="À vérifier","Oui","Non"))</f>
        <v/>
      </c>
    </row>
    <row r="464">
      <c r="A464" s="26" t="n"/>
      <c r="B464" s="27" t="n"/>
      <c r="C464" s="26" t="n"/>
      <c r="D464" s="26" t="n"/>
      <c r="E464" s="26" t="n"/>
      <c r="F464" s="28" t="n"/>
      <c r="G464" s="29" t="n"/>
      <c r="H464" s="29" t="n"/>
      <c r="I464" s="43">
        <f>IF(H464="","",H464-G464)</f>
        <v/>
      </c>
      <c r="J464" s="44">
        <f>IF(H464="","",IFERROR(I464*F464,0))</f>
        <v/>
      </c>
      <c r="K464" s="32">
        <f>IF(H464="","À compter",IF(ABS(I464)&lt;='Paramètres'!$B$7,"Conforme","À vérifier"))</f>
        <v/>
      </c>
      <c r="L464" s="26" t="n"/>
      <c r="M464" s="33" t="n"/>
      <c r="N464" s="27" t="n"/>
      <c r="O464" s="32">
        <f>IF(K464="","",IF(K464="À vérifier","Oui","Non"))</f>
        <v/>
      </c>
    </row>
    <row r="465">
      <c r="A465" s="26" t="n"/>
      <c r="B465" s="27" t="n"/>
      <c r="C465" s="26" t="n"/>
      <c r="D465" s="26" t="n"/>
      <c r="E465" s="26" t="n"/>
      <c r="F465" s="28" t="n"/>
      <c r="G465" s="29" t="n"/>
      <c r="H465" s="29" t="n"/>
      <c r="I465" s="43">
        <f>IF(H465="","",H465-G465)</f>
        <v/>
      </c>
      <c r="J465" s="44">
        <f>IF(H465="","",IFERROR(I465*F465,0))</f>
        <v/>
      </c>
      <c r="K465" s="32">
        <f>IF(H465="","À compter",IF(ABS(I465)&lt;='Paramètres'!$B$7,"Conforme","À vérifier"))</f>
        <v/>
      </c>
      <c r="L465" s="26" t="n"/>
      <c r="M465" s="33" t="n"/>
      <c r="N465" s="27" t="n"/>
      <c r="O465" s="32">
        <f>IF(K465="","",IF(K465="À vérifier","Oui","Non"))</f>
        <v/>
      </c>
    </row>
    <row r="466">
      <c r="A466" s="26" t="n"/>
      <c r="B466" s="27" t="n"/>
      <c r="C466" s="26" t="n"/>
      <c r="D466" s="26" t="n"/>
      <c r="E466" s="26" t="n"/>
      <c r="F466" s="28" t="n"/>
      <c r="G466" s="29" t="n"/>
      <c r="H466" s="29" t="n"/>
      <c r="I466" s="43">
        <f>IF(H466="","",H466-G466)</f>
        <v/>
      </c>
      <c r="J466" s="44">
        <f>IF(H466="","",IFERROR(I466*F466,0))</f>
        <v/>
      </c>
      <c r="K466" s="32">
        <f>IF(H466="","À compter",IF(ABS(I466)&lt;='Paramètres'!$B$7,"Conforme","À vérifier"))</f>
        <v/>
      </c>
      <c r="L466" s="26" t="n"/>
      <c r="M466" s="33" t="n"/>
      <c r="N466" s="27" t="n"/>
      <c r="O466" s="32">
        <f>IF(K466="","",IF(K466="À vérifier","Oui","Non"))</f>
        <v/>
      </c>
    </row>
    <row r="467">
      <c r="A467" s="26" t="n"/>
      <c r="B467" s="27" t="n"/>
      <c r="C467" s="26" t="n"/>
      <c r="D467" s="26" t="n"/>
      <c r="E467" s="26" t="n"/>
      <c r="F467" s="28" t="n"/>
      <c r="G467" s="29" t="n"/>
      <c r="H467" s="29" t="n"/>
      <c r="I467" s="43">
        <f>IF(H467="","",H467-G467)</f>
        <v/>
      </c>
      <c r="J467" s="44">
        <f>IF(H467="","",IFERROR(I467*F467,0))</f>
        <v/>
      </c>
      <c r="K467" s="32">
        <f>IF(H467="","À compter",IF(ABS(I467)&lt;='Paramètres'!$B$7,"Conforme","À vérifier"))</f>
        <v/>
      </c>
      <c r="L467" s="26" t="n"/>
      <c r="M467" s="33" t="n"/>
      <c r="N467" s="27" t="n"/>
      <c r="O467" s="32">
        <f>IF(K467="","",IF(K467="À vérifier","Oui","Non"))</f>
        <v/>
      </c>
    </row>
    <row r="468">
      <c r="A468" s="26" t="n"/>
      <c r="B468" s="27" t="n"/>
      <c r="C468" s="26" t="n"/>
      <c r="D468" s="26" t="n"/>
      <c r="E468" s="26" t="n"/>
      <c r="F468" s="28" t="n"/>
      <c r="G468" s="29" t="n"/>
      <c r="H468" s="29" t="n"/>
      <c r="I468" s="43">
        <f>IF(H468="","",H468-G468)</f>
        <v/>
      </c>
      <c r="J468" s="44">
        <f>IF(H468="","",IFERROR(I468*F468,0))</f>
        <v/>
      </c>
      <c r="K468" s="32">
        <f>IF(H468="","À compter",IF(ABS(I468)&lt;='Paramètres'!$B$7,"Conforme","À vérifier"))</f>
        <v/>
      </c>
      <c r="L468" s="26" t="n"/>
      <c r="M468" s="33" t="n"/>
      <c r="N468" s="27" t="n"/>
      <c r="O468" s="32">
        <f>IF(K468="","",IF(K468="À vérifier","Oui","Non"))</f>
        <v/>
      </c>
    </row>
    <row r="469">
      <c r="A469" s="26" t="n"/>
      <c r="B469" s="27" t="n"/>
      <c r="C469" s="26" t="n"/>
      <c r="D469" s="26" t="n"/>
      <c r="E469" s="26" t="n"/>
      <c r="F469" s="28" t="n"/>
      <c r="G469" s="29" t="n"/>
      <c r="H469" s="29" t="n"/>
      <c r="I469" s="43">
        <f>IF(H469="","",H469-G469)</f>
        <v/>
      </c>
      <c r="J469" s="44">
        <f>IF(H469="","",IFERROR(I469*F469,0))</f>
        <v/>
      </c>
      <c r="K469" s="32">
        <f>IF(H469="","À compter",IF(ABS(I469)&lt;='Paramètres'!$B$7,"Conforme","À vérifier"))</f>
        <v/>
      </c>
      <c r="L469" s="26" t="n"/>
      <c r="M469" s="33" t="n"/>
      <c r="N469" s="27" t="n"/>
      <c r="O469" s="32">
        <f>IF(K469="","",IF(K469="À vérifier","Oui","Non"))</f>
        <v/>
      </c>
    </row>
    <row r="470">
      <c r="A470" s="26" t="n"/>
      <c r="B470" s="27" t="n"/>
      <c r="C470" s="26" t="n"/>
      <c r="D470" s="26" t="n"/>
      <c r="E470" s="26" t="n"/>
      <c r="F470" s="28" t="n"/>
      <c r="G470" s="29" t="n"/>
      <c r="H470" s="29" t="n"/>
      <c r="I470" s="43">
        <f>IF(H470="","",H470-G470)</f>
        <v/>
      </c>
      <c r="J470" s="44">
        <f>IF(H470="","",IFERROR(I470*F470,0))</f>
        <v/>
      </c>
      <c r="K470" s="32">
        <f>IF(H470="","À compter",IF(ABS(I470)&lt;='Paramètres'!$B$7,"Conforme","À vérifier"))</f>
        <v/>
      </c>
      <c r="L470" s="26" t="n"/>
      <c r="M470" s="33" t="n"/>
      <c r="N470" s="27" t="n"/>
      <c r="O470" s="32">
        <f>IF(K470="","",IF(K470="À vérifier","Oui","Non"))</f>
        <v/>
      </c>
    </row>
    <row r="471">
      <c r="A471" s="26" t="n"/>
      <c r="B471" s="27" t="n"/>
      <c r="C471" s="26" t="n"/>
      <c r="D471" s="26" t="n"/>
      <c r="E471" s="26" t="n"/>
      <c r="F471" s="28" t="n"/>
      <c r="G471" s="29" t="n"/>
      <c r="H471" s="29" t="n"/>
      <c r="I471" s="43">
        <f>IF(H471="","",H471-G471)</f>
        <v/>
      </c>
      <c r="J471" s="44">
        <f>IF(H471="","",IFERROR(I471*F471,0))</f>
        <v/>
      </c>
      <c r="K471" s="32">
        <f>IF(H471="","À compter",IF(ABS(I471)&lt;='Paramètres'!$B$7,"Conforme","À vérifier"))</f>
        <v/>
      </c>
      <c r="L471" s="26" t="n"/>
      <c r="M471" s="33" t="n"/>
      <c r="N471" s="27" t="n"/>
      <c r="O471" s="32">
        <f>IF(K471="","",IF(K471="À vérifier","Oui","Non"))</f>
        <v/>
      </c>
    </row>
    <row r="472">
      <c r="A472" s="26" t="n"/>
      <c r="B472" s="27" t="n"/>
      <c r="C472" s="26" t="n"/>
      <c r="D472" s="26" t="n"/>
      <c r="E472" s="26" t="n"/>
      <c r="F472" s="28" t="n"/>
      <c r="G472" s="29" t="n"/>
      <c r="H472" s="29" t="n"/>
      <c r="I472" s="43">
        <f>IF(H472="","",H472-G472)</f>
        <v/>
      </c>
      <c r="J472" s="44">
        <f>IF(H472="","",IFERROR(I472*F472,0))</f>
        <v/>
      </c>
      <c r="K472" s="32">
        <f>IF(H472="","À compter",IF(ABS(I472)&lt;='Paramètres'!$B$7,"Conforme","À vérifier"))</f>
        <v/>
      </c>
      <c r="L472" s="26" t="n"/>
      <c r="M472" s="33" t="n"/>
      <c r="N472" s="27" t="n"/>
      <c r="O472" s="32">
        <f>IF(K472="","",IF(K472="À vérifier","Oui","Non"))</f>
        <v/>
      </c>
    </row>
    <row r="473">
      <c r="A473" s="26" t="n"/>
      <c r="B473" s="27" t="n"/>
      <c r="C473" s="26" t="n"/>
      <c r="D473" s="26" t="n"/>
      <c r="E473" s="26" t="n"/>
      <c r="F473" s="28" t="n"/>
      <c r="G473" s="29" t="n"/>
      <c r="H473" s="29" t="n"/>
      <c r="I473" s="43">
        <f>IF(H473="","",H473-G473)</f>
        <v/>
      </c>
      <c r="J473" s="44">
        <f>IF(H473="","",IFERROR(I473*F473,0))</f>
        <v/>
      </c>
      <c r="K473" s="32">
        <f>IF(H473="","À compter",IF(ABS(I473)&lt;='Paramètres'!$B$7,"Conforme","À vérifier"))</f>
        <v/>
      </c>
      <c r="L473" s="26" t="n"/>
      <c r="M473" s="33" t="n"/>
      <c r="N473" s="27" t="n"/>
      <c r="O473" s="32">
        <f>IF(K473="","",IF(K473="À vérifier","Oui","Non"))</f>
        <v/>
      </c>
    </row>
    <row r="474">
      <c r="A474" s="26" t="n"/>
      <c r="B474" s="27" t="n"/>
      <c r="C474" s="26" t="n"/>
      <c r="D474" s="26" t="n"/>
      <c r="E474" s="26" t="n"/>
      <c r="F474" s="28" t="n"/>
      <c r="G474" s="29" t="n"/>
      <c r="H474" s="29" t="n"/>
      <c r="I474" s="43">
        <f>IF(H474="","",H474-G474)</f>
        <v/>
      </c>
      <c r="J474" s="44">
        <f>IF(H474="","",IFERROR(I474*F474,0))</f>
        <v/>
      </c>
      <c r="K474" s="32">
        <f>IF(H474="","À compter",IF(ABS(I474)&lt;='Paramètres'!$B$7,"Conforme","À vérifier"))</f>
        <v/>
      </c>
      <c r="L474" s="26" t="n"/>
      <c r="M474" s="33" t="n"/>
      <c r="N474" s="27" t="n"/>
      <c r="O474" s="32">
        <f>IF(K474="","",IF(K474="À vérifier","Oui","Non"))</f>
        <v/>
      </c>
    </row>
    <row r="475">
      <c r="A475" s="26" t="n"/>
      <c r="B475" s="27" t="n"/>
      <c r="C475" s="26" t="n"/>
      <c r="D475" s="26" t="n"/>
      <c r="E475" s="26" t="n"/>
      <c r="F475" s="28" t="n"/>
      <c r="G475" s="29" t="n"/>
      <c r="H475" s="29" t="n"/>
      <c r="I475" s="43">
        <f>IF(H475="","",H475-G475)</f>
        <v/>
      </c>
      <c r="J475" s="44">
        <f>IF(H475="","",IFERROR(I475*F475,0))</f>
        <v/>
      </c>
      <c r="K475" s="32">
        <f>IF(H475="","À compter",IF(ABS(I475)&lt;='Paramètres'!$B$7,"Conforme","À vérifier"))</f>
        <v/>
      </c>
      <c r="L475" s="26" t="n"/>
      <c r="M475" s="33" t="n"/>
      <c r="N475" s="27" t="n"/>
      <c r="O475" s="32">
        <f>IF(K475="","",IF(K475="À vérifier","Oui","Non"))</f>
        <v/>
      </c>
    </row>
    <row r="476">
      <c r="A476" s="26" t="n"/>
      <c r="B476" s="27" t="n"/>
      <c r="C476" s="26" t="n"/>
      <c r="D476" s="26" t="n"/>
      <c r="E476" s="26" t="n"/>
      <c r="F476" s="28" t="n"/>
      <c r="G476" s="29" t="n"/>
      <c r="H476" s="29" t="n"/>
      <c r="I476" s="43">
        <f>IF(H476="","",H476-G476)</f>
        <v/>
      </c>
      <c r="J476" s="44">
        <f>IF(H476="","",IFERROR(I476*F476,0))</f>
        <v/>
      </c>
      <c r="K476" s="32">
        <f>IF(H476="","À compter",IF(ABS(I476)&lt;='Paramètres'!$B$7,"Conforme","À vérifier"))</f>
        <v/>
      </c>
      <c r="L476" s="26" t="n"/>
      <c r="M476" s="33" t="n"/>
      <c r="N476" s="27" t="n"/>
      <c r="O476" s="32">
        <f>IF(K476="","",IF(K476="À vérifier","Oui","Non"))</f>
        <v/>
      </c>
    </row>
    <row r="477">
      <c r="A477" s="26" t="n"/>
      <c r="B477" s="27" t="n"/>
      <c r="C477" s="26" t="n"/>
      <c r="D477" s="26" t="n"/>
      <c r="E477" s="26" t="n"/>
      <c r="F477" s="28" t="n"/>
      <c r="G477" s="29" t="n"/>
      <c r="H477" s="29" t="n"/>
      <c r="I477" s="43">
        <f>IF(H477="","",H477-G477)</f>
        <v/>
      </c>
      <c r="J477" s="44">
        <f>IF(H477="","",IFERROR(I477*F477,0))</f>
        <v/>
      </c>
      <c r="K477" s="32">
        <f>IF(H477="","À compter",IF(ABS(I477)&lt;='Paramètres'!$B$7,"Conforme","À vérifier"))</f>
        <v/>
      </c>
      <c r="L477" s="26" t="n"/>
      <c r="M477" s="33" t="n"/>
      <c r="N477" s="27" t="n"/>
      <c r="O477" s="32">
        <f>IF(K477="","",IF(K477="À vérifier","Oui","Non"))</f>
        <v/>
      </c>
    </row>
    <row r="478">
      <c r="A478" s="26" t="n"/>
      <c r="B478" s="27" t="n"/>
      <c r="C478" s="26" t="n"/>
      <c r="D478" s="26" t="n"/>
      <c r="E478" s="26" t="n"/>
      <c r="F478" s="28" t="n"/>
      <c r="G478" s="29" t="n"/>
      <c r="H478" s="29" t="n"/>
      <c r="I478" s="43">
        <f>IF(H478="","",H478-G478)</f>
        <v/>
      </c>
      <c r="J478" s="44">
        <f>IF(H478="","",IFERROR(I478*F478,0))</f>
        <v/>
      </c>
      <c r="K478" s="32">
        <f>IF(H478="","À compter",IF(ABS(I478)&lt;='Paramètres'!$B$7,"Conforme","À vérifier"))</f>
        <v/>
      </c>
      <c r="L478" s="26" t="n"/>
      <c r="M478" s="33" t="n"/>
      <c r="N478" s="27" t="n"/>
      <c r="O478" s="32">
        <f>IF(K478="","",IF(K478="À vérifier","Oui","Non"))</f>
        <v/>
      </c>
    </row>
    <row r="479">
      <c r="A479" s="26" t="n"/>
      <c r="B479" s="27" t="n"/>
      <c r="C479" s="26" t="n"/>
      <c r="D479" s="26" t="n"/>
      <c r="E479" s="26" t="n"/>
      <c r="F479" s="28" t="n"/>
      <c r="G479" s="29" t="n"/>
      <c r="H479" s="29" t="n"/>
      <c r="I479" s="43">
        <f>IF(H479="","",H479-G479)</f>
        <v/>
      </c>
      <c r="J479" s="44">
        <f>IF(H479="","",IFERROR(I479*F479,0))</f>
        <v/>
      </c>
      <c r="K479" s="32">
        <f>IF(H479="","À compter",IF(ABS(I479)&lt;='Paramètres'!$B$7,"Conforme","À vérifier"))</f>
        <v/>
      </c>
      <c r="L479" s="26" t="n"/>
      <c r="M479" s="33" t="n"/>
      <c r="N479" s="27" t="n"/>
      <c r="O479" s="32">
        <f>IF(K479="","",IF(K479="À vérifier","Oui","Non"))</f>
        <v/>
      </c>
    </row>
    <row r="480">
      <c r="A480" s="26" t="n"/>
      <c r="B480" s="27" t="n"/>
      <c r="C480" s="26" t="n"/>
      <c r="D480" s="26" t="n"/>
      <c r="E480" s="26" t="n"/>
      <c r="F480" s="28" t="n"/>
      <c r="G480" s="29" t="n"/>
      <c r="H480" s="29" t="n"/>
      <c r="I480" s="43">
        <f>IF(H480="","",H480-G480)</f>
        <v/>
      </c>
      <c r="J480" s="44">
        <f>IF(H480="","",IFERROR(I480*F480,0))</f>
        <v/>
      </c>
      <c r="K480" s="32">
        <f>IF(H480="","À compter",IF(ABS(I480)&lt;='Paramètres'!$B$7,"Conforme","À vérifier"))</f>
        <v/>
      </c>
      <c r="L480" s="26" t="n"/>
      <c r="M480" s="33" t="n"/>
      <c r="N480" s="27" t="n"/>
      <c r="O480" s="32">
        <f>IF(K480="","",IF(K480="À vérifier","Oui","Non"))</f>
        <v/>
      </c>
    </row>
    <row r="481">
      <c r="A481" s="26" t="n"/>
      <c r="B481" s="27" t="n"/>
      <c r="C481" s="26" t="n"/>
      <c r="D481" s="26" t="n"/>
      <c r="E481" s="26" t="n"/>
      <c r="F481" s="28" t="n"/>
      <c r="G481" s="29" t="n"/>
      <c r="H481" s="29" t="n"/>
      <c r="I481" s="43">
        <f>IF(H481="","",H481-G481)</f>
        <v/>
      </c>
      <c r="J481" s="44">
        <f>IF(H481="","",IFERROR(I481*F481,0))</f>
        <v/>
      </c>
      <c r="K481" s="32">
        <f>IF(H481="","À compter",IF(ABS(I481)&lt;='Paramètres'!$B$7,"Conforme","À vérifier"))</f>
        <v/>
      </c>
      <c r="L481" s="26" t="n"/>
      <c r="M481" s="33" t="n"/>
      <c r="N481" s="27" t="n"/>
      <c r="O481" s="32">
        <f>IF(K481="","",IF(K481="À vérifier","Oui","Non"))</f>
        <v/>
      </c>
    </row>
    <row r="482">
      <c r="A482" s="26" t="n"/>
      <c r="B482" s="27" t="n"/>
      <c r="C482" s="26" t="n"/>
      <c r="D482" s="26" t="n"/>
      <c r="E482" s="26" t="n"/>
      <c r="F482" s="28" t="n"/>
      <c r="G482" s="29" t="n"/>
      <c r="H482" s="29" t="n"/>
      <c r="I482" s="43">
        <f>IF(H482="","",H482-G482)</f>
        <v/>
      </c>
      <c r="J482" s="44">
        <f>IF(H482="","",IFERROR(I482*F482,0))</f>
        <v/>
      </c>
      <c r="K482" s="32">
        <f>IF(H482="","À compter",IF(ABS(I482)&lt;='Paramètres'!$B$7,"Conforme","À vérifier"))</f>
        <v/>
      </c>
      <c r="L482" s="26" t="n"/>
      <c r="M482" s="33" t="n"/>
      <c r="N482" s="27" t="n"/>
      <c r="O482" s="32">
        <f>IF(K482="","",IF(K482="À vérifier","Oui","Non"))</f>
        <v/>
      </c>
    </row>
    <row r="483">
      <c r="A483" s="26" t="n"/>
      <c r="B483" s="27" t="n"/>
      <c r="C483" s="26" t="n"/>
      <c r="D483" s="26" t="n"/>
      <c r="E483" s="26" t="n"/>
      <c r="F483" s="28" t="n"/>
      <c r="G483" s="29" t="n"/>
      <c r="H483" s="29" t="n"/>
      <c r="I483" s="43">
        <f>IF(H483="","",H483-G483)</f>
        <v/>
      </c>
      <c r="J483" s="44">
        <f>IF(H483="","",IFERROR(I483*F483,0))</f>
        <v/>
      </c>
      <c r="K483" s="32">
        <f>IF(H483="","À compter",IF(ABS(I483)&lt;='Paramètres'!$B$7,"Conforme","À vérifier"))</f>
        <v/>
      </c>
      <c r="L483" s="26" t="n"/>
      <c r="M483" s="33" t="n"/>
      <c r="N483" s="27" t="n"/>
      <c r="O483" s="32">
        <f>IF(K483="","",IF(K483="À vérifier","Oui","Non"))</f>
        <v/>
      </c>
    </row>
    <row r="484">
      <c r="A484" s="26" t="n"/>
      <c r="B484" s="27" t="n"/>
      <c r="C484" s="26" t="n"/>
      <c r="D484" s="26" t="n"/>
      <c r="E484" s="26" t="n"/>
      <c r="F484" s="28" t="n"/>
      <c r="G484" s="29" t="n"/>
      <c r="H484" s="29" t="n"/>
      <c r="I484" s="43">
        <f>IF(H484="","",H484-G484)</f>
        <v/>
      </c>
      <c r="J484" s="44">
        <f>IF(H484="","",IFERROR(I484*F484,0))</f>
        <v/>
      </c>
      <c r="K484" s="32">
        <f>IF(H484="","À compter",IF(ABS(I484)&lt;='Paramètres'!$B$7,"Conforme","À vérifier"))</f>
        <v/>
      </c>
      <c r="L484" s="26" t="n"/>
      <c r="M484" s="33" t="n"/>
      <c r="N484" s="27" t="n"/>
      <c r="O484" s="32">
        <f>IF(K484="","",IF(K484="À vérifier","Oui","Non"))</f>
        <v/>
      </c>
    </row>
    <row r="485">
      <c r="A485" s="26" t="n"/>
      <c r="B485" s="27" t="n"/>
      <c r="C485" s="26" t="n"/>
      <c r="D485" s="26" t="n"/>
      <c r="E485" s="26" t="n"/>
      <c r="F485" s="28" t="n"/>
      <c r="G485" s="29" t="n"/>
      <c r="H485" s="29" t="n"/>
      <c r="I485" s="43">
        <f>IF(H485="","",H485-G485)</f>
        <v/>
      </c>
      <c r="J485" s="44">
        <f>IF(H485="","",IFERROR(I485*F485,0))</f>
        <v/>
      </c>
      <c r="K485" s="32">
        <f>IF(H485="","À compter",IF(ABS(I485)&lt;='Paramètres'!$B$7,"Conforme","À vérifier"))</f>
        <v/>
      </c>
      <c r="L485" s="26" t="n"/>
      <c r="M485" s="33" t="n"/>
      <c r="N485" s="27" t="n"/>
      <c r="O485" s="32">
        <f>IF(K485="","",IF(K485="À vérifier","Oui","Non"))</f>
        <v/>
      </c>
    </row>
    <row r="486">
      <c r="A486" s="26" t="n"/>
      <c r="B486" s="27" t="n"/>
      <c r="C486" s="26" t="n"/>
      <c r="D486" s="26" t="n"/>
      <c r="E486" s="26" t="n"/>
      <c r="F486" s="28" t="n"/>
      <c r="G486" s="29" t="n"/>
      <c r="H486" s="29" t="n"/>
      <c r="I486" s="43">
        <f>IF(H486="","",H486-G486)</f>
        <v/>
      </c>
      <c r="J486" s="44">
        <f>IF(H486="","",IFERROR(I486*F486,0))</f>
        <v/>
      </c>
      <c r="K486" s="32">
        <f>IF(H486="","À compter",IF(ABS(I486)&lt;='Paramètres'!$B$7,"Conforme","À vérifier"))</f>
        <v/>
      </c>
      <c r="L486" s="26" t="n"/>
      <c r="M486" s="33" t="n"/>
      <c r="N486" s="27" t="n"/>
      <c r="O486" s="32">
        <f>IF(K486="","",IF(K486="À vérifier","Oui","Non"))</f>
        <v/>
      </c>
    </row>
    <row r="487">
      <c r="A487" s="26" t="n"/>
      <c r="B487" s="27" t="n"/>
      <c r="C487" s="26" t="n"/>
      <c r="D487" s="26" t="n"/>
      <c r="E487" s="26" t="n"/>
      <c r="F487" s="28" t="n"/>
      <c r="G487" s="29" t="n"/>
      <c r="H487" s="29" t="n"/>
      <c r="I487" s="43">
        <f>IF(H487="","",H487-G487)</f>
        <v/>
      </c>
      <c r="J487" s="44">
        <f>IF(H487="","",IFERROR(I487*F487,0))</f>
        <v/>
      </c>
      <c r="K487" s="32">
        <f>IF(H487="","À compter",IF(ABS(I487)&lt;='Paramètres'!$B$7,"Conforme","À vérifier"))</f>
        <v/>
      </c>
      <c r="L487" s="26" t="n"/>
      <c r="M487" s="33" t="n"/>
      <c r="N487" s="27" t="n"/>
      <c r="O487" s="32">
        <f>IF(K487="","",IF(K487="À vérifier","Oui","Non"))</f>
        <v/>
      </c>
    </row>
    <row r="488">
      <c r="A488" s="26" t="n"/>
      <c r="B488" s="27" t="n"/>
      <c r="C488" s="26" t="n"/>
      <c r="D488" s="26" t="n"/>
      <c r="E488" s="26" t="n"/>
      <c r="F488" s="28" t="n"/>
      <c r="G488" s="29" t="n"/>
      <c r="H488" s="29" t="n"/>
      <c r="I488" s="43">
        <f>IF(H488="","",H488-G488)</f>
        <v/>
      </c>
      <c r="J488" s="44">
        <f>IF(H488="","",IFERROR(I488*F488,0))</f>
        <v/>
      </c>
      <c r="K488" s="32">
        <f>IF(H488="","À compter",IF(ABS(I488)&lt;='Paramètres'!$B$7,"Conforme","À vérifier"))</f>
        <v/>
      </c>
      <c r="L488" s="26" t="n"/>
      <c r="M488" s="33" t="n"/>
      <c r="N488" s="27" t="n"/>
      <c r="O488" s="32">
        <f>IF(K488="","",IF(K488="À vérifier","Oui","Non"))</f>
        <v/>
      </c>
    </row>
    <row r="489">
      <c r="A489" s="26" t="n"/>
      <c r="B489" s="27" t="n"/>
      <c r="C489" s="26" t="n"/>
      <c r="D489" s="26" t="n"/>
      <c r="E489" s="26" t="n"/>
      <c r="F489" s="28" t="n"/>
      <c r="G489" s="29" t="n"/>
      <c r="H489" s="29" t="n"/>
      <c r="I489" s="43">
        <f>IF(H489="","",H489-G489)</f>
        <v/>
      </c>
      <c r="J489" s="44">
        <f>IF(H489="","",IFERROR(I489*F489,0))</f>
        <v/>
      </c>
      <c r="K489" s="32">
        <f>IF(H489="","À compter",IF(ABS(I489)&lt;='Paramètres'!$B$7,"Conforme","À vérifier"))</f>
        <v/>
      </c>
      <c r="L489" s="26" t="n"/>
      <c r="M489" s="33" t="n"/>
      <c r="N489" s="27" t="n"/>
      <c r="O489" s="32">
        <f>IF(K489="","",IF(K489="À vérifier","Oui","Non"))</f>
        <v/>
      </c>
    </row>
    <row r="490">
      <c r="A490" s="26" t="n"/>
      <c r="B490" s="27" t="n"/>
      <c r="C490" s="26" t="n"/>
      <c r="D490" s="26" t="n"/>
      <c r="E490" s="26" t="n"/>
      <c r="F490" s="28" t="n"/>
      <c r="G490" s="29" t="n"/>
      <c r="H490" s="29" t="n"/>
      <c r="I490" s="43">
        <f>IF(H490="","",H490-G490)</f>
        <v/>
      </c>
      <c r="J490" s="44">
        <f>IF(H490="","",IFERROR(I490*F490,0))</f>
        <v/>
      </c>
      <c r="K490" s="32">
        <f>IF(H490="","À compter",IF(ABS(I490)&lt;='Paramètres'!$B$7,"Conforme","À vérifier"))</f>
        <v/>
      </c>
      <c r="L490" s="26" t="n"/>
      <c r="M490" s="33" t="n"/>
      <c r="N490" s="27" t="n"/>
      <c r="O490" s="32">
        <f>IF(K490="","",IF(K490="À vérifier","Oui","Non"))</f>
        <v/>
      </c>
    </row>
    <row r="491">
      <c r="A491" s="26" t="n"/>
      <c r="B491" s="27" t="n"/>
      <c r="C491" s="26" t="n"/>
      <c r="D491" s="26" t="n"/>
      <c r="E491" s="26" t="n"/>
      <c r="F491" s="28" t="n"/>
      <c r="G491" s="29" t="n"/>
      <c r="H491" s="29" t="n"/>
      <c r="I491" s="43">
        <f>IF(H491="","",H491-G491)</f>
        <v/>
      </c>
      <c r="J491" s="44">
        <f>IF(H491="","",IFERROR(I491*F491,0))</f>
        <v/>
      </c>
      <c r="K491" s="32">
        <f>IF(H491="","À compter",IF(ABS(I491)&lt;='Paramètres'!$B$7,"Conforme","À vérifier"))</f>
        <v/>
      </c>
      <c r="L491" s="26" t="n"/>
      <c r="M491" s="33" t="n"/>
      <c r="N491" s="27" t="n"/>
      <c r="O491" s="32">
        <f>IF(K491="","",IF(K491="À vérifier","Oui","Non"))</f>
        <v/>
      </c>
    </row>
    <row r="492">
      <c r="A492" s="26" t="n"/>
      <c r="B492" s="27" t="n"/>
      <c r="C492" s="26" t="n"/>
      <c r="D492" s="26" t="n"/>
      <c r="E492" s="26" t="n"/>
      <c r="F492" s="28" t="n"/>
      <c r="G492" s="29" t="n"/>
      <c r="H492" s="29" t="n"/>
      <c r="I492" s="43">
        <f>IF(H492="","",H492-G492)</f>
        <v/>
      </c>
      <c r="J492" s="44">
        <f>IF(H492="","",IFERROR(I492*F492,0))</f>
        <v/>
      </c>
      <c r="K492" s="32">
        <f>IF(H492="","À compter",IF(ABS(I492)&lt;='Paramètres'!$B$7,"Conforme","À vérifier"))</f>
        <v/>
      </c>
      <c r="L492" s="26" t="n"/>
      <c r="M492" s="33" t="n"/>
      <c r="N492" s="27" t="n"/>
      <c r="O492" s="32">
        <f>IF(K492="","",IF(K492="À vérifier","Oui","Non"))</f>
        <v/>
      </c>
    </row>
    <row r="493">
      <c r="A493" s="26" t="n"/>
      <c r="B493" s="27" t="n"/>
      <c r="C493" s="26" t="n"/>
      <c r="D493" s="26" t="n"/>
      <c r="E493" s="26" t="n"/>
      <c r="F493" s="28" t="n"/>
      <c r="G493" s="29" t="n"/>
      <c r="H493" s="29" t="n"/>
      <c r="I493" s="43">
        <f>IF(H493="","",H493-G493)</f>
        <v/>
      </c>
      <c r="J493" s="44">
        <f>IF(H493="","",IFERROR(I493*F493,0))</f>
        <v/>
      </c>
      <c r="K493" s="32">
        <f>IF(H493="","À compter",IF(ABS(I493)&lt;='Paramètres'!$B$7,"Conforme","À vérifier"))</f>
        <v/>
      </c>
      <c r="L493" s="26" t="n"/>
      <c r="M493" s="33" t="n"/>
      <c r="N493" s="27" t="n"/>
      <c r="O493" s="32">
        <f>IF(K493="","",IF(K493="À vérifier","Oui","Non"))</f>
        <v/>
      </c>
    </row>
    <row r="494">
      <c r="A494" s="26" t="n"/>
      <c r="B494" s="27" t="n"/>
      <c r="C494" s="26" t="n"/>
      <c r="D494" s="26" t="n"/>
      <c r="E494" s="26" t="n"/>
      <c r="F494" s="28" t="n"/>
      <c r="G494" s="29" t="n"/>
      <c r="H494" s="29" t="n"/>
      <c r="I494" s="43">
        <f>IF(H494="","",H494-G494)</f>
        <v/>
      </c>
      <c r="J494" s="44">
        <f>IF(H494="","",IFERROR(I494*F494,0))</f>
        <v/>
      </c>
      <c r="K494" s="32">
        <f>IF(H494="","À compter",IF(ABS(I494)&lt;='Paramètres'!$B$7,"Conforme","À vérifier"))</f>
        <v/>
      </c>
      <c r="L494" s="26" t="n"/>
      <c r="M494" s="33" t="n"/>
      <c r="N494" s="27" t="n"/>
      <c r="O494" s="32">
        <f>IF(K494="","",IF(K494="À vérifier","Oui","Non"))</f>
        <v/>
      </c>
    </row>
    <row r="495">
      <c r="A495" s="26" t="n"/>
      <c r="B495" s="27" t="n"/>
      <c r="C495" s="26" t="n"/>
      <c r="D495" s="26" t="n"/>
      <c r="E495" s="26" t="n"/>
      <c r="F495" s="28" t="n"/>
      <c r="G495" s="29" t="n"/>
      <c r="H495" s="29" t="n"/>
      <c r="I495" s="43">
        <f>IF(H495="","",H495-G495)</f>
        <v/>
      </c>
      <c r="J495" s="44">
        <f>IF(H495="","",IFERROR(I495*F495,0))</f>
        <v/>
      </c>
      <c r="K495" s="32">
        <f>IF(H495="","À compter",IF(ABS(I495)&lt;='Paramètres'!$B$7,"Conforme","À vérifier"))</f>
        <v/>
      </c>
      <c r="L495" s="26" t="n"/>
      <c r="M495" s="33" t="n"/>
      <c r="N495" s="27" t="n"/>
      <c r="O495" s="32">
        <f>IF(K495="","",IF(K495="À vérifier","Oui","Non"))</f>
        <v/>
      </c>
    </row>
    <row r="496">
      <c r="A496" s="26" t="n"/>
      <c r="B496" s="27" t="n"/>
      <c r="C496" s="26" t="n"/>
      <c r="D496" s="26" t="n"/>
      <c r="E496" s="26" t="n"/>
      <c r="F496" s="28" t="n"/>
      <c r="G496" s="29" t="n"/>
      <c r="H496" s="29" t="n"/>
      <c r="I496" s="43">
        <f>IF(H496="","",H496-G496)</f>
        <v/>
      </c>
      <c r="J496" s="44">
        <f>IF(H496="","",IFERROR(I496*F496,0))</f>
        <v/>
      </c>
      <c r="K496" s="32">
        <f>IF(H496="","À compter",IF(ABS(I496)&lt;='Paramètres'!$B$7,"Conforme","À vérifier"))</f>
        <v/>
      </c>
      <c r="L496" s="26" t="n"/>
      <c r="M496" s="33" t="n"/>
      <c r="N496" s="27" t="n"/>
      <c r="O496" s="32">
        <f>IF(K496="","",IF(K496="À vérifier","Oui","Non"))</f>
        <v/>
      </c>
    </row>
    <row r="497">
      <c r="A497" s="26" t="n"/>
      <c r="B497" s="27" t="n"/>
      <c r="C497" s="26" t="n"/>
      <c r="D497" s="26" t="n"/>
      <c r="E497" s="26" t="n"/>
      <c r="F497" s="28" t="n"/>
      <c r="G497" s="29" t="n"/>
      <c r="H497" s="29" t="n"/>
      <c r="I497" s="43">
        <f>IF(H497="","",H497-G497)</f>
        <v/>
      </c>
      <c r="J497" s="44">
        <f>IF(H497="","",IFERROR(I497*F497,0))</f>
        <v/>
      </c>
      <c r="K497" s="32">
        <f>IF(H497="","À compter",IF(ABS(I497)&lt;='Paramètres'!$B$7,"Conforme","À vérifier"))</f>
        <v/>
      </c>
      <c r="L497" s="26" t="n"/>
      <c r="M497" s="33" t="n"/>
      <c r="N497" s="27" t="n"/>
      <c r="O497" s="32">
        <f>IF(K497="","",IF(K497="À vérifier","Oui","Non"))</f>
        <v/>
      </c>
    </row>
    <row r="498">
      <c r="A498" s="26" t="n"/>
      <c r="B498" s="27" t="n"/>
      <c r="C498" s="26" t="n"/>
      <c r="D498" s="26" t="n"/>
      <c r="E498" s="26" t="n"/>
      <c r="F498" s="28" t="n"/>
      <c r="G498" s="29" t="n"/>
      <c r="H498" s="29" t="n"/>
      <c r="I498" s="43">
        <f>IF(H498="","",H498-G498)</f>
        <v/>
      </c>
      <c r="J498" s="44">
        <f>IF(H498="","",IFERROR(I498*F498,0))</f>
        <v/>
      </c>
      <c r="K498" s="32">
        <f>IF(H498="","À compter",IF(ABS(I498)&lt;='Paramètres'!$B$7,"Conforme","À vérifier"))</f>
        <v/>
      </c>
      <c r="L498" s="26" t="n"/>
      <c r="M498" s="33" t="n"/>
      <c r="N498" s="27" t="n"/>
      <c r="O498" s="32">
        <f>IF(K498="","",IF(K498="À vérifier","Oui","Non"))</f>
        <v/>
      </c>
    </row>
    <row r="499">
      <c r="A499" s="26" t="n"/>
      <c r="B499" s="27" t="n"/>
      <c r="C499" s="26" t="n"/>
      <c r="D499" s="26" t="n"/>
      <c r="E499" s="26" t="n"/>
      <c r="F499" s="28" t="n"/>
      <c r="G499" s="29" t="n"/>
      <c r="H499" s="29" t="n"/>
      <c r="I499" s="43">
        <f>IF(H499="","",H499-G499)</f>
        <v/>
      </c>
      <c r="J499" s="44">
        <f>IF(H499="","",IFERROR(I499*F499,0))</f>
        <v/>
      </c>
      <c r="K499" s="32">
        <f>IF(H499="","À compter",IF(ABS(I499)&lt;='Paramètres'!$B$7,"Conforme","À vérifier"))</f>
        <v/>
      </c>
      <c r="L499" s="26" t="n"/>
      <c r="M499" s="33" t="n"/>
      <c r="N499" s="27" t="n"/>
      <c r="O499" s="32">
        <f>IF(K499="","",IF(K499="À vérifier","Oui","Non"))</f>
        <v/>
      </c>
    </row>
    <row r="500">
      <c r="A500" s="26" t="n"/>
      <c r="B500" s="27" t="n"/>
      <c r="C500" s="26" t="n"/>
      <c r="D500" s="26" t="n"/>
      <c r="E500" s="26" t="n"/>
      <c r="F500" s="28" t="n"/>
      <c r="G500" s="29" t="n"/>
      <c r="H500" s="29" t="n"/>
      <c r="I500" s="43">
        <f>IF(H500="","",H500-G500)</f>
        <v/>
      </c>
      <c r="J500" s="44">
        <f>IF(H500="","",IFERROR(I500*F500,0))</f>
        <v/>
      </c>
      <c r="K500" s="32">
        <f>IF(H500="","À compter",IF(ABS(I500)&lt;='Paramètres'!$B$7,"Conforme","À vérifier"))</f>
        <v/>
      </c>
      <c r="L500" s="26" t="n"/>
      <c r="M500" s="33" t="n"/>
      <c r="N500" s="27" t="n"/>
      <c r="O500" s="32">
        <f>IF(K500="","",IF(K500="À vérifier","Oui","Non"))</f>
        <v/>
      </c>
    </row>
    <row r="501">
      <c r="A501" s="26" t="n"/>
      <c r="B501" s="27" t="n"/>
      <c r="C501" s="26" t="n"/>
      <c r="D501" s="26" t="n"/>
      <c r="E501" s="26" t="n"/>
      <c r="F501" s="28" t="n"/>
      <c r="G501" s="29" t="n"/>
      <c r="H501" s="29" t="n"/>
      <c r="I501" s="43">
        <f>IF(H501="","",H501-G501)</f>
        <v/>
      </c>
      <c r="J501" s="44">
        <f>IF(H501="","",IFERROR(I501*F501,0))</f>
        <v/>
      </c>
      <c r="K501" s="32">
        <f>IF(H501="","À compter",IF(ABS(I501)&lt;='Paramètres'!$B$7,"Conforme","À vérifier"))</f>
        <v/>
      </c>
      <c r="L501" s="26" t="n"/>
      <c r="M501" s="33" t="n"/>
      <c r="N501" s="27" t="n"/>
      <c r="O501" s="32">
        <f>IF(K501="","",IF(K501="À vérifier","Oui","Non"))</f>
        <v/>
      </c>
    </row>
    <row r="502">
      <c r="A502" s="26" t="n"/>
      <c r="B502" s="27" t="n"/>
      <c r="C502" s="26" t="n"/>
      <c r="D502" s="26" t="n"/>
      <c r="E502" s="26" t="n"/>
      <c r="F502" s="28" t="n"/>
      <c r="G502" s="29" t="n"/>
      <c r="H502" s="29" t="n"/>
      <c r="I502" s="43">
        <f>IF(H502="","",H502-G502)</f>
        <v/>
      </c>
      <c r="J502" s="44">
        <f>IF(H502="","",IFERROR(I502*F502,0))</f>
        <v/>
      </c>
      <c r="K502" s="32">
        <f>IF(H502="","À compter",IF(ABS(I502)&lt;='Paramètres'!$B$7,"Conforme","À vérifier"))</f>
        <v/>
      </c>
      <c r="L502" s="26" t="n"/>
      <c r="M502" s="33" t="n"/>
      <c r="N502" s="27" t="n"/>
      <c r="O502" s="32">
        <f>IF(K502="","",IF(K502="À vérifier","Oui","Non"))</f>
        <v/>
      </c>
    </row>
    <row r="503">
      <c r="A503" s="26" t="n"/>
      <c r="B503" s="27" t="n"/>
      <c r="C503" s="26" t="n"/>
      <c r="D503" s="26" t="n"/>
      <c r="E503" s="26" t="n"/>
      <c r="F503" s="28" t="n"/>
      <c r="G503" s="29" t="n"/>
      <c r="H503" s="29" t="n"/>
      <c r="I503" s="43">
        <f>IF(H503="","",H503-G503)</f>
        <v/>
      </c>
      <c r="J503" s="44">
        <f>IF(H503="","",IFERROR(I503*F503,0))</f>
        <v/>
      </c>
      <c r="K503" s="32">
        <f>IF(H503="","À compter",IF(ABS(I503)&lt;='Paramètres'!$B$7,"Conforme","À vérifier"))</f>
        <v/>
      </c>
      <c r="L503" s="26" t="n"/>
      <c r="M503" s="33" t="n"/>
      <c r="N503" s="27" t="n"/>
      <c r="O503" s="32">
        <f>IF(K503="","",IF(K503="À vérifier","Oui","Non"))</f>
        <v/>
      </c>
    </row>
    <row r="504">
      <c r="A504" s="26" t="n"/>
      <c r="B504" s="27" t="n"/>
      <c r="C504" s="26" t="n"/>
      <c r="D504" s="26" t="n"/>
      <c r="E504" s="26" t="n"/>
      <c r="F504" s="28" t="n"/>
      <c r="G504" s="29" t="n"/>
      <c r="H504" s="29" t="n"/>
      <c r="I504" s="43">
        <f>IF(H504="","",H504-G504)</f>
        <v/>
      </c>
      <c r="J504" s="44">
        <f>IF(H504="","",IFERROR(I504*F504,0))</f>
        <v/>
      </c>
      <c r="K504" s="32">
        <f>IF(H504="","À compter",IF(ABS(I504)&lt;='Paramètres'!$B$7,"Conforme","À vérifier"))</f>
        <v/>
      </c>
      <c r="L504" s="26" t="n"/>
      <c r="M504" s="33" t="n"/>
      <c r="N504" s="27" t="n"/>
      <c r="O504" s="32">
        <f>IF(K504="","",IF(K504="À vérifier","Oui","Non"))</f>
        <v/>
      </c>
    </row>
    <row r="505">
      <c r="A505" s="26" t="n"/>
      <c r="B505" s="27" t="n"/>
      <c r="C505" s="26" t="n"/>
      <c r="D505" s="26" t="n"/>
      <c r="E505" s="26" t="n"/>
      <c r="F505" s="28" t="n"/>
      <c r="G505" s="29" t="n"/>
      <c r="H505" s="29" t="n"/>
      <c r="I505" s="43">
        <f>IF(H505="","",H505-G505)</f>
        <v/>
      </c>
      <c r="J505" s="44">
        <f>IF(H505="","",IFERROR(I505*F505,0))</f>
        <v/>
      </c>
      <c r="K505" s="32">
        <f>IF(H505="","À compter",IF(ABS(I505)&lt;='Paramètres'!$B$7,"Conforme","À vérifier"))</f>
        <v/>
      </c>
      <c r="L505" s="26" t="n"/>
      <c r="M505" s="33" t="n"/>
      <c r="N505" s="27" t="n"/>
      <c r="O505" s="32">
        <f>IF(K505="","",IF(K505="À vérifier","Oui","Non"))</f>
        <v/>
      </c>
    </row>
    <row r="506">
      <c r="A506" s="26" t="n"/>
      <c r="B506" s="27" t="n"/>
      <c r="C506" s="26" t="n"/>
      <c r="D506" s="26" t="n"/>
      <c r="E506" s="26" t="n"/>
      <c r="F506" s="28" t="n"/>
      <c r="G506" s="29" t="n"/>
      <c r="H506" s="29" t="n"/>
      <c r="I506" s="43">
        <f>IF(H506="","",H506-G506)</f>
        <v/>
      </c>
      <c r="J506" s="44">
        <f>IF(H506="","",IFERROR(I506*F506,0))</f>
        <v/>
      </c>
      <c r="K506" s="32">
        <f>IF(H506="","À compter",IF(ABS(I506)&lt;='Paramètres'!$B$7,"Conforme","À vérifier"))</f>
        <v/>
      </c>
      <c r="L506" s="26" t="n"/>
      <c r="M506" s="33" t="n"/>
      <c r="N506" s="27" t="n"/>
      <c r="O506" s="32">
        <f>IF(K506="","",IF(K506="À vérifier","Oui","Non"))</f>
        <v/>
      </c>
    </row>
  </sheetData>
  <mergeCells count="3">
    <mergeCell ref="A1:O1"/>
    <mergeCell ref="A2:O2"/>
    <mergeCell ref="A4:O4"/>
  </mergeCells>
  <conditionalFormatting sqref="A7:O506">
    <cfRule type="expression" priority="1" dxfId="4">
      <formula>$K7="À vérifier"</formula>
    </cfRule>
    <cfRule type="expression" priority="2" dxfId="5">
      <formula>$K7="Conforme"</formula>
    </cfRule>
    <cfRule type="expression" priority="3" dxfId="6">
      <formula>$K7="À compter"</formula>
    </cfRule>
  </conditionalFormatting>
  <conditionalFormatting sqref="A7:A506">
    <cfRule type="expression" priority="4" dxfId="7">
      <formula>AND(A7&lt;&gt;"",COUNTIF($A$7:$A$506,A7)&gt;1)</formula>
    </cfRule>
  </conditionalFormatting>
  <conditionalFormatting sqref="J7:J506">
    <cfRule type="cellIs" priority="5" operator="lessThan" dxfId="4">
      <formula>0</formula>
    </cfRule>
  </conditionalFormatting>
  <dataValidations count="8">
    <dataValidation sqref="C7:C506" showErrorMessage="1" showInputMessage="1" allowBlank="1" errorTitle="Valeur non permise" error="Sélectionnez une valeur proposée dans la liste." promptTitle="Valeur à sélectionner" prompt="Choisissez une valeur dans la liste afin de conserver des données uniformes." type="list">
      <formula1>='Paramètres'!$D$5:$D$9</formula1>
    </dataValidation>
    <dataValidation sqref="D7:D506" showErrorMessage="1" showInputMessage="1" allowBlank="1" promptTitle="Valeur à sélectionner" prompt="Choisissez une valeur dans la liste afin de conserver des données uniformes." type="list">
      <formula1>='Paramètres'!$E$5:$E$9</formula1>
    </dataValidation>
    <dataValidation sqref="E7:E506" showErrorMessage="1" showInputMessage="1" allowBlank="1" promptTitle="Valeur à sélectionner" prompt="Choisissez une valeur dans la liste afin de conserver des données uniformes." type="list">
      <formula1>='Paramètres'!$F$5:$F$9</formula1>
    </dataValidation>
    <dataValidation sqref="L7:L506" showErrorMessage="1" showInputMessage="1" allowBlank="1" promptTitle="Valeur à sélectionner" prompt="Choisissez une valeur dans la liste afin de conserver des données uniformes." type="list">
      <formula1>='Paramètres'!$G$5:$G$9</formula1>
    </dataValidation>
    <dataValidation sqref="F7:F506" showErrorMessage="1" showInputMessage="1" allowBlank="1" errorTitle="Montant invalide" error="Saisissez un coût unitaire égal ou supérieur à zéro." type="decimal" operator="greaterThanOrEqual">
      <formula1>0</formula1>
    </dataValidation>
    <dataValidation sqref="G7:G506" showErrorMessage="1" showInputMessage="1" allowBlank="1" errorTitle="Quantité invalide" error="Saisissez une quantité théorique égale ou supérieure à zéro." type="decimal" operator="greaterThanOrEqual">
      <formula1>0</formula1>
    </dataValidation>
    <dataValidation sqref="H7:H506" showErrorMessage="1" showInputMessage="1" allowBlank="1" errorTitle="Quantité invalide" error="Saisissez une quantité égale ou supérieure à zéro." promptTitle="Quantité comptée" prompt="Inscrivez la quantité réellement comptée. Laissez la cellule vide si l'article n'a pas encore été compté." type="decimal" operator="greaterThanOrEqual">
      <formula1>0</formula1>
    </dataValidation>
    <dataValidation sqref="M7:M506" showErrorMessage="1" showInputMessage="1" allowBlank="1" errorTitle="Date invalide" error="Saisissez une date comprise entre 2020-01-01 et 2099-12-31." type="date" operator="between">
      <formula1>DATE(2020,1,1)</formula1>
      <formula2>DATE(2099,12,31)</formula2>
    </dataValidation>
  </dataValidations>
  <pageMargins left="0.25" right="0.25" top="0.5" bottom="0.5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9" customWidth="1" min="2" max="2"/>
    <col width="3" customWidth="1" min="3" max="3"/>
    <col width="25" customWidth="1" min="4" max="4"/>
    <col width="25" customWidth="1" min="5" max="5"/>
    <col width="25" customWidth="1" min="6" max="6"/>
    <col width="25" customWidth="1" min="7" max="7"/>
  </cols>
  <sheetData>
    <row r="1" ht="28" customHeight="1">
      <c r="A1" s="1" t="inlineStr">
        <is>
          <t>Paramètres et listes de référence</t>
        </is>
      </c>
    </row>
    <row r="2" ht="24" customHeight="1">
      <c r="A2" s="22" t="inlineStr">
        <is>
          <t>Modifiez uniquement les cellules bleues. Les listes servent aux menus déroulants de la feuille Inventaire physique.</t>
        </is>
      </c>
    </row>
    <row r="4">
      <c r="A4" s="24" t="inlineStr">
        <is>
          <t>Nom de l'entreprise</t>
        </is>
      </c>
      <c r="B4" s="34" t="inlineStr">
        <is>
          <t>Atelier Nordik inc.</t>
        </is>
      </c>
      <c r="D4" s="11" t="inlineStr">
        <is>
          <t>Catégorie</t>
        </is>
      </c>
      <c r="E4" s="11" t="inlineStr">
        <is>
          <t>Emplacement</t>
        </is>
      </c>
      <c r="F4" s="11" t="inlineStr">
        <is>
          <t>Unité</t>
        </is>
      </c>
      <c r="G4" s="11" t="inlineStr">
        <is>
          <t>Compteur</t>
        </is>
      </c>
    </row>
    <row r="5">
      <c r="A5" s="24" t="inlineStr">
        <is>
          <t>Responsable de l'inventaire</t>
        </is>
      </c>
      <c r="B5" s="34" t="inlineStr">
        <is>
          <t>Marie-Claude Tremblay</t>
        </is>
      </c>
      <c r="D5" s="12" t="inlineStr">
        <is>
          <t>Fournitures de bureau</t>
        </is>
      </c>
      <c r="E5" s="12" t="inlineStr">
        <is>
          <t>Bureau administratif</t>
        </is>
      </c>
      <c r="F5" s="12" t="inlineStr">
        <is>
          <t>Unité</t>
        </is>
      </c>
      <c r="G5" s="12" t="inlineStr">
        <is>
          <t>Marie-Claude Tremblay</t>
        </is>
      </c>
    </row>
    <row r="6">
      <c r="A6" s="24" t="inlineStr">
        <is>
          <t>Date d'inventaire</t>
        </is>
      </c>
      <c r="B6" s="35" t="n">
        <v>46112</v>
      </c>
      <c r="D6" s="15" t="inlineStr">
        <is>
          <t>Emballage</t>
        </is>
      </c>
      <c r="E6" s="15" t="inlineStr">
        <is>
          <t>Entrepôt A</t>
        </is>
      </c>
      <c r="F6" s="15" t="inlineStr">
        <is>
          <t>Boîte</t>
        </is>
      </c>
      <c r="G6" s="15" t="inlineStr">
        <is>
          <t>Jean-François Gagnon</t>
        </is>
      </c>
    </row>
    <row r="7">
      <c r="A7" s="24" t="inlineStr">
        <is>
          <t>Tolérance d'écart de quantité</t>
        </is>
      </c>
      <c r="B7" s="36" t="n">
        <v>0</v>
      </c>
      <c r="D7" s="12" t="inlineStr">
        <is>
          <t>Informatique</t>
        </is>
      </c>
      <c r="E7" s="12" t="inlineStr">
        <is>
          <t>Entrepôt B</t>
        </is>
      </c>
      <c r="F7" s="12" t="inlineStr">
        <is>
          <t>Paquet</t>
        </is>
      </c>
      <c r="G7" s="12" t="inlineStr">
        <is>
          <t>Sophie Bouchard</t>
        </is>
      </c>
    </row>
    <row r="8">
      <c r="A8" s="24" t="inlineStr">
        <is>
          <t>Tolérance de contrôle des totaux</t>
        </is>
      </c>
      <c r="B8" s="37" t="n">
        <v>0.01</v>
      </c>
      <c r="D8" s="15" t="inlineStr">
        <is>
          <t>Produits d'entretien</t>
        </is>
      </c>
      <c r="E8" s="15" t="inlineStr">
        <is>
          <t>Atelier</t>
        </is>
      </c>
      <c r="F8" s="15" t="inlineStr">
        <is>
          <t>Rouleau</t>
        </is>
      </c>
      <c r="G8" s="15" t="inlineStr">
        <is>
          <t>Alexandre Roy</t>
        </is>
      </c>
    </row>
    <row r="9">
      <c r="D9" s="12" t="inlineStr">
        <is>
          <t>Outillage</t>
        </is>
      </c>
      <c r="E9" s="12" t="inlineStr">
        <is>
          <t>Conciergerie</t>
        </is>
      </c>
      <c r="F9" s="12" t="inlineStr">
        <is>
          <t>Bidon</t>
        </is>
      </c>
      <c r="G9" s="12" t="inlineStr">
        <is>
          <t>Non assigné</t>
        </is>
      </c>
    </row>
  </sheetData>
  <mergeCells count="2">
    <mergeCell ref="A1:H1"/>
    <mergeCell ref="A2:H2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2026-09-02T12:19:41Z</dcterms:created>
  <dcterms:modified xmlns:dcterms="http://purl.org/dc/terms/" xmlns:xsi="http://www.w3.org/2001/XMLSchema-instance" xsi:type="dcterms:W3CDTF">2026-09-02T12:19:41Z</dcterms:modified>
</cp:coreProperties>
</file>