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Journal dépenses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'Journal dépenses'!$A$5:$T$1005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[$$-fr-CA]"/>
    <numFmt numFmtId="165" formatCode="yyyy-mm-dd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1F1F1F"/>
      <sz val="10"/>
    </font>
    <font>
      <name val="Aptos"/>
      <b val="1"/>
      <color rgb="00FFFFFF"/>
      <sz val="11"/>
    </font>
    <font>
      <name val="Aptos"/>
      <color rgb="001F1F1F"/>
      <sz val="10"/>
    </font>
    <font>
      <name val="Aptos"/>
      <i val="1"/>
      <color rgb="00FFFFFF"/>
      <sz val="10"/>
    </font>
    <font>
      <name val="Aptos"/>
      <b val="1"/>
      <color rgb="00FFFFFF"/>
      <sz val="10"/>
    </font>
    <font>
      <name val="Aptos"/>
      <b val="1"/>
      <color rgb="00004B87"/>
      <sz val="15"/>
    </font>
  </fonts>
  <fills count="10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DCEAF7"/>
      </patternFill>
    </fill>
    <fill>
      <patternFill patternType="solid">
        <fgColor rgb="00FFF4D6"/>
      </patternFill>
    </fill>
    <fill>
      <patternFill patternType="solid">
        <fgColor rgb="00F3F6F8"/>
      </patternFill>
    </fill>
    <fill>
      <patternFill patternType="solid">
        <fgColor rgb="002D6A9F"/>
      </patternFill>
    </fill>
    <fill>
      <patternFill patternType="solid">
        <fgColor rgb="00FCE4D6"/>
      </patternFill>
    </fill>
    <fill>
      <patternFill patternType="solid">
        <fgColor rgb="00FFFFFF"/>
      </patternFill>
    </fill>
    <fill>
      <patternFill patternType="solid">
        <fgColor rgb="00F2F7FB"/>
      </patternFill>
    </fill>
  </fills>
  <borders count="11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pivotButton="0" quotePrefix="0" xfId="0"/>
    <xf numFmtId="0" fontId="2" fillId="5" borderId="1" pivotButton="0" quotePrefix="0" xfId="0"/>
    <xf numFmtId="0" fontId="6" fillId="6" borderId="1" applyAlignment="1" pivotButton="0" quotePrefix="0" xfId="0">
      <alignment horizontal="center" vertical="center"/>
    </xf>
    <xf numFmtId="1" fontId="7" fillId="5" borderId="1" applyAlignment="1" pivotButton="0" quotePrefix="0" xfId="0">
      <alignment horizontal="center" vertical="center"/>
    </xf>
    <xf numFmtId="0" fontId="0" fillId="5" borderId="1" pivotButton="0" quotePrefix="0" xfId="0"/>
    <xf numFmtId="164" fontId="7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left" vertical="center"/>
    </xf>
    <xf numFmtId="164" fontId="4" fillId="9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49" fontId="2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0" fontId="2" fillId="5" borderId="1" pivotButton="0" quotePrefix="0" xfId="0"/>
    <xf numFmtId="0" fontId="4" fillId="4" borderId="1" applyAlignment="1" applyProtection="1" pivotButton="0" quotePrefix="0" xfId="0">
      <alignment horizontal="center"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horizontal="left" vertical="center"/>
      <protection locked="0" hidden="0"/>
    </xf>
    <xf numFmtId="164" fontId="4" fillId="4" borderId="1" applyAlignment="1" applyProtection="1" pivotButton="0" quotePrefix="0" xfId="0">
      <alignment horizontal="left" vertical="center"/>
      <protection locked="0" hidden="0"/>
    </xf>
    <xf numFmtId="164" fontId="4" fillId="5" borderId="1" applyAlignment="1" pivotButton="0" quotePrefix="0" xfId="0">
      <alignment horizontal="left" vertical="center"/>
    </xf>
    <xf numFmtId="10" fontId="4" fillId="4" borderId="1" applyAlignment="1" applyProtection="1" pivotButton="0" quotePrefix="0" xfId="0">
      <alignment horizontal="center" vertical="center"/>
      <protection locked="0" hidden="0"/>
    </xf>
    <xf numFmtId="0" fontId="4" fillId="8" borderId="1" applyAlignment="1" applyProtection="1" pivotButton="0" quotePrefix="0" xfId="0">
      <alignment horizontal="center" vertical="center"/>
      <protection locked="0" hidden="0"/>
    </xf>
    <xf numFmtId="165" fontId="4" fillId="8" borderId="1" applyAlignment="1" applyProtection="1" pivotButton="0" quotePrefix="0" xfId="0">
      <alignment horizontal="center" vertical="center"/>
      <protection locked="0" hidden="0"/>
    </xf>
    <xf numFmtId="0" fontId="4" fillId="8" borderId="1" applyAlignment="1" applyProtection="1" pivotButton="0" quotePrefix="0" xfId="0">
      <alignment horizontal="left" vertical="center"/>
      <protection locked="0" hidden="0"/>
    </xf>
    <xf numFmtId="164" fontId="4" fillId="8" borderId="1" applyAlignment="1" applyProtection="1" pivotButton="0" quotePrefix="0" xfId="0">
      <alignment horizontal="left" vertical="center"/>
      <protection locked="0" hidden="0"/>
    </xf>
    <xf numFmtId="10" fontId="4" fillId="8" borderId="1" applyAlignment="1" applyProtection="1" pivotButton="0" quotePrefix="0" xfId="0">
      <alignment horizontal="center" vertical="center"/>
      <protection locked="0" hidden="0"/>
    </xf>
    <xf numFmtId="164" fontId="2" fillId="5" borderId="1" pivotButton="0" quotePrefix="0" xfId="0"/>
    <xf numFmtId="0" fontId="4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" fontId="0" fillId="4" borderId="1" applyAlignment="1" applyProtection="1" pivotButton="0" quotePrefix="0" xfId="0">
      <alignment horizontal="left" vertical="center" wrapText="1"/>
      <protection locked="0" hidden="0"/>
    </xf>
    <xf numFmtId="0" fontId="4" fillId="5" borderId="1" applyAlignment="1" pivotButton="0" quotePrefix="0" xfId="0">
      <alignment horizontal="left" vertical="center"/>
    </xf>
    <xf numFmtId="10" fontId="0" fillId="4" borderId="1" applyAlignment="1" applyProtection="1" pivotButton="0" quotePrefix="0" xfId="0">
      <alignment horizontal="left" vertical="center" wrapText="1"/>
      <protection locked="0" hidden="0"/>
    </xf>
    <xf numFmtId="0" fontId="0" fillId="4" borderId="1" applyAlignment="1" applyProtection="1" pivotButton="0" quotePrefix="0" xfId="0">
      <alignment horizontal="left" vertical="center" wrapText="1"/>
      <protection locked="0" hidden="0"/>
    </xf>
    <xf numFmtId="0" fontId="0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7" fillId="5" borderId="1" applyAlignment="1" pivotButton="0" quotePrefix="0" xfId="0">
      <alignment horizontal="center" vertical="center"/>
    </xf>
    <xf numFmtId="164" fontId="4" fillId="9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4" fillId="8" borderId="1" applyAlignment="1" pivotButton="0" quotePrefix="0" xfId="0">
      <alignment horizontal="center"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164" fontId="4" fillId="4" borderId="1" applyAlignment="1" applyProtection="1" pivotButton="0" quotePrefix="0" xfId="0">
      <alignment horizontal="left" vertical="center"/>
      <protection locked="0" hidden="0"/>
    </xf>
    <xf numFmtId="164" fontId="4" fillId="5" borderId="1" applyAlignment="1" pivotButton="0" quotePrefix="0" xfId="0">
      <alignment horizontal="left" vertical="center"/>
    </xf>
    <xf numFmtId="165" fontId="4" fillId="8" borderId="1" applyAlignment="1" applyProtection="1" pivotButton="0" quotePrefix="0" xfId="0">
      <alignment horizontal="center" vertical="center"/>
      <protection locked="0" hidden="0"/>
    </xf>
    <xf numFmtId="164" fontId="4" fillId="8" borderId="1" applyAlignment="1" applyProtection="1" pivotButton="0" quotePrefix="0" xfId="0">
      <alignment horizontal="left" vertical="center"/>
      <protection locked="0" hidden="0"/>
    </xf>
    <xf numFmtId="164" fontId="2" fillId="5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7" pivotButton="0" quotePrefix="0" xfId="0"/>
  </cellXfs>
  <cellStyles count="1">
    <cellStyle name="Normal" xfId="0" builtinId="0" hidden="0"/>
  </cellStyles>
  <dxfs count="5">
    <dxf>
      <font>
        <name val="Aptos"/>
        <b val="1"/>
        <color rgb="00C73939"/>
        <sz val="10"/>
      </font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FF4D6"/>
        </patternFill>
      </fill>
    </dxf>
    <dxf>
      <fill>
        <patternFill patternType="solid">
          <fgColor rgb="00DCEAF7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Dépenses d’entreprise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bord'!B11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bord'!$A$12:$A$22</f>
            </numRef>
          </cat>
          <val>
            <numRef>
              <f>'Tableau de bord'!$B$12:$B$22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Part entreprise ($)</a:t>
                </a:r>
              </a:p>
            </rich>
          </tx>
        </title>
        <numFmt formatCode="#,##0.00 [$$-fr-CA]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17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Depenses" displayName="tblDepenses" ref="A5:T1005" headerRowCount="1">
  <autoFilter ref="A5:T1005"/>
  <tableColumns count="20">
    <tableColumn id="1" name="No transaction"/>
    <tableColumn id="2" name="Date"/>
    <tableColumn id="3" name="Fournisseur"/>
    <tableColumn id="4" name="Description"/>
    <tableColumn id="5" name="Catégorie"/>
    <tableColumn id="6" name="Projet ou client"/>
    <tableColumn id="7" name="Mode de paiement"/>
    <tableColumn id="8" name="Reçu disponible"/>
    <tableColumn id="9" name="Taxable TPS"/>
    <tableColumn id="10" name="Taxable TVQ"/>
    <tableColumn id="11" name="Montant avant taxes"/>
    <tableColumn id="12" name="TPS"/>
    <tableColumn id="13" name="TVQ"/>
    <tableColumn id="14" name="Total payé"/>
    <tableColumn id="15" name="Pourcentage d’affaires"/>
    <tableColumn id="16" name="Part entreprise"/>
    <tableColumn id="17" name="Taxes récupérables estimées"/>
    <tableColumn id="18" name="Montant net entreprise estimé"/>
    <tableColumn id="19" name="Traitement comptable"/>
    <tableColumn id="20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21" customWidth="1" min="3" max="3"/>
    <col width="5" customWidth="1" min="4" max="4"/>
    <col width="31" customWidth="1" min="5" max="5"/>
    <col width="18" customWidth="1" min="6" max="6"/>
    <col width="21" customWidth="1" min="7" max="7"/>
    <col width="18" customWidth="1" min="8" max="8"/>
  </cols>
  <sheetData>
    <row r="1">
      <c r="A1" s="1" t="inlineStr">
        <is>
          <t>Tableau de bord — dépenses d’entreprise</t>
        </is>
      </c>
      <c r="B1" s="38" t="n"/>
      <c r="C1" s="38" t="n"/>
      <c r="D1" s="38" t="n"/>
      <c r="E1" s="38" t="n"/>
      <c r="F1" s="38" t="n"/>
      <c r="G1" s="38" t="n"/>
      <c r="H1" s="39" t="n"/>
    </row>
    <row r="2"/>
    <row r="3">
      <c r="A3" s="2" t="inlineStr">
        <is>
          <t>Entreprise</t>
        </is>
      </c>
      <c r="B3" s="3">
        <f>'Paramètres'!$B$9</f>
        <v/>
      </c>
      <c r="D3" s="2" t="inlineStr">
        <is>
          <t>Exercice financier</t>
        </is>
      </c>
      <c r="E3" s="3">
        <f>'Paramètres'!$B$3</f>
        <v/>
      </c>
    </row>
    <row r="4"/>
    <row r="5">
      <c r="A5" s="4" t="inlineStr">
        <is>
          <t>Nombre de transactions</t>
        </is>
      </c>
      <c r="C5" s="4" t="inlineStr">
        <is>
          <t>Total payé</t>
        </is>
      </c>
      <c r="E5" s="4" t="inlineStr">
        <is>
          <t>Part entreprise</t>
        </is>
      </c>
      <c r="G5" s="4" t="inlineStr">
        <is>
          <t>Taxes récupérables estimées</t>
        </is>
      </c>
    </row>
    <row r="6">
      <c r="A6" s="5">
        <f>IFERROR(COUNTA('Journal dépenses'!$A$6:$A$1005),0)</f>
        <v/>
      </c>
      <c r="B6" s="39" t="n"/>
      <c r="C6" s="40">
        <f>IFERROR(SUM('Journal dépenses'!$N$6:$N$1005),0)</f>
        <v/>
      </c>
      <c r="D6" s="39" t="n"/>
      <c r="E6" s="40">
        <f>IFERROR(SUM('Journal dépenses'!$P$6:$P$1005),0)</f>
        <v/>
      </c>
      <c r="F6" s="39" t="n"/>
      <c r="G6" s="40">
        <f>IFERROR(SUM('Journal dépenses'!$Q$6:$Q$1005),0)</f>
        <v/>
      </c>
      <c r="H6" s="39" t="n"/>
    </row>
    <row r="7">
      <c r="A7" s="4" t="inlineStr">
        <is>
          <t>Montant net entreprise estimé</t>
        </is>
      </c>
      <c r="E7" s="4" t="inlineStr">
        <is>
          <t>Transactions sans reçu</t>
        </is>
      </c>
    </row>
    <row r="8">
      <c r="A8" s="40">
        <f>IFERROR(SUM('Journal dépenses'!$R$6:$R$1005),0)</f>
        <v/>
      </c>
      <c r="B8" s="39" t="n"/>
      <c r="E8" s="5">
        <f>IFERROR(COUNTIF('Journal dépenses'!$H$6:$H$1005,"Non"),0)</f>
        <v/>
      </c>
      <c r="F8" s="39" t="n"/>
    </row>
    <row r="9">
      <c r="E9">
        <f>""</f>
        <v/>
      </c>
    </row>
    <row r="10">
      <c r="E10">
        <f>""</f>
        <v/>
      </c>
    </row>
    <row r="11">
      <c r="A11" s="8" t="inlineStr">
        <is>
          <t>Catégorie</t>
        </is>
      </c>
      <c r="B11" s="8" t="inlineStr">
        <is>
          <t>Part entreprise</t>
        </is>
      </c>
      <c r="C11" s="8" t="inlineStr">
        <is>
          <t>Nombre de transactions</t>
        </is>
      </c>
      <c r="E11" s="8" t="inlineStr">
        <is>
          <t>Contrôle des totaux</t>
        </is>
      </c>
      <c r="F11" s="38" t="n"/>
      <c r="G11" s="38" t="n"/>
      <c r="H11" s="39" t="n"/>
    </row>
    <row r="12">
      <c r="A12" s="9" t="inlineStr">
        <is>
          <t>Publicité et promotion</t>
        </is>
      </c>
      <c r="B12" s="41">
        <f>IFERROR(SUMIFS('Journal dépenses'!$P$6:$P$1005,'Journal dépenses'!$E$6:$E$1005,A12),0)</f>
        <v/>
      </c>
      <c r="C12" s="11">
        <f>IFERROR(COUNTIF('Journal dépenses'!$E$6:$E$1005,A12),0)</f>
        <v/>
      </c>
      <c r="E12" s="2" t="inlineStr">
        <is>
          <t>Total part entreprise — journal</t>
        </is>
      </c>
      <c r="F12" s="39" t="n"/>
      <c r="G12" s="42">
        <f>IFERROR(SUM('Journal dépenses'!$P$6:$P$1005),0)</f>
        <v/>
      </c>
      <c r="H12" s="39" t="n"/>
    </row>
    <row r="13">
      <c r="A13" s="13" t="inlineStr">
        <is>
          <t>Fournitures de bureau</t>
        </is>
      </c>
      <c r="B13" s="43">
        <f>IFERROR(SUMIFS('Journal dépenses'!$P$6:$P$1005,'Journal dépenses'!$E$6:$E$1005,A13),0)</f>
        <v/>
      </c>
      <c r="C13" s="15">
        <f>IFERROR(COUNTIF('Journal dépenses'!$E$6:$E$1005,A13),0)</f>
        <v/>
      </c>
      <c r="E13" s="2" t="inlineStr">
        <is>
          <t>Total part entreprise — catégories</t>
        </is>
      </c>
      <c r="F13" s="39" t="n"/>
      <c r="G13" s="42">
        <f>IFERROR(SUM(B12:B22),0)</f>
        <v/>
      </c>
      <c r="H13" s="39" t="n"/>
    </row>
    <row r="14">
      <c r="A14" s="9" t="inlineStr">
        <is>
          <t>Télécommunications</t>
        </is>
      </c>
      <c r="B14" s="41">
        <f>IFERROR(SUMIFS('Journal dépenses'!$P$6:$P$1005,'Journal dépenses'!$E$6:$E$1005,A14),0)</f>
        <v/>
      </c>
      <c r="C14" s="11">
        <f>IFERROR(COUNTIF('Journal dépenses'!$E$6:$E$1005,A14),0)</f>
        <v/>
      </c>
      <c r="E14" s="2" t="inlineStr">
        <is>
          <t>Écart</t>
        </is>
      </c>
      <c r="F14" s="39" t="n"/>
      <c r="G14" s="42">
        <f>IFERROR(F12-F13,0)</f>
        <v/>
      </c>
      <c r="H14" s="39" t="n"/>
    </row>
    <row r="15">
      <c r="A15" s="13" t="inlineStr">
        <is>
          <t>Internet et logiciels</t>
        </is>
      </c>
      <c r="B15" s="43">
        <f>IFERROR(SUMIFS('Journal dépenses'!$P$6:$P$1005,'Journal dépenses'!$E$6:$E$1005,A15),0)</f>
        <v/>
      </c>
      <c r="C15" s="15">
        <f>IFERROR(COUNTIF('Journal dépenses'!$E$6:$E$1005,A15),0)</f>
        <v/>
      </c>
      <c r="E15" s="2" t="inlineStr">
        <is>
          <t>Statut du contrôle</t>
        </is>
      </c>
      <c r="F15" s="39" t="n"/>
      <c r="G15" s="16">
        <f>IF(ABS(F14)&lt;=0.01,"OK — Totaux réconciliés","À vérifier")</f>
        <v/>
      </c>
      <c r="H15" s="39" t="n"/>
    </row>
    <row r="16">
      <c r="A16" s="9" t="inlineStr">
        <is>
          <t>Frais bancaires</t>
        </is>
      </c>
      <c r="B16" s="41">
        <f>IFERROR(SUMIFS('Journal dépenses'!$P$6:$P$1005,'Journal dépenses'!$E$6:$E$1005,A16),0)</f>
        <v/>
      </c>
      <c r="C16" s="11">
        <f>IFERROR(COUNTIF('Journal dépenses'!$E$6:$E$1005,A16),0)</f>
        <v/>
      </c>
      <c r="E16">
        <f>""</f>
        <v/>
      </c>
      <c r="G16">
        <f>""</f>
        <v/>
      </c>
    </row>
    <row r="17">
      <c r="A17" s="13" t="inlineStr">
        <is>
          <t>Déplacements et kilométrage</t>
        </is>
      </c>
      <c r="B17" s="43">
        <f>IFERROR(SUMIFS('Journal dépenses'!$P$6:$P$1005,'Journal dépenses'!$E$6:$E$1005,A17),0)</f>
        <v/>
      </c>
      <c r="C17" s="15">
        <f>IFERROR(COUNTIF('Journal dépenses'!$E$6:$E$1005,A17),0)</f>
        <v/>
      </c>
      <c r="E17">
        <f>""</f>
        <v/>
      </c>
      <c r="G17">
        <f>""</f>
        <v/>
      </c>
    </row>
    <row r="18">
      <c r="A18" s="9" t="inlineStr">
        <is>
          <t>Repas et représentation</t>
        </is>
      </c>
      <c r="B18" s="41">
        <f>IFERROR(SUMIFS('Journal dépenses'!$P$6:$P$1005,'Journal dépenses'!$E$6:$E$1005,A18),0)</f>
        <v/>
      </c>
      <c r="C18" s="11">
        <f>IFERROR(COUNTIF('Journal dépenses'!$E$6:$E$1005,A18),0)</f>
        <v/>
      </c>
      <c r="E18">
        <f>""</f>
        <v/>
      </c>
      <c r="G18">
        <f>""</f>
        <v/>
      </c>
    </row>
    <row r="19">
      <c r="A19" s="13" t="inlineStr">
        <is>
          <t>Assurances</t>
        </is>
      </c>
      <c r="B19" s="43">
        <f>IFERROR(SUMIFS('Journal dépenses'!$P$6:$P$1005,'Journal dépenses'!$E$6:$E$1005,A19),0)</f>
        <v/>
      </c>
      <c r="C19" s="15">
        <f>IFERROR(COUNTIF('Journal dépenses'!$E$6:$E$1005,A19),0)</f>
        <v/>
      </c>
      <c r="E19">
        <f>""</f>
        <v/>
      </c>
      <c r="G19">
        <f>""</f>
        <v/>
      </c>
    </row>
    <row r="20">
      <c r="A20" s="9" t="inlineStr">
        <is>
          <t>Formation professionnelle</t>
        </is>
      </c>
      <c r="B20" s="41">
        <f>IFERROR(SUMIFS('Journal dépenses'!$P$6:$P$1005,'Journal dépenses'!$E$6:$E$1005,A20),0)</f>
        <v/>
      </c>
      <c r="C20" s="11">
        <f>IFERROR(COUNTIF('Journal dépenses'!$E$6:$E$1005,A20),0)</f>
        <v/>
      </c>
      <c r="E20">
        <f>""</f>
        <v/>
      </c>
      <c r="G20">
        <f>""</f>
        <v/>
      </c>
    </row>
    <row r="21">
      <c r="A21" s="13" t="inlineStr">
        <is>
          <t>Loyer et espace de travail</t>
        </is>
      </c>
      <c r="B21" s="43">
        <f>IFERROR(SUMIFS('Journal dépenses'!$P$6:$P$1005,'Journal dépenses'!$E$6:$E$1005,A21),0)</f>
        <v/>
      </c>
      <c r="C21" s="15">
        <f>IFERROR(COUNTIF('Journal dépenses'!$E$6:$E$1005,A21),0)</f>
        <v/>
      </c>
      <c r="E21">
        <f>""</f>
        <v/>
      </c>
      <c r="G21">
        <f>""</f>
        <v/>
      </c>
    </row>
    <row r="22">
      <c r="A22" s="9" t="inlineStr">
        <is>
          <t>Immobilisation à traiter</t>
        </is>
      </c>
      <c r="B22" s="41">
        <f>IFERROR(SUMIFS('Journal dépenses'!$P$6:$P$1005,'Journal dépenses'!$E$6:$E$1005,A22),0)</f>
        <v/>
      </c>
      <c r="C22" s="11">
        <f>IFERROR(COUNTIF('Journal dépenses'!$E$6:$E$1005,A22),0)</f>
        <v/>
      </c>
      <c r="E22">
        <f>""</f>
        <v/>
      </c>
      <c r="G22">
        <f>""</f>
        <v/>
      </c>
    </row>
    <row r="23">
      <c r="B23">
        <f>""</f>
        <v/>
      </c>
      <c r="C23">
        <f>""</f>
        <v/>
      </c>
      <c r="E23">
        <f>""</f>
        <v/>
      </c>
      <c r="G23">
        <f>""</f>
        <v/>
      </c>
    </row>
    <row r="24">
      <c r="B24">
        <f>""</f>
        <v/>
      </c>
      <c r="C24">
        <f>""</f>
        <v/>
      </c>
      <c r="E24">
        <f>""</f>
        <v/>
      </c>
      <c r="G24">
        <f>""</f>
        <v/>
      </c>
    </row>
    <row r="25">
      <c r="B25">
        <f>""</f>
        <v/>
      </c>
      <c r="C25">
        <f>""</f>
        <v/>
      </c>
      <c r="E25">
        <f>""</f>
        <v/>
      </c>
      <c r="G25">
        <f>""</f>
        <v/>
      </c>
    </row>
    <row r="26">
      <c r="B26">
        <f>""</f>
        <v/>
      </c>
      <c r="C26">
        <f>""</f>
        <v/>
      </c>
      <c r="E26">
        <f>""</f>
        <v/>
      </c>
      <c r="G26">
        <f>""</f>
        <v/>
      </c>
    </row>
    <row r="27">
      <c r="B27">
        <f>""</f>
        <v/>
      </c>
      <c r="C27">
        <f>""</f>
        <v/>
      </c>
      <c r="E27">
        <f>""</f>
        <v/>
      </c>
      <c r="G27">
        <f>""</f>
        <v/>
      </c>
    </row>
    <row r="28">
      <c r="B28">
        <f>""</f>
        <v/>
      </c>
      <c r="C28">
        <f>""</f>
        <v/>
      </c>
      <c r="E28">
        <f>""</f>
        <v/>
      </c>
      <c r="G28">
        <f>""</f>
        <v/>
      </c>
    </row>
    <row r="29">
      <c r="B29">
        <f>""</f>
        <v/>
      </c>
      <c r="C29">
        <f>""</f>
        <v/>
      </c>
      <c r="E29">
        <f>""</f>
        <v/>
      </c>
      <c r="G29">
        <f>""</f>
        <v/>
      </c>
    </row>
    <row r="30">
      <c r="B30">
        <f>""</f>
        <v/>
      </c>
      <c r="C30">
        <f>""</f>
        <v/>
      </c>
      <c r="E30">
        <f>""</f>
        <v/>
      </c>
      <c r="G30">
        <f>""</f>
        <v/>
      </c>
    </row>
    <row r="31">
      <c r="B31">
        <f>""</f>
        <v/>
      </c>
      <c r="C31">
        <f>""</f>
        <v/>
      </c>
      <c r="E31">
        <f>""</f>
        <v/>
      </c>
      <c r="G31">
        <f>""</f>
        <v/>
      </c>
    </row>
    <row r="32">
      <c r="B32">
        <f>""</f>
        <v/>
      </c>
      <c r="C32">
        <f>""</f>
        <v/>
      </c>
      <c r="E32">
        <f>""</f>
        <v/>
      </c>
      <c r="G32">
        <f>""</f>
        <v/>
      </c>
    </row>
    <row r="33">
      <c r="B33">
        <f>""</f>
        <v/>
      </c>
      <c r="C33">
        <f>""</f>
        <v/>
      </c>
      <c r="E33">
        <f>""</f>
        <v/>
      </c>
      <c r="G33">
        <f>""</f>
        <v/>
      </c>
    </row>
    <row r="34">
      <c r="B34">
        <f>""</f>
        <v/>
      </c>
      <c r="C34">
        <f>""</f>
        <v/>
      </c>
      <c r="E34">
        <f>""</f>
        <v/>
      </c>
      <c r="G34">
        <f>""</f>
        <v/>
      </c>
    </row>
    <row r="35">
      <c r="B35">
        <f>""</f>
        <v/>
      </c>
      <c r="C35">
        <f>""</f>
        <v/>
      </c>
      <c r="E35">
        <f>""</f>
        <v/>
      </c>
      <c r="G35">
        <f>""</f>
        <v/>
      </c>
    </row>
    <row r="36">
      <c r="B36">
        <f>""</f>
        <v/>
      </c>
      <c r="C36">
        <f>""</f>
        <v/>
      </c>
      <c r="E36">
        <f>""</f>
        <v/>
      </c>
      <c r="G36">
        <f>""</f>
        <v/>
      </c>
    </row>
    <row r="37">
      <c r="B37">
        <f>""</f>
        <v/>
      </c>
      <c r="C37">
        <f>""</f>
        <v/>
      </c>
      <c r="E37">
        <f>""</f>
        <v/>
      </c>
      <c r="G37">
        <f>""</f>
        <v/>
      </c>
    </row>
    <row r="38">
      <c r="B38">
        <f>""</f>
        <v/>
      </c>
      <c r="C38">
        <f>""</f>
        <v/>
      </c>
      <c r="E38">
        <f>""</f>
        <v/>
      </c>
      <c r="G38">
        <f>""</f>
        <v/>
      </c>
    </row>
    <row r="39">
      <c r="B39">
        <f>""</f>
        <v/>
      </c>
      <c r="C39">
        <f>""</f>
        <v/>
      </c>
      <c r="E39">
        <f>""</f>
        <v/>
      </c>
      <c r="G39">
        <f>""</f>
        <v/>
      </c>
    </row>
    <row r="40">
      <c r="B40">
        <f>""</f>
        <v/>
      </c>
      <c r="C40">
        <f>""</f>
        <v/>
      </c>
      <c r="E40">
        <f>""</f>
        <v/>
      </c>
      <c r="G40">
        <f>""</f>
        <v/>
      </c>
    </row>
    <row r="41">
      <c r="B41">
        <f>""</f>
        <v/>
      </c>
      <c r="C41">
        <f>""</f>
        <v/>
      </c>
      <c r="E41">
        <f>""</f>
        <v/>
      </c>
      <c r="G41">
        <f>""</f>
        <v/>
      </c>
    </row>
    <row r="42">
      <c r="B42">
        <f>""</f>
        <v/>
      </c>
      <c r="C42">
        <f>""</f>
        <v/>
      </c>
      <c r="E42">
        <f>""</f>
        <v/>
      </c>
      <c r="G42">
        <f>""</f>
        <v/>
      </c>
    </row>
    <row r="43">
      <c r="B43">
        <f>""</f>
        <v/>
      </c>
      <c r="C43">
        <f>""</f>
        <v/>
      </c>
      <c r="E43">
        <f>""</f>
        <v/>
      </c>
      <c r="G43">
        <f>""</f>
        <v/>
      </c>
    </row>
    <row r="44">
      <c r="B44">
        <f>""</f>
        <v/>
      </c>
      <c r="C44">
        <f>""</f>
        <v/>
      </c>
      <c r="E44">
        <f>""</f>
        <v/>
      </c>
      <c r="G44">
        <f>""</f>
        <v/>
      </c>
    </row>
    <row r="45">
      <c r="B45">
        <f>""</f>
        <v/>
      </c>
      <c r="C45">
        <f>""</f>
        <v/>
      </c>
      <c r="E45">
        <f>""</f>
        <v/>
      </c>
      <c r="G45">
        <f>""</f>
        <v/>
      </c>
    </row>
    <row r="46">
      <c r="B46">
        <f>""</f>
        <v/>
      </c>
      <c r="C46">
        <f>""</f>
        <v/>
      </c>
      <c r="E46">
        <f>""</f>
        <v/>
      </c>
      <c r="G46">
        <f>""</f>
        <v/>
      </c>
    </row>
    <row r="47">
      <c r="B47">
        <f>""</f>
        <v/>
      </c>
      <c r="C47">
        <f>""</f>
        <v/>
      </c>
      <c r="E47">
        <f>""</f>
        <v/>
      </c>
      <c r="G47">
        <f>""</f>
        <v/>
      </c>
    </row>
    <row r="48">
      <c r="B48">
        <f>""</f>
        <v/>
      </c>
      <c r="C48">
        <f>""</f>
        <v/>
      </c>
      <c r="E48">
        <f>""</f>
        <v/>
      </c>
      <c r="G48">
        <f>""</f>
        <v/>
      </c>
    </row>
    <row r="49">
      <c r="B49">
        <f>""</f>
        <v/>
      </c>
      <c r="C49">
        <f>""</f>
        <v/>
      </c>
      <c r="E49">
        <f>""</f>
        <v/>
      </c>
      <c r="G49">
        <f>""</f>
        <v/>
      </c>
    </row>
    <row r="50">
      <c r="B50">
        <f>""</f>
        <v/>
      </c>
      <c r="C50">
        <f>""</f>
        <v/>
      </c>
      <c r="E50">
        <f>""</f>
        <v/>
      </c>
      <c r="G50">
        <f>""</f>
        <v/>
      </c>
    </row>
    <row r="51">
      <c r="B51">
        <f>""</f>
        <v/>
      </c>
      <c r="C51">
        <f>""</f>
        <v/>
      </c>
      <c r="E51">
        <f>""</f>
        <v/>
      </c>
      <c r="G51">
        <f>""</f>
        <v/>
      </c>
    </row>
    <row r="52">
      <c r="B52">
        <f>""</f>
        <v/>
      </c>
      <c r="C52">
        <f>""</f>
        <v/>
      </c>
      <c r="E52">
        <f>""</f>
        <v/>
      </c>
      <c r="G52">
        <f>""</f>
        <v/>
      </c>
    </row>
    <row r="53">
      <c r="B53">
        <f>""</f>
        <v/>
      </c>
      <c r="C53">
        <f>""</f>
        <v/>
      </c>
      <c r="E53">
        <f>""</f>
        <v/>
      </c>
      <c r="G53">
        <f>""</f>
        <v/>
      </c>
    </row>
    <row r="54">
      <c r="B54">
        <f>""</f>
        <v/>
      </c>
      <c r="C54">
        <f>""</f>
        <v/>
      </c>
      <c r="E54">
        <f>""</f>
        <v/>
      </c>
      <c r="G54">
        <f>""</f>
        <v/>
      </c>
    </row>
    <row r="55">
      <c r="B55">
        <f>""</f>
        <v/>
      </c>
      <c r="C55">
        <f>""</f>
        <v/>
      </c>
      <c r="E55">
        <f>""</f>
        <v/>
      </c>
      <c r="G55">
        <f>""</f>
        <v/>
      </c>
    </row>
    <row r="56">
      <c r="B56">
        <f>""</f>
        <v/>
      </c>
      <c r="C56">
        <f>""</f>
        <v/>
      </c>
      <c r="E56">
        <f>""</f>
        <v/>
      </c>
      <c r="G56">
        <f>""</f>
        <v/>
      </c>
    </row>
    <row r="57">
      <c r="B57">
        <f>""</f>
        <v/>
      </c>
      <c r="C57">
        <f>""</f>
        <v/>
      </c>
      <c r="E57">
        <f>""</f>
        <v/>
      </c>
      <c r="G57">
        <f>""</f>
        <v/>
      </c>
    </row>
    <row r="58">
      <c r="B58">
        <f>""</f>
        <v/>
      </c>
      <c r="C58">
        <f>""</f>
        <v/>
      </c>
      <c r="E58">
        <f>""</f>
        <v/>
      </c>
      <c r="G58">
        <f>""</f>
        <v/>
      </c>
    </row>
    <row r="59">
      <c r="B59">
        <f>""</f>
        <v/>
      </c>
      <c r="C59">
        <f>""</f>
        <v/>
      </c>
      <c r="E59">
        <f>""</f>
        <v/>
      </c>
      <c r="G59">
        <f>""</f>
        <v/>
      </c>
    </row>
    <row r="60">
      <c r="B60">
        <f>""</f>
        <v/>
      </c>
      <c r="C60">
        <f>""</f>
        <v/>
      </c>
      <c r="E60">
        <f>""</f>
        <v/>
      </c>
      <c r="G60">
        <f>""</f>
        <v/>
      </c>
    </row>
    <row r="61">
      <c r="B61">
        <f>""</f>
        <v/>
      </c>
      <c r="C61">
        <f>""</f>
        <v/>
      </c>
      <c r="E61">
        <f>""</f>
        <v/>
      </c>
      <c r="G61">
        <f>""</f>
        <v/>
      </c>
    </row>
    <row r="62">
      <c r="B62">
        <f>""</f>
        <v/>
      </c>
      <c r="C62">
        <f>""</f>
        <v/>
      </c>
      <c r="E62">
        <f>""</f>
        <v/>
      </c>
      <c r="G62">
        <f>""</f>
        <v/>
      </c>
    </row>
    <row r="63">
      <c r="B63">
        <f>""</f>
        <v/>
      </c>
      <c r="C63">
        <f>""</f>
        <v/>
      </c>
      <c r="E63">
        <f>""</f>
        <v/>
      </c>
      <c r="G63">
        <f>""</f>
        <v/>
      </c>
    </row>
    <row r="64">
      <c r="B64">
        <f>""</f>
        <v/>
      </c>
      <c r="C64">
        <f>""</f>
        <v/>
      </c>
      <c r="E64">
        <f>""</f>
        <v/>
      </c>
      <c r="G64">
        <f>""</f>
        <v/>
      </c>
    </row>
    <row r="65">
      <c r="B65">
        <f>""</f>
        <v/>
      </c>
      <c r="C65">
        <f>""</f>
        <v/>
      </c>
      <c r="E65">
        <f>""</f>
        <v/>
      </c>
      <c r="G65">
        <f>""</f>
        <v/>
      </c>
    </row>
    <row r="66">
      <c r="B66">
        <f>""</f>
        <v/>
      </c>
      <c r="C66">
        <f>""</f>
        <v/>
      </c>
      <c r="E66">
        <f>""</f>
        <v/>
      </c>
      <c r="G66">
        <f>""</f>
        <v/>
      </c>
    </row>
    <row r="67">
      <c r="B67">
        <f>""</f>
        <v/>
      </c>
      <c r="C67">
        <f>""</f>
        <v/>
      </c>
      <c r="E67">
        <f>""</f>
        <v/>
      </c>
      <c r="G67">
        <f>""</f>
        <v/>
      </c>
    </row>
    <row r="68">
      <c r="B68">
        <f>""</f>
        <v/>
      </c>
      <c r="C68">
        <f>""</f>
        <v/>
      </c>
      <c r="E68">
        <f>""</f>
        <v/>
      </c>
      <c r="G68">
        <f>""</f>
        <v/>
      </c>
    </row>
    <row r="69">
      <c r="B69">
        <f>""</f>
        <v/>
      </c>
      <c r="C69">
        <f>""</f>
        <v/>
      </c>
      <c r="E69">
        <f>""</f>
        <v/>
      </c>
      <c r="G69">
        <f>""</f>
        <v/>
      </c>
    </row>
    <row r="70">
      <c r="B70">
        <f>""</f>
        <v/>
      </c>
      <c r="C70">
        <f>""</f>
        <v/>
      </c>
      <c r="E70">
        <f>""</f>
        <v/>
      </c>
      <c r="G70">
        <f>""</f>
        <v/>
      </c>
    </row>
    <row r="71">
      <c r="B71">
        <f>""</f>
        <v/>
      </c>
      <c r="C71">
        <f>""</f>
        <v/>
      </c>
      <c r="E71">
        <f>""</f>
        <v/>
      </c>
      <c r="G71">
        <f>""</f>
        <v/>
      </c>
    </row>
    <row r="72">
      <c r="B72">
        <f>""</f>
        <v/>
      </c>
      <c r="C72">
        <f>""</f>
        <v/>
      </c>
      <c r="E72">
        <f>""</f>
        <v/>
      </c>
      <c r="G72">
        <f>""</f>
        <v/>
      </c>
    </row>
    <row r="73">
      <c r="B73">
        <f>""</f>
        <v/>
      </c>
      <c r="C73">
        <f>""</f>
        <v/>
      </c>
      <c r="E73">
        <f>""</f>
        <v/>
      </c>
      <c r="G73">
        <f>""</f>
        <v/>
      </c>
    </row>
    <row r="74">
      <c r="B74">
        <f>""</f>
        <v/>
      </c>
      <c r="C74">
        <f>""</f>
        <v/>
      </c>
      <c r="E74">
        <f>""</f>
        <v/>
      </c>
      <c r="G74">
        <f>""</f>
        <v/>
      </c>
    </row>
    <row r="75">
      <c r="B75">
        <f>""</f>
        <v/>
      </c>
      <c r="C75">
        <f>""</f>
        <v/>
      </c>
      <c r="E75">
        <f>""</f>
        <v/>
      </c>
      <c r="G75">
        <f>""</f>
        <v/>
      </c>
    </row>
    <row r="76">
      <c r="B76">
        <f>""</f>
        <v/>
      </c>
      <c r="C76">
        <f>""</f>
        <v/>
      </c>
      <c r="E76">
        <f>""</f>
        <v/>
      </c>
      <c r="G76">
        <f>""</f>
        <v/>
      </c>
    </row>
    <row r="77">
      <c r="B77">
        <f>""</f>
        <v/>
      </c>
      <c r="C77">
        <f>""</f>
        <v/>
      </c>
      <c r="E77">
        <f>""</f>
        <v/>
      </c>
      <c r="G77">
        <f>""</f>
        <v/>
      </c>
    </row>
    <row r="78">
      <c r="B78">
        <f>""</f>
        <v/>
      </c>
      <c r="C78">
        <f>""</f>
        <v/>
      </c>
      <c r="E78">
        <f>""</f>
        <v/>
      </c>
      <c r="G78">
        <f>""</f>
        <v/>
      </c>
    </row>
    <row r="79">
      <c r="B79">
        <f>""</f>
        <v/>
      </c>
      <c r="C79">
        <f>""</f>
        <v/>
      </c>
      <c r="E79">
        <f>""</f>
        <v/>
      </c>
      <c r="G79">
        <f>""</f>
        <v/>
      </c>
    </row>
    <row r="80">
      <c r="B80">
        <f>""</f>
        <v/>
      </c>
      <c r="C80">
        <f>""</f>
        <v/>
      </c>
      <c r="E80">
        <f>""</f>
        <v/>
      </c>
      <c r="G80">
        <f>""</f>
        <v/>
      </c>
    </row>
    <row r="81">
      <c r="B81">
        <f>""</f>
        <v/>
      </c>
      <c r="C81">
        <f>""</f>
        <v/>
      </c>
      <c r="E81">
        <f>""</f>
        <v/>
      </c>
      <c r="G81">
        <f>""</f>
        <v/>
      </c>
    </row>
    <row r="82">
      <c r="B82">
        <f>""</f>
        <v/>
      </c>
      <c r="C82">
        <f>""</f>
        <v/>
      </c>
      <c r="E82">
        <f>""</f>
        <v/>
      </c>
      <c r="G82">
        <f>""</f>
        <v/>
      </c>
    </row>
    <row r="83">
      <c r="B83">
        <f>""</f>
        <v/>
      </c>
      <c r="C83">
        <f>""</f>
        <v/>
      </c>
      <c r="E83">
        <f>""</f>
        <v/>
      </c>
      <c r="G83">
        <f>""</f>
        <v/>
      </c>
    </row>
    <row r="84">
      <c r="B84">
        <f>""</f>
        <v/>
      </c>
      <c r="C84">
        <f>""</f>
        <v/>
      </c>
      <c r="E84">
        <f>""</f>
        <v/>
      </c>
      <c r="G84">
        <f>""</f>
        <v/>
      </c>
    </row>
    <row r="85">
      <c r="B85">
        <f>""</f>
        <v/>
      </c>
      <c r="C85">
        <f>""</f>
        <v/>
      </c>
      <c r="E85">
        <f>""</f>
        <v/>
      </c>
      <c r="G85">
        <f>""</f>
        <v/>
      </c>
    </row>
    <row r="86">
      <c r="B86">
        <f>""</f>
        <v/>
      </c>
      <c r="C86">
        <f>""</f>
        <v/>
      </c>
      <c r="E86">
        <f>""</f>
        <v/>
      </c>
      <c r="G86">
        <f>""</f>
        <v/>
      </c>
    </row>
    <row r="87">
      <c r="B87">
        <f>""</f>
        <v/>
      </c>
      <c r="C87">
        <f>""</f>
        <v/>
      </c>
      <c r="E87">
        <f>""</f>
        <v/>
      </c>
      <c r="G87">
        <f>""</f>
        <v/>
      </c>
    </row>
    <row r="88">
      <c r="B88">
        <f>""</f>
        <v/>
      </c>
      <c r="C88">
        <f>""</f>
        <v/>
      </c>
      <c r="E88">
        <f>""</f>
        <v/>
      </c>
      <c r="G88">
        <f>""</f>
        <v/>
      </c>
    </row>
    <row r="89">
      <c r="B89">
        <f>""</f>
        <v/>
      </c>
      <c r="C89">
        <f>""</f>
        <v/>
      </c>
      <c r="E89">
        <f>""</f>
        <v/>
      </c>
      <c r="G89">
        <f>""</f>
        <v/>
      </c>
    </row>
    <row r="90">
      <c r="B90">
        <f>""</f>
        <v/>
      </c>
      <c r="C90">
        <f>""</f>
        <v/>
      </c>
      <c r="E90">
        <f>""</f>
        <v/>
      </c>
      <c r="G90">
        <f>""</f>
        <v/>
      </c>
    </row>
    <row r="91">
      <c r="B91">
        <f>""</f>
        <v/>
      </c>
      <c r="C91">
        <f>""</f>
        <v/>
      </c>
      <c r="E91">
        <f>""</f>
        <v/>
      </c>
      <c r="G91">
        <f>""</f>
        <v/>
      </c>
    </row>
    <row r="92">
      <c r="B92">
        <f>""</f>
        <v/>
      </c>
      <c r="C92">
        <f>""</f>
        <v/>
      </c>
      <c r="E92">
        <f>""</f>
        <v/>
      </c>
      <c r="G92">
        <f>""</f>
        <v/>
      </c>
    </row>
    <row r="93">
      <c r="B93">
        <f>""</f>
        <v/>
      </c>
      <c r="C93">
        <f>""</f>
        <v/>
      </c>
      <c r="E93">
        <f>""</f>
        <v/>
      </c>
      <c r="G93">
        <f>""</f>
        <v/>
      </c>
    </row>
    <row r="94">
      <c r="B94">
        <f>""</f>
        <v/>
      </c>
      <c r="C94">
        <f>""</f>
        <v/>
      </c>
      <c r="E94">
        <f>""</f>
        <v/>
      </c>
      <c r="G94">
        <f>""</f>
        <v/>
      </c>
    </row>
    <row r="95">
      <c r="B95">
        <f>""</f>
        <v/>
      </c>
      <c r="C95">
        <f>""</f>
        <v/>
      </c>
      <c r="E95">
        <f>""</f>
        <v/>
      </c>
      <c r="G95">
        <f>""</f>
        <v/>
      </c>
    </row>
    <row r="96">
      <c r="B96">
        <f>""</f>
        <v/>
      </c>
      <c r="C96">
        <f>""</f>
        <v/>
      </c>
      <c r="E96">
        <f>""</f>
        <v/>
      </c>
      <c r="G96">
        <f>""</f>
        <v/>
      </c>
    </row>
    <row r="97">
      <c r="B97">
        <f>""</f>
        <v/>
      </c>
      <c r="C97">
        <f>""</f>
        <v/>
      </c>
      <c r="E97">
        <f>""</f>
        <v/>
      </c>
      <c r="G97">
        <f>""</f>
        <v/>
      </c>
    </row>
    <row r="98">
      <c r="B98">
        <f>""</f>
        <v/>
      </c>
      <c r="C98">
        <f>""</f>
        <v/>
      </c>
      <c r="E98">
        <f>""</f>
        <v/>
      </c>
      <c r="G98">
        <f>""</f>
        <v/>
      </c>
    </row>
    <row r="99">
      <c r="B99">
        <f>""</f>
        <v/>
      </c>
      <c r="C99">
        <f>""</f>
        <v/>
      </c>
      <c r="E99">
        <f>""</f>
        <v/>
      </c>
      <c r="G99">
        <f>""</f>
        <v/>
      </c>
    </row>
    <row r="100">
      <c r="B100">
        <f>""</f>
        <v/>
      </c>
      <c r="C100">
        <f>""</f>
        <v/>
      </c>
      <c r="E100">
        <f>""</f>
        <v/>
      </c>
      <c r="G100">
        <f>""</f>
        <v/>
      </c>
    </row>
    <row r="101">
      <c r="B101">
        <f>""</f>
        <v/>
      </c>
      <c r="C101">
        <f>""</f>
        <v/>
      </c>
      <c r="E101">
        <f>""</f>
        <v/>
      </c>
      <c r="G101">
        <f>""</f>
        <v/>
      </c>
    </row>
  </sheetData>
  <mergeCells count="16">
    <mergeCell ref="A1:H1"/>
    <mergeCell ref="A6:B6"/>
    <mergeCell ref="C6:D6"/>
    <mergeCell ref="E6:F6"/>
    <mergeCell ref="G6:H6"/>
    <mergeCell ref="A8:B8"/>
    <mergeCell ref="E8:F8"/>
    <mergeCell ref="E11:H11"/>
    <mergeCell ref="E12:F12"/>
    <mergeCell ref="G12:H12"/>
    <mergeCell ref="E13:F13"/>
    <mergeCell ref="G13:H13"/>
    <mergeCell ref="E14:F14"/>
    <mergeCell ref="G14:H14"/>
    <mergeCell ref="E15:F15"/>
    <mergeCell ref="G15:H15"/>
  </mergeCells>
  <conditionalFormatting sqref="E8:F8">
    <cfRule type="cellIs" priority="1" operator="greaterThan" dxfId="0">
      <formula>0</formula>
    </cfRule>
  </conditionalFormatting>
  <conditionalFormatting sqref="G15:H15">
    <cfRule type="expression" priority="2" dxfId="1">
      <formula>G15="OK — Totaux réconciliés"</formula>
    </cfRule>
    <cfRule type="expression" priority="3" dxfId="0">
      <formula>G15="À vérifier"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4" customWidth="1" min="3" max="3"/>
    <col width="38" customWidth="1" min="4" max="4"/>
    <col width="29" customWidth="1" min="5" max="5"/>
    <col width="23" customWidth="1" min="6" max="6"/>
    <col width="25" customWidth="1" min="7" max="7"/>
    <col width="16" customWidth="1" min="8" max="8"/>
    <col width="14" customWidth="1" min="9" max="9"/>
    <col width="14" customWidth="1" min="10" max="10"/>
    <col width="19" customWidth="1" min="11" max="11"/>
    <col width="14" customWidth="1" min="12" max="12"/>
    <col width="14" customWidth="1" min="13" max="13"/>
    <col width="16" customWidth="1" min="14" max="14"/>
    <col width="22" customWidth="1" min="15" max="15"/>
    <col width="18" customWidth="1" min="16" max="16"/>
    <col width="27" customWidth="1" min="17" max="17"/>
    <col width="28" customWidth="1" min="18" max="18"/>
    <col width="25" customWidth="1" min="19" max="19"/>
    <col width="34" customWidth="1" min="20" max="20"/>
  </cols>
  <sheetData>
    <row r="1">
      <c r="A1" s="1" t="inlineStr">
        <is>
          <t>Journal des dépenses d’entreprise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8" t="n"/>
      <c r="S1" s="38" t="n"/>
      <c r="T1" s="39" t="n"/>
    </row>
    <row r="2">
      <c r="A2" s="17" t="inlineStr">
        <is>
          <t>Saisir une ligne par transaction. Conserver les reçus et pièces justificatives.</t>
        </is>
      </c>
      <c r="B2" s="38" t="n"/>
      <c r="C2" s="38" t="n"/>
      <c r="D2" s="38" t="n"/>
      <c r="E2" s="38" t="n"/>
      <c r="F2" s="38" t="n"/>
      <c r="G2" s="38" t="n"/>
      <c r="H2" s="38" t="n"/>
      <c r="I2" s="38" t="n"/>
      <c r="J2" s="38" t="n"/>
      <c r="K2" s="38" t="n"/>
      <c r="L2" s="38" t="n"/>
      <c r="M2" s="38" t="n"/>
      <c r="N2" s="38" t="n"/>
      <c r="O2" s="38" t="n"/>
      <c r="P2" s="38" t="n"/>
      <c r="Q2" s="38" t="n"/>
      <c r="R2" s="38" t="n"/>
      <c r="S2" s="38" t="n"/>
      <c r="T2" s="39" t="n"/>
    </row>
    <row r="3">
      <c r="A3" s="2" t="inlineStr">
        <is>
          <t>Entreprise</t>
        </is>
      </c>
      <c r="B3" s="3">
        <f>'Paramètres'!$B$9</f>
        <v/>
      </c>
      <c r="D3" s="2" t="inlineStr">
        <is>
          <t>Exercice financier</t>
        </is>
      </c>
      <c r="E3" s="3">
        <f>'Paramètres'!$B$3</f>
        <v/>
      </c>
      <c r="G3" s="2" t="inlineStr">
        <is>
          <t>Taux TPS</t>
        </is>
      </c>
      <c r="H3" s="18">
        <f>'Paramètres'!$B$4</f>
        <v/>
      </c>
      <c r="J3" s="2" t="inlineStr">
        <is>
          <t>Taux TVQ</t>
        </is>
      </c>
      <c r="K3" s="18">
        <f>'Paramètres'!$B$5</f>
        <v/>
      </c>
    </row>
    <row r="5">
      <c r="A5" s="8" t="inlineStr">
        <is>
          <t>No transaction</t>
        </is>
      </c>
      <c r="B5" s="8" t="inlineStr">
        <is>
          <t>Date</t>
        </is>
      </c>
      <c r="C5" s="8" t="inlineStr">
        <is>
          <t>Fournisseur</t>
        </is>
      </c>
      <c r="D5" s="8" t="inlineStr">
        <is>
          <t>Description</t>
        </is>
      </c>
      <c r="E5" s="8" t="inlineStr">
        <is>
          <t>Catégorie</t>
        </is>
      </c>
      <c r="F5" s="8" t="inlineStr">
        <is>
          <t>Projet ou client</t>
        </is>
      </c>
      <c r="G5" s="8" t="inlineStr">
        <is>
          <t>Mode de paiement</t>
        </is>
      </c>
      <c r="H5" s="8" t="inlineStr">
        <is>
          <t>Reçu disponible</t>
        </is>
      </c>
      <c r="I5" s="8" t="inlineStr">
        <is>
          <t>Taxable TPS</t>
        </is>
      </c>
      <c r="J5" s="8" t="inlineStr">
        <is>
          <t>Taxable TVQ</t>
        </is>
      </c>
      <c r="K5" s="8" t="inlineStr">
        <is>
          <t>Montant avant taxes</t>
        </is>
      </c>
      <c r="L5" s="8" t="inlineStr">
        <is>
          <t>TPS</t>
        </is>
      </c>
      <c r="M5" s="8" t="inlineStr">
        <is>
          <t>TVQ</t>
        </is>
      </c>
      <c r="N5" s="8" t="inlineStr">
        <is>
          <t>Total payé</t>
        </is>
      </c>
      <c r="O5" s="8" t="inlineStr">
        <is>
          <t>Pourcentage d’affaires</t>
        </is>
      </c>
      <c r="P5" s="8" t="inlineStr">
        <is>
          <t>Part entreprise</t>
        </is>
      </c>
      <c r="Q5" s="8" t="inlineStr">
        <is>
          <t>Taxes récupérables estimées</t>
        </is>
      </c>
      <c r="R5" s="8" t="inlineStr">
        <is>
          <t>Montant net entreprise estimé</t>
        </is>
      </c>
      <c r="S5" s="8" t="inlineStr">
        <is>
          <t>Traitement comptable</t>
        </is>
      </c>
      <c r="T5" s="8" t="inlineStr">
        <is>
          <t>Notes</t>
        </is>
      </c>
    </row>
    <row r="6">
      <c r="A6" s="19" t="n">
        <v>1</v>
      </c>
      <c r="B6" s="44" t="n">
        <v>46028</v>
      </c>
      <c r="C6" s="21" t="inlineStr">
        <is>
          <t>Bureau en Gros</t>
        </is>
      </c>
      <c r="D6" s="21" t="inlineStr">
        <is>
          <t>Papier, cartouches et chemises de classement</t>
        </is>
      </c>
      <c r="E6" s="21" t="inlineStr">
        <is>
          <t>Fournitures de bureau</t>
        </is>
      </c>
      <c r="F6" s="21" t="inlineStr">
        <is>
          <t>Administration</t>
        </is>
      </c>
      <c r="G6" s="21" t="inlineStr">
        <is>
          <t>Carte de crédit</t>
        </is>
      </c>
      <c r="H6" s="19" t="inlineStr">
        <is>
          <t>Oui</t>
        </is>
      </c>
      <c r="I6" s="19" t="inlineStr">
        <is>
          <t>Oui</t>
        </is>
      </c>
      <c r="J6" s="19" t="inlineStr">
        <is>
          <t>Oui</t>
        </is>
      </c>
      <c r="K6" s="45" t="n">
        <v>84.5</v>
      </c>
      <c r="L6" s="46">
        <f>IF(A6="","",IFERROR(IF(I6="Oui",ROUND(K6*'Paramètres'!$B$4,2),0),0))</f>
        <v/>
      </c>
      <c r="M6" s="46">
        <f>IF(A6="","",IFERROR(IF(J6="Oui",ROUND(K6*'Paramètres'!$B$5,2),0),0))</f>
        <v/>
      </c>
      <c r="N6" s="46">
        <f>IF(A6="","",IFERROR(K6+L6+M6,0))</f>
        <v/>
      </c>
      <c r="O6" s="24" t="n">
        <v>1</v>
      </c>
      <c r="P6" s="46">
        <f>IF(A6="","",IFERROR(N6*O6,0))</f>
        <v/>
      </c>
      <c r="Q6" s="46">
        <f>IF(A6="","",IFERROR(IF(AND('Paramètres'!$B$6="Oui",'Paramètres'!$B$7="Oui"),(L6+M6)*O6,IF('Paramètres'!$B$6="Oui",L6*O6,IF('Paramètres'!$B$7="Oui",M6*O6,0))),0))</f>
        <v/>
      </c>
      <c r="R6" s="46">
        <f>IF(A6="","",IFERROR(P6-Q6,0))</f>
        <v/>
      </c>
      <c r="S6" s="21" t="inlineStr">
        <is>
          <t>Dépense courante</t>
        </is>
      </c>
      <c r="T6" s="21" t="inlineStr">
        <is>
          <t>Reçu numérique classé</t>
        </is>
      </c>
    </row>
    <row r="7">
      <c r="A7" s="19" t="n">
        <v>2</v>
      </c>
      <c r="B7" s="44" t="n">
        <v>46032</v>
      </c>
      <c r="C7" s="21" t="inlineStr">
        <is>
          <t>Vidéotron Affaires</t>
        </is>
      </c>
      <c r="D7" s="21" t="inlineStr">
        <is>
          <t>Service Internet mensuel</t>
        </is>
      </c>
      <c r="E7" s="21" t="inlineStr">
        <is>
          <t>Internet et logiciels</t>
        </is>
      </c>
      <c r="F7" s="21" t="inlineStr">
        <is>
          <t>Administration</t>
        </is>
      </c>
      <c r="G7" s="21" t="inlineStr">
        <is>
          <t>Prélèvement automatique</t>
        </is>
      </c>
      <c r="H7" s="19" t="inlineStr">
        <is>
          <t>Oui</t>
        </is>
      </c>
      <c r="I7" s="19" t="inlineStr">
        <is>
          <t>Oui</t>
        </is>
      </c>
      <c r="J7" s="19" t="inlineStr">
        <is>
          <t>Oui</t>
        </is>
      </c>
      <c r="K7" s="45" t="n">
        <v>79.95</v>
      </c>
      <c r="L7" s="46">
        <f>IF(A7="","",IFERROR(IF(I7="Oui",ROUND(K7*'Paramètres'!$B$4,2),0),0))</f>
        <v/>
      </c>
      <c r="M7" s="46">
        <f>IF(A7="","",IFERROR(IF(J7="Oui",ROUND(K7*'Paramètres'!$B$5,2),0),0))</f>
        <v/>
      </c>
      <c r="N7" s="46">
        <f>IF(A7="","",IFERROR(K7+L7+M7,0))</f>
        <v/>
      </c>
      <c r="O7" s="24" t="n">
        <v>1</v>
      </c>
      <c r="P7" s="46">
        <f>IF(A7="","",IFERROR(N7*O7,0))</f>
        <v/>
      </c>
      <c r="Q7" s="46">
        <f>IF(A7="","",IFERROR(IF(AND('Paramètres'!$B$6="Oui",'Paramètres'!$B$7="Oui"),(L7+M7)*O7,IF('Paramètres'!$B$6="Oui",L7*O7,IF('Paramètres'!$B$7="Oui",M7*O7,0))),0))</f>
        <v/>
      </c>
      <c r="R7" s="46">
        <f>IF(A7="","",IFERROR(P7-Q7,0))</f>
        <v/>
      </c>
      <c r="S7" s="21" t="inlineStr">
        <is>
          <t>Dépense courante</t>
        </is>
      </c>
      <c r="T7" s="21" t="inlineStr">
        <is>
          <t>Janvier 2026</t>
        </is>
      </c>
    </row>
    <row r="8">
      <c r="A8" s="19" t="n">
        <v>3</v>
      </c>
      <c r="B8" s="44" t="n">
        <v>46040</v>
      </c>
      <c r="C8" s="21" t="inlineStr">
        <is>
          <t>Petro-Canada</t>
        </is>
      </c>
      <c r="D8" s="21" t="inlineStr">
        <is>
          <t>Carburant pour déplacements chez clients</t>
        </is>
      </c>
      <c r="E8" s="21" t="inlineStr">
        <is>
          <t>Déplacements et kilométrage</t>
        </is>
      </c>
      <c r="F8" s="21" t="inlineStr">
        <is>
          <t>Clients divers</t>
        </is>
      </c>
      <c r="G8" s="21" t="inlineStr">
        <is>
          <t>Carte de crédit</t>
        </is>
      </c>
      <c r="H8" s="19" t="inlineStr">
        <is>
          <t>Oui</t>
        </is>
      </c>
      <c r="I8" s="19" t="inlineStr">
        <is>
          <t>Oui</t>
        </is>
      </c>
      <c r="J8" s="19" t="inlineStr">
        <is>
          <t>Oui</t>
        </is>
      </c>
      <c r="K8" s="45" t="n">
        <v>96.40000000000001</v>
      </c>
      <c r="L8" s="46">
        <f>IF(A8="","",IFERROR(IF(I8="Oui",ROUND(K8*'Paramètres'!$B$4,2),0),0))</f>
        <v/>
      </c>
      <c r="M8" s="46">
        <f>IF(A8="","",IFERROR(IF(J8="Oui",ROUND(K8*'Paramètres'!$B$5,2),0),0))</f>
        <v/>
      </c>
      <c r="N8" s="46">
        <f>IF(A8="","",IFERROR(K8+L8+M8,0))</f>
        <v/>
      </c>
      <c r="O8" s="24" t="n">
        <v>0.7</v>
      </c>
      <c r="P8" s="46">
        <f>IF(A8="","",IFERROR(N8*O8,0))</f>
        <v/>
      </c>
      <c r="Q8" s="46">
        <f>IF(A8="","",IFERROR(IF(AND('Paramètres'!$B$6="Oui",'Paramètres'!$B$7="Oui"),(L8+M8)*O8,IF('Paramètres'!$B$6="Oui",L8*O8,IF('Paramètres'!$B$7="Oui",M8*O8,0))),0))</f>
        <v/>
      </c>
      <c r="R8" s="46">
        <f>IF(A8="","",IFERROR(P8-Q8,0))</f>
        <v/>
      </c>
      <c r="S8" s="21" t="inlineStr">
        <is>
          <t>Dépense courante</t>
        </is>
      </c>
      <c r="T8" s="21" t="inlineStr">
        <is>
          <t>Usage mixte personnel et affaires</t>
        </is>
      </c>
    </row>
    <row r="9">
      <c r="A9" s="19" t="n">
        <v>4</v>
      </c>
      <c r="B9" s="44" t="n">
        <v>46055</v>
      </c>
      <c r="C9" s="21" t="inlineStr">
        <is>
          <t>Desjardins</t>
        </is>
      </c>
      <c r="D9" s="21" t="inlineStr">
        <is>
          <t>Frais mensuels du compte affaires</t>
        </is>
      </c>
      <c r="E9" s="21" t="inlineStr">
        <is>
          <t>Frais bancaires</t>
        </is>
      </c>
      <c r="F9" s="21" t="inlineStr">
        <is>
          <t>Administration</t>
        </is>
      </c>
      <c r="G9" s="21" t="inlineStr">
        <is>
          <t>Prélèvement automatique</t>
        </is>
      </c>
      <c r="H9" s="19" t="inlineStr">
        <is>
          <t>Oui</t>
        </is>
      </c>
      <c r="I9" s="19" t="inlineStr">
        <is>
          <t>Non</t>
        </is>
      </c>
      <c r="J9" s="19" t="inlineStr">
        <is>
          <t>Non</t>
        </is>
      </c>
      <c r="K9" s="45" t="n">
        <v>16.95</v>
      </c>
      <c r="L9" s="46">
        <f>IF(A9="","",IFERROR(IF(I9="Oui",ROUND(K9*'Paramètres'!$B$4,2),0),0))</f>
        <v/>
      </c>
      <c r="M9" s="46">
        <f>IF(A9="","",IFERROR(IF(J9="Oui",ROUND(K9*'Paramètres'!$B$5,2),0),0))</f>
        <v/>
      </c>
      <c r="N9" s="46">
        <f>IF(A9="","",IFERROR(K9+L9+M9,0))</f>
        <v/>
      </c>
      <c r="O9" s="24" t="n">
        <v>1</v>
      </c>
      <c r="P9" s="46">
        <f>IF(A9="","",IFERROR(N9*O9,0))</f>
        <v/>
      </c>
      <c r="Q9" s="46">
        <f>IF(A9="","",IFERROR(IF(AND('Paramètres'!$B$6="Oui",'Paramètres'!$B$7="Oui"),(L9+M9)*O9,IF('Paramètres'!$B$6="Oui",L9*O9,IF('Paramètres'!$B$7="Oui",M9*O9,0))),0))</f>
        <v/>
      </c>
      <c r="R9" s="46">
        <f>IF(A9="","",IFERROR(P9-Q9,0))</f>
        <v/>
      </c>
      <c r="S9" s="21" t="inlineStr">
        <is>
          <t>Dépense courante</t>
        </is>
      </c>
      <c r="T9" s="21" t="inlineStr">
        <is>
          <t>Frais bancaires</t>
        </is>
      </c>
    </row>
    <row r="10">
      <c r="A10" s="19" t="n">
        <v>5</v>
      </c>
      <c r="B10" s="44" t="n">
        <v>46060</v>
      </c>
      <c r="C10" s="21" t="inlineStr">
        <is>
          <t>Microsoft Canada</t>
        </is>
      </c>
      <c r="D10" s="21" t="inlineStr">
        <is>
          <t>Abonnement Microsoft 365</t>
        </is>
      </c>
      <c r="E10" s="21" t="inlineStr">
        <is>
          <t>Internet et logiciels</t>
        </is>
      </c>
      <c r="F10" s="21" t="inlineStr">
        <is>
          <t>Administration</t>
        </is>
      </c>
      <c r="G10" s="21" t="inlineStr">
        <is>
          <t>Carte de crédit</t>
        </is>
      </c>
      <c r="H10" s="19" t="inlineStr">
        <is>
          <t>Oui</t>
        </is>
      </c>
      <c r="I10" s="19" t="inlineStr">
        <is>
          <t>Oui</t>
        </is>
      </c>
      <c r="J10" s="19" t="inlineStr">
        <is>
          <t>Oui</t>
        </is>
      </c>
      <c r="K10" s="45" t="n">
        <v>22.99</v>
      </c>
      <c r="L10" s="46">
        <f>IF(A10="","",IFERROR(IF(I10="Oui",ROUND(K10*'Paramètres'!$B$4,2),0),0))</f>
        <v/>
      </c>
      <c r="M10" s="46">
        <f>IF(A10="","",IFERROR(IF(J10="Oui",ROUND(K10*'Paramètres'!$B$5,2),0),0))</f>
        <v/>
      </c>
      <c r="N10" s="46">
        <f>IF(A10="","",IFERROR(K10+L10+M10,0))</f>
        <v/>
      </c>
      <c r="O10" s="24" t="n">
        <v>1</v>
      </c>
      <c r="P10" s="46">
        <f>IF(A10="","",IFERROR(N10*O10,0))</f>
        <v/>
      </c>
      <c r="Q10" s="46">
        <f>IF(A10="","",IFERROR(IF(AND('Paramètres'!$B$6="Oui",'Paramètres'!$B$7="Oui"),(L10+M10)*O10,IF('Paramètres'!$B$6="Oui",L10*O10,IF('Paramètres'!$B$7="Oui",M10*O10,0))),0))</f>
        <v/>
      </c>
      <c r="R10" s="46">
        <f>IF(A10="","",IFERROR(P10-Q10,0))</f>
        <v/>
      </c>
      <c r="S10" s="21" t="inlineStr">
        <is>
          <t>Dépense courante</t>
        </is>
      </c>
      <c r="T10" s="21" t="inlineStr">
        <is>
          <t>Abonnement mensuel</t>
        </is>
      </c>
    </row>
    <row r="11">
      <c r="A11" s="19" t="n">
        <v>6</v>
      </c>
      <c r="B11" s="44" t="n">
        <v>46067</v>
      </c>
      <c r="C11" s="21" t="inlineStr">
        <is>
          <t>Bell Mobilité</t>
        </is>
      </c>
      <c r="D11" s="21" t="inlineStr">
        <is>
          <t>Forfait cellulaire d’affaires</t>
        </is>
      </c>
      <c r="E11" s="21" t="inlineStr">
        <is>
          <t>Télécommunications</t>
        </is>
      </c>
      <c r="F11" s="21" t="inlineStr">
        <is>
          <t>Administration</t>
        </is>
      </c>
      <c r="G11" s="21" t="inlineStr">
        <is>
          <t>Carte de crédit</t>
        </is>
      </c>
      <c r="H11" s="19" t="inlineStr">
        <is>
          <t>Oui</t>
        </is>
      </c>
      <c r="I11" s="19" t="inlineStr">
        <is>
          <t>Oui</t>
        </is>
      </c>
      <c r="J11" s="19" t="inlineStr">
        <is>
          <t>Oui</t>
        </is>
      </c>
      <c r="K11" s="45" t="n">
        <v>68</v>
      </c>
      <c r="L11" s="46">
        <f>IF(A11="","",IFERROR(IF(I11="Oui",ROUND(K11*'Paramètres'!$B$4,2),0),0))</f>
        <v/>
      </c>
      <c r="M11" s="46">
        <f>IF(A11="","",IFERROR(IF(J11="Oui",ROUND(K11*'Paramètres'!$B$5,2),0),0))</f>
        <v/>
      </c>
      <c r="N11" s="46">
        <f>IF(A11="","",IFERROR(K11+L11+M11,0))</f>
        <v/>
      </c>
      <c r="O11" s="24" t="n">
        <v>0.8</v>
      </c>
      <c r="P11" s="46">
        <f>IF(A11="","",IFERROR(N11*O11,0))</f>
        <v/>
      </c>
      <c r="Q11" s="46">
        <f>IF(A11="","",IFERROR(IF(AND('Paramètres'!$B$6="Oui",'Paramètres'!$B$7="Oui"),(L11+M11)*O11,IF('Paramètres'!$B$6="Oui",L11*O11,IF('Paramètres'!$B$7="Oui",M11*O11,0))),0))</f>
        <v/>
      </c>
      <c r="R11" s="46">
        <f>IF(A11="","",IFERROR(P11-Q11,0))</f>
        <v/>
      </c>
      <c r="S11" s="21" t="inlineStr">
        <is>
          <t>Dépense courante</t>
        </is>
      </c>
      <c r="T11" s="21" t="inlineStr">
        <is>
          <t>Usage mixte</t>
        </is>
      </c>
    </row>
    <row r="12">
      <c r="A12" s="19" t="n">
        <v>7</v>
      </c>
      <c r="B12" s="44" t="n">
        <v>46084</v>
      </c>
      <c r="C12" s="21" t="inlineStr">
        <is>
          <t>Taxi Coop</t>
        </is>
      </c>
      <c r="D12" s="21" t="inlineStr">
        <is>
          <t>Déplacement pour rencontre client</t>
        </is>
      </c>
      <c r="E12" s="21" t="inlineStr">
        <is>
          <t>Déplacements et kilométrage</t>
        </is>
      </c>
      <c r="F12" s="21" t="inlineStr">
        <is>
          <t>Client Atelier Nord</t>
        </is>
      </c>
      <c r="G12" s="21" t="inlineStr">
        <is>
          <t>Carte de crédit</t>
        </is>
      </c>
      <c r="H12" s="19" t="inlineStr">
        <is>
          <t>Oui</t>
        </is>
      </c>
      <c r="I12" s="19" t="inlineStr">
        <is>
          <t>Oui</t>
        </is>
      </c>
      <c r="J12" s="19" t="inlineStr">
        <is>
          <t>Oui</t>
        </is>
      </c>
      <c r="K12" s="45" t="n">
        <v>32.5</v>
      </c>
      <c r="L12" s="46">
        <f>IF(A12="","",IFERROR(IF(I12="Oui",ROUND(K12*'Paramètres'!$B$4,2),0),0))</f>
        <v/>
      </c>
      <c r="M12" s="46">
        <f>IF(A12="","",IFERROR(IF(J12="Oui",ROUND(K12*'Paramètres'!$B$5,2),0),0))</f>
        <v/>
      </c>
      <c r="N12" s="46">
        <f>IF(A12="","",IFERROR(K12+L12+M12,0))</f>
        <v/>
      </c>
      <c r="O12" s="24" t="n">
        <v>1</v>
      </c>
      <c r="P12" s="46">
        <f>IF(A12="","",IFERROR(N12*O12,0))</f>
        <v/>
      </c>
      <c r="Q12" s="46">
        <f>IF(A12="","",IFERROR(IF(AND('Paramètres'!$B$6="Oui",'Paramètres'!$B$7="Oui"),(L12+M12)*O12,IF('Paramètres'!$B$6="Oui",L12*O12,IF('Paramètres'!$B$7="Oui",M12*O12,0))),0))</f>
        <v/>
      </c>
      <c r="R12" s="46">
        <f>IF(A12="","",IFERROR(P12-Q12,0))</f>
        <v/>
      </c>
      <c r="S12" s="21" t="inlineStr">
        <is>
          <t>Dépense courante</t>
        </is>
      </c>
      <c r="T12" s="21" t="inlineStr">
        <is>
          <t>Rencontre de suivi</t>
        </is>
      </c>
    </row>
    <row r="13">
      <c r="A13" s="19" t="n">
        <v>8</v>
      </c>
      <c r="B13" s="44" t="n">
        <v>46090</v>
      </c>
      <c r="C13" s="21" t="inlineStr">
        <is>
          <t>Meta Platforms Canada</t>
        </is>
      </c>
      <c r="D13" s="21" t="inlineStr">
        <is>
          <t>Publicité Facebook pour campagne locale</t>
        </is>
      </c>
      <c r="E13" s="21" t="inlineStr">
        <is>
          <t>Publicité et promotion</t>
        </is>
      </c>
      <c r="F13" s="21" t="inlineStr">
        <is>
          <t>Campagne printemps</t>
        </is>
      </c>
      <c r="G13" s="21" t="inlineStr">
        <is>
          <t>Carte de crédit</t>
        </is>
      </c>
      <c r="H13" s="19" t="inlineStr">
        <is>
          <t>Oui</t>
        </is>
      </c>
      <c r="I13" s="19" t="inlineStr">
        <is>
          <t>Oui</t>
        </is>
      </c>
      <c r="J13" s="19" t="inlineStr">
        <is>
          <t>Oui</t>
        </is>
      </c>
      <c r="K13" s="45" t="n">
        <v>75</v>
      </c>
      <c r="L13" s="46">
        <f>IF(A13="","",IFERROR(IF(I13="Oui",ROUND(K13*'Paramètres'!$B$4,2),0),0))</f>
        <v/>
      </c>
      <c r="M13" s="46">
        <f>IF(A13="","",IFERROR(IF(J13="Oui",ROUND(K13*'Paramètres'!$B$5,2),0),0))</f>
        <v/>
      </c>
      <c r="N13" s="46">
        <f>IF(A13="","",IFERROR(K13+L13+M13,0))</f>
        <v/>
      </c>
      <c r="O13" s="24" t="n">
        <v>1</v>
      </c>
      <c r="P13" s="46">
        <f>IF(A13="","",IFERROR(N13*O13,0))</f>
        <v/>
      </c>
      <c r="Q13" s="46">
        <f>IF(A13="","",IFERROR(IF(AND('Paramètres'!$B$6="Oui",'Paramètres'!$B$7="Oui"),(L13+M13)*O13,IF('Paramètres'!$B$6="Oui",L13*O13,IF('Paramètres'!$B$7="Oui",M13*O13,0))),0))</f>
        <v/>
      </c>
      <c r="R13" s="46">
        <f>IF(A13="","",IFERROR(P13-Q13,0))</f>
        <v/>
      </c>
      <c r="S13" s="21" t="inlineStr">
        <is>
          <t>Dépense courante</t>
        </is>
      </c>
      <c r="T13" s="21" t="inlineStr">
        <is>
          <t>Campagne de recrutement</t>
        </is>
      </c>
    </row>
    <row r="14">
      <c r="A14" s="19" t="n">
        <v>9</v>
      </c>
      <c r="B14" s="44" t="n">
        <v>46099</v>
      </c>
      <c r="C14" s="21" t="inlineStr">
        <is>
          <t>Intact Assurance</t>
        </is>
      </c>
      <c r="D14" s="21" t="inlineStr">
        <is>
          <t>Assurance responsabilité professionnelle</t>
        </is>
      </c>
      <c r="E14" s="21" t="inlineStr">
        <is>
          <t>Assurances</t>
        </is>
      </c>
      <c r="F14" s="21" t="inlineStr">
        <is>
          <t>Administration</t>
        </is>
      </c>
      <c r="G14" s="21" t="inlineStr">
        <is>
          <t>Prélèvement automatique</t>
        </is>
      </c>
      <c r="H14" s="19" t="inlineStr">
        <is>
          <t>Oui</t>
        </is>
      </c>
      <c r="I14" s="19" t="inlineStr">
        <is>
          <t>Non</t>
        </is>
      </c>
      <c r="J14" s="19" t="inlineStr">
        <is>
          <t>Non</t>
        </is>
      </c>
      <c r="K14" s="45" t="n">
        <v>105</v>
      </c>
      <c r="L14" s="46">
        <f>IF(A14="","",IFERROR(IF(I14="Oui",ROUND(K14*'Paramètres'!$B$4,2),0),0))</f>
        <v/>
      </c>
      <c r="M14" s="46">
        <f>IF(A14="","",IFERROR(IF(J14="Oui",ROUND(K14*'Paramètres'!$B$5,2),0),0))</f>
        <v/>
      </c>
      <c r="N14" s="46">
        <f>IF(A14="","",IFERROR(K14+L14+M14,0))</f>
        <v/>
      </c>
      <c r="O14" s="24" t="n">
        <v>1</v>
      </c>
      <c r="P14" s="46">
        <f>IF(A14="","",IFERROR(N14*O14,0))</f>
        <v/>
      </c>
      <c r="Q14" s="46">
        <f>IF(A14="","",IFERROR(IF(AND('Paramètres'!$B$6="Oui",'Paramètres'!$B$7="Oui"),(L14+M14)*O14,IF('Paramètres'!$B$6="Oui",L14*O14,IF('Paramètres'!$B$7="Oui",M14*O14,0))),0))</f>
        <v/>
      </c>
      <c r="R14" s="46">
        <f>IF(A14="","",IFERROR(P14-Q14,0))</f>
        <v/>
      </c>
      <c r="S14" s="21" t="inlineStr">
        <is>
          <t>Dépense courante</t>
        </is>
      </c>
      <c r="T14" s="21" t="inlineStr">
        <is>
          <t>Prime mensuelle</t>
        </is>
      </c>
    </row>
    <row r="15">
      <c r="A15" s="25" t="n"/>
      <c r="B15" s="47" t="n"/>
      <c r="C15" s="27" t="n"/>
      <c r="D15" s="27" t="n"/>
      <c r="E15" s="27" t="n"/>
      <c r="F15" s="27" t="n"/>
      <c r="G15" s="27" t="n"/>
      <c r="H15" s="25" t="n"/>
      <c r="I15" s="25" t="n"/>
      <c r="J15" s="25" t="n"/>
      <c r="K15" s="48" t="n"/>
      <c r="L15" s="46">
        <f>IF(A15="","",IFERROR(IF(I15="Oui",ROUND(K15*'Paramètres'!$B$4,2),0),0))</f>
        <v/>
      </c>
      <c r="M15" s="46">
        <f>IF(A15="","",IFERROR(IF(J15="Oui",ROUND(K15*'Paramètres'!$B$5,2),0),0))</f>
        <v/>
      </c>
      <c r="N15" s="46">
        <f>IF(A15="","",IFERROR(K15+L15+M15,0))</f>
        <v/>
      </c>
      <c r="O15" s="29" t="n"/>
      <c r="P15" s="46">
        <f>IF(A15="","",IFERROR(N15*O15,0))</f>
        <v/>
      </c>
      <c r="Q15" s="46">
        <f>IF(A15="","",IFERROR(IF(AND('Paramètres'!$B$6="Oui",'Paramètres'!$B$7="Oui"),(L15+M15)*O15,IF('Paramètres'!$B$6="Oui",L15*O15,IF('Paramètres'!$B$7="Oui",M15*O15,0))),0))</f>
        <v/>
      </c>
      <c r="R15" s="46">
        <f>IF(A15="","",IFERROR(P15-Q15,0))</f>
        <v/>
      </c>
      <c r="S15" s="27" t="n"/>
      <c r="T15" s="27" t="n"/>
    </row>
    <row r="16">
      <c r="A16" s="25" t="n"/>
      <c r="B16" s="47" t="n"/>
      <c r="C16" s="27" t="n"/>
      <c r="D16" s="27" t="n"/>
      <c r="E16" s="27" t="n"/>
      <c r="F16" s="27" t="n"/>
      <c r="G16" s="27" t="n"/>
      <c r="H16" s="25" t="n"/>
      <c r="I16" s="25" t="n"/>
      <c r="J16" s="25" t="n"/>
      <c r="K16" s="48" t="n"/>
      <c r="L16" s="46">
        <f>IF(A16="","",IFERROR(IF(I16="Oui",ROUND(K16*'Paramètres'!$B$4,2),0),0))</f>
        <v/>
      </c>
      <c r="M16" s="46">
        <f>IF(A16="","",IFERROR(IF(J16="Oui",ROUND(K16*'Paramètres'!$B$5,2),0),0))</f>
        <v/>
      </c>
      <c r="N16" s="46">
        <f>IF(A16="","",IFERROR(K16+L16+M16,0))</f>
        <v/>
      </c>
      <c r="O16" s="29" t="n"/>
      <c r="P16" s="46">
        <f>IF(A16="","",IFERROR(N16*O16,0))</f>
        <v/>
      </c>
      <c r="Q16" s="46">
        <f>IF(A16="","",IFERROR(IF(AND('Paramètres'!$B$6="Oui",'Paramètres'!$B$7="Oui"),(L16+M16)*O16,IF('Paramètres'!$B$6="Oui",L16*O16,IF('Paramètres'!$B$7="Oui",M16*O16,0))),0))</f>
        <v/>
      </c>
      <c r="R16" s="46">
        <f>IF(A16="","",IFERROR(P16-Q16,0))</f>
        <v/>
      </c>
      <c r="S16" s="27" t="n"/>
      <c r="T16" s="27" t="n"/>
    </row>
    <row r="17">
      <c r="A17" s="25" t="n"/>
      <c r="B17" s="47" t="n"/>
      <c r="C17" s="27" t="n"/>
      <c r="D17" s="27" t="n"/>
      <c r="E17" s="27" t="n"/>
      <c r="F17" s="27" t="n"/>
      <c r="G17" s="27" t="n"/>
      <c r="H17" s="25" t="n"/>
      <c r="I17" s="25" t="n"/>
      <c r="J17" s="25" t="n"/>
      <c r="K17" s="48" t="n"/>
      <c r="L17" s="46">
        <f>IF(A17="","",IFERROR(IF(I17="Oui",ROUND(K17*'Paramètres'!$B$4,2),0),0))</f>
        <v/>
      </c>
      <c r="M17" s="46">
        <f>IF(A17="","",IFERROR(IF(J17="Oui",ROUND(K17*'Paramètres'!$B$5,2),0),0))</f>
        <v/>
      </c>
      <c r="N17" s="46">
        <f>IF(A17="","",IFERROR(K17+L17+M17,0))</f>
        <v/>
      </c>
      <c r="O17" s="29" t="n"/>
      <c r="P17" s="46">
        <f>IF(A17="","",IFERROR(N17*O17,0))</f>
        <v/>
      </c>
      <c r="Q17" s="46">
        <f>IF(A17="","",IFERROR(IF(AND('Paramètres'!$B$6="Oui",'Paramètres'!$B$7="Oui"),(L17+M17)*O17,IF('Paramètres'!$B$6="Oui",L17*O17,IF('Paramètres'!$B$7="Oui",M17*O17,0))),0))</f>
        <v/>
      </c>
      <c r="R17" s="46">
        <f>IF(A17="","",IFERROR(P17-Q17,0))</f>
        <v/>
      </c>
      <c r="S17" s="27" t="n"/>
      <c r="T17" s="27" t="n"/>
    </row>
    <row r="18">
      <c r="A18" s="25" t="n"/>
      <c r="B18" s="47" t="n"/>
      <c r="C18" s="27" t="n"/>
      <c r="D18" s="27" t="n"/>
      <c r="E18" s="27" t="n"/>
      <c r="F18" s="27" t="n"/>
      <c r="G18" s="27" t="n"/>
      <c r="H18" s="25" t="n"/>
      <c r="I18" s="25" t="n"/>
      <c r="J18" s="25" t="n"/>
      <c r="K18" s="48" t="n"/>
      <c r="L18" s="46">
        <f>IF(A18="","",IFERROR(IF(I18="Oui",ROUND(K18*'Paramètres'!$B$4,2),0),0))</f>
        <v/>
      </c>
      <c r="M18" s="46">
        <f>IF(A18="","",IFERROR(IF(J18="Oui",ROUND(K18*'Paramètres'!$B$5,2),0),0))</f>
        <v/>
      </c>
      <c r="N18" s="46">
        <f>IF(A18="","",IFERROR(K18+L18+M18,0))</f>
        <v/>
      </c>
      <c r="O18" s="29" t="n"/>
      <c r="P18" s="46">
        <f>IF(A18="","",IFERROR(N18*O18,0))</f>
        <v/>
      </c>
      <c r="Q18" s="46">
        <f>IF(A18="","",IFERROR(IF(AND('Paramètres'!$B$6="Oui",'Paramètres'!$B$7="Oui"),(L18+M18)*O18,IF('Paramètres'!$B$6="Oui",L18*O18,IF('Paramètres'!$B$7="Oui",M18*O18,0))),0))</f>
        <v/>
      </c>
      <c r="R18" s="46">
        <f>IF(A18="","",IFERROR(P18-Q18,0))</f>
        <v/>
      </c>
      <c r="S18" s="27" t="n"/>
      <c r="T18" s="27" t="n"/>
    </row>
    <row r="19">
      <c r="A19" s="25" t="n"/>
      <c r="B19" s="47" t="n"/>
      <c r="C19" s="27" t="n"/>
      <c r="D19" s="27" t="n"/>
      <c r="E19" s="27" t="n"/>
      <c r="F19" s="27" t="n"/>
      <c r="G19" s="27" t="n"/>
      <c r="H19" s="25" t="n"/>
      <c r="I19" s="25" t="n"/>
      <c r="J19" s="25" t="n"/>
      <c r="K19" s="48" t="n"/>
      <c r="L19" s="46">
        <f>IF(A19="","",IFERROR(IF(I19="Oui",ROUND(K19*'Paramètres'!$B$4,2),0),0))</f>
        <v/>
      </c>
      <c r="M19" s="46">
        <f>IF(A19="","",IFERROR(IF(J19="Oui",ROUND(K19*'Paramètres'!$B$5,2),0),0))</f>
        <v/>
      </c>
      <c r="N19" s="46">
        <f>IF(A19="","",IFERROR(K19+L19+M19,0))</f>
        <v/>
      </c>
      <c r="O19" s="29" t="n"/>
      <c r="P19" s="46">
        <f>IF(A19="","",IFERROR(N19*O19,0))</f>
        <v/>
      </c>
      <c r="Q19" s="46">
        <f>IF(A19="","",IFERROR(IF(AND('Paramètres'!$B$6="Oui",'Paramètres'!$B$7="Oui"),(L19+M19)*O19,IF('Paramètres'!$B$6="Oui",L19*O19,IF('Paramètres'!$B$7="Oui",M19*O19,0))),0))</f>
        <v/>
      </c>
      <c r="R19" s="46">
        <f>IF(A19="","",IFERROR(P19-Q19,0))</f>
        <v/>
      </c>
      <c r="S19" s="27" t="n"/>
      <c r="T19" s="27" t="n"/>
    </row>
    <row r="20">
      <c r="A20" s="25" t="n"/>
      <c r="B20" s="47" t="n"/>
      <c r="C20" s="27" t="n"/>
      <c r="D20" s="27" t="n"/>
      <c r="E20" s="27" t="n"/>
      <c r="F20" s="27" t="n"/>
      <c r="G20" s="27" t="n"/>
      <c r="H20" s="25" t="n"/>
      <c r="I20" s="25" t="n"/>
      <c r="J20" s="25" t="n"/>
      <c r="K20" s="48" t="n"/>
      <c r="L20" s="46">
        <f>IF(A20="","",IFERROR(IF(I20="Oui",ROUND(K20*'Paramètres'!$B$4,2),0),0))</f>
        <v/>
      </c>
      <c r="M20" s="46">
        <f>IF(A20="","",IFERROR(IF(J20="Oui",ROUND(K20*'Paramètres'!$B$5,2),0),0))</f>
        <v/>
      </c>
      <c r="N20" s="46">
        <f>IF(A20="","",IFERROR(K20+L20+M20,0))</f>
        <v/>
      </c>
      <c r="O20" s="29" t="n"/>
      <c r="P20" s="46">
        <f>IF(A20="","",IFERROR(N20*O20,0))</f>
        <v/>
      </c>
      <c r="Q20" s="46">
        <f>IF(A20="","",IFERROR(IF(AND('Paramètres'!$B$6="Oui",'Paramètres'!$B$7="Oui"),(L20+M20)*O20,IF('Paramètres'!$B$6="Oui",L20*O20,IF('Paramètres'!$B$7="Oui",M20*O20,0))),0))</f>
        <v/>
      </c>
      <c r="R20" s="46">
        <f>IF(A20="","",IFERROR(P20-Q20,0))</f>
        <v/>
      </c>
      <c r="S20" s="27" t="n"/>
      <c r="T20" s="27" t="n"/>
    </row>
    <row r="21">
      <c r="A21" s="25" t="n"/>
      <c r="B21" s="47" t="n"/>
      <c r="C21" s="27" t="n"/>
      <c r="D21" s="27" t="n"/>
      <c r="E21" s="27" t="n"/>
      <c r="F21" s="27" t="n"/>
      <c r="G21" s="27" t="n"/>
      <c r="H21" s="25" t="n"/>
      <c r="I21" s="25" t="n"/>
      <c r="J21" s="25" t="n"/>
      <c r="K21" s="48" t="n"/>
      <c r="L21" s="46">
        <f>IF(A21="","",IFERROR(IF(I21="Oui",ROUND(K21*'Paramètres'!$B$4,2),0),0))</f>
        <v/>
      </c>
      <c r="M21" s="46">
        <f>IF(A21="","",IFERROR(IF(J21="Oui",ROUND(K21*'Paramètres'!$B$5,2),0),0))</f>
        <v/>
      </c>
      <c r="N21" s="46">
        <f>IF(A21="","",IFERROR(K21+L21+M21,0))</f>
        <v/>
      </c>
      <c r="O21" s="29" t="n"/>
      <c r="P21" s="46">
        <f>IF(A21="","",IFERROR(N21*O21,0))</f>
        <v/>
      </c>
      <c r="Q21" s="46">
        <f>IF(A21="","",IFERROR(IF(AND('Paramètres'!$B$6="Oui",'Paramètres'!$B$7="Oui"),(L21+M21)*O21,IF('Paramètres'!$B$6="Oui",L21*O21,IF('Paramètres'!$B$7="Oui",M21*O21,0))),0))</f>
        <v/>
      </c>
      <c r="R21" s="46">
        <f>IF(A21="","",IFERROR(P21-Q21,0))</f>
        <v/>
      </c>
      <c r="S21" s="27" t="n"/>
      <c r="T21" s="27" t="n"/>
    </row>
    <row r="22">
      <c r="A22" s="25" t="n"/>
      <c r="B22" s="47" t="n"/>
      <c r="C22" s="27" t="n"/>
      <c r="D22" s="27" t="n"/>
      <c r="E22" s="27" t="n"/>
      <c r="F22" s="27" t="n"/>
      <c r="G22" s="27" t="n"/>
      <c r="H22" s="25" t="n"/>
      <c r="I22" s="25" t="n"/>
      <c r="J22" s="25" t="n"/>
      <c r="K22" s="48" t="n"/>
      <c r="L22" s="46">
        <f>IF(A22="","",IFERROR(IF(I22="Oui",ROUND(K22*'Paramètres'!$B$4,2),0),0))</f>
        <v/>
      </c>
      <c r="M22" s="46">
        <f>IF(A22="","",IFERROR(IF(J22="Oui",ROUND(K22*'Paramètres'!$B$5,2),0),0))</f>
        <v/>
      </c>
      <c r="N22" s="46">
        <f>IF(A22="","",IFERROR(K22+L22+M22,0))</f>
        <v/>
      </c>
      <c r="O22" s="29" t="n"/>
      <c r="P22" s="46">
        <f>IF(A22="","",IFERROR(N22*O22,0))</f>
        <v/>
      </c>
      <c r="Q22" s="46">
        <f>IF(A22="","",IFERROR(IF(AND('Paramètres'!$B$6="Oui",'Paramètres'!$B$7="Oui"),(L22+M22)*O22,IF('Paramètres'!$B$6="Oui",L22*O22,IF('Paramètres'!$B$7="Oui",M22*O22,0))),0))</f>
        <v/>
      </c>
      <c r="R22" s="46">
        <f>IF(A22="","",IFERROR(P22-Q22,0))</f>
        <v/>
      </c>
      <c r="S22" s="27" t="n"/>
      <c r="T22" s="27" t="n"/>
    </row>
    <row r="23">
      <c r="A23" s="25" t="n"/>
      <c r="B23" s="47" t="n"/>
      <c r="C23" s="27" t="n"/>
      <c r="D23" s="27" t="n"/>
      <c r="E23" s="27" t="n"/>
      <c r="F23" s="27" t="n"/>
      <c r="G23" s="27" t="n"/>
      <c r="H23" s="25" t="n"/>
      <c r="I23" s="25" t="n"/>
      <c r="J23" s="25" t="n"/>
      <c r="K23" s="48" t="n"/>
      <c r="L23" s="46">
        <f>IF(A23="","",IFERROR(IF(I23="Oui",ROUND(K23*'Paramètres'!$B$4,2),0),0))</f>
        <v/>
      </c>
      <c r="M23" s="46">
        <f>IF(A23="","",IFERROR(IF(J23="Oui",ROUND(K23*'Paramètres'!$B$5,2),0),0))</f>
        <v/>
      </c>
      <c r="N23" s="46">
        <f>IF(A23="","",IFERROR(K23+L23+M23,0))</f>
        <v/>
      </c>
      <c r="O23" s="29" t="n"/>
      <c r="P23" s="46">
        <f>IF(A23="","",IFERROR(N23*O23,0))</f>
        <v/>
      </c>
      <c r="Q23" s="46">
        <f>IF(A23="","",IFERROR(IF(AND('Paramètres'!$B$6="Oui",'Paramètres'!$B$7="Oui"),(L23+M23)*O23,IF('Paramètres'!$B$6="Oui",L23*O23,IF('Paramètres'!$B$7="Oui",M23*O23,0))),0))</f>
        <v/>
      </c>
      <c r="R23" s="46">
        <f>IF(A23="","",IFERROR(P23-Q23,0))</f>
        <v/>
      </c>
      <c r="S23" s="27" t="n"/>
      <c r="T23" s="27" t="n"/>
    </row>
    <row r="24">
      <c r="A24" s="25" t="n"/>
      <c r="B24" s="47" t="n"/>
      <c r="C24" s="27" t="n"/>
      <c r="D24" s="27" t="n"/>
      <c r="E24" s="27" t="n"/>
      <c r="F24" s="27" t="n"/>
      <c r="G24" s="27" t="n"/>
      <c r="H24" s="25" t="n"/>
      <c r="I24" s="25" t="n"/>
      <c r="J24" s="25" t="n"/>
      <c r="K24" s="48" t="n"/>
      <c r="L24" s="46">
        <f>IF(A24="","",IFERROR(IF(I24="Oui",ROUND(K24*'Paramètres'!$B$4,2),0),0))</f>
        <v/>
      </c>
      <c r="M24" s="46">
        <f>IF(A24="","",IFERROR(IF(J24="Oui",ROUND(K24*'Paramètres'!$B$5,2),0),0))</f>
        <v/>
      </c>
      <c r="N24" s="46">
        <f>IF(A24="","",IFERROR(K24+L24+M24,0))</f>
        <v/>
      </c>
      <c r="O24" s="29" t="n"/>
      <c r="P24" s="46">
        <f>IF(A24="","",IFERROR(N24*O24,0))</f>
        <v/>
      </c>
      <c r="Q24" s="46">
        <f>IF(A24="","",IFERROR(IF(AND('Paramètres'!$B$6="Oui",'Paramètres'!$B$7="Oui"),(L24+M24)*O24,IF('Paramètres'!$B$6="Oui",L24*O24,IF('Paramètres'!$B$7="Oui",M24*O24,0))),0))</f>
        <v/>
      </c>
      <c r="R24" s="46">
        <f>IF(A24="","",IFERROR(P24-Q24,0))</f>
        <v/>
      </c>
      <c r="S24" s="27" t="n"/>
      <c r="T24" s="27" t="n"/>
    </row>
    <row r="25">
      <c r="A25" s="25" t="n"/>
      <c r="B25" s="47" t="n"/>
      <c r="C25" s="27" t="n"/>
      <c r="D25" s="27" t="n"/>
      <c r="E25" s="27" t="n"/>
      <c r="F25" s="27" t="n"/>
      <c r="G25" s="27" t="n"/>
      <c r="H25" s="25" t="n"/>
      <c r="I25" s="25" t="n"/>
      <c r="J25" s="25" t="n"/>
      <c r="K25" s="48" t="n"/>
      <c r="L25" s="46">
        <f>IF(A25="","",IFERROR(IF(I25="Oui",ROUND(K25*'Paramètres'!$B$4,2),0),0))</f>
        <v/>
      </c>
      <c r="M25" s="46">
        <f>IF(A25="","",IFERROR(IF(J25="Oui",ROUND(K25*'Paramètres'!$B$5,2),0),0))</f>
        <v/>
      </c>
      <c r="N25" s="46">
        <f>IF(A25="","",IFERROR(K25+L25+M25,0))</f>
        <v/>
      </c>
      <c r="O25" s="29" t="n"/>
      <c r="P25" s="46">
        <f>IF(A25="","",IFERROR(N25*O25,0))</f>
        <v/>
      </c>
      <c r="Q25" s="46">
        <f>IF(A25="","",IFERROR(IF(AND('Paramètres'!$B$6="Oui",'Paramètres'!$B$7="Oui"),(L25+M25)*O25,IF('Paramètres'!$B$6="Oui",L25*O25,IF('Paramètres'!$B$7="Oui",M25*O25,0))),0))</f>
        <v/>
      </c>
      <c r="R25" s="46">
        <f>IF(A25="","",IFERROR(P25-Q25,0))</f>
        <v/>
      </c>
      <c r="S25" s="27" t="n"/>
      <c r="T25" s="27" t="n"/>
    </row>
    <row r="26">
      <c r="A26" s="25" t="n"/>
      <c r="B26" s="47" t="n"/>
      <c r="C26" s="27" t="n"/>
      <c r="D26" s="27" t="n"/>
      <c r="E26" s="27" t="n"/>
      <c r="F26" s="27" t="n"/>
      <c r="G26" s="27" t="n"/>
      <c r="H26" s="25" t="n"/>
      <c r="I26" s="25" t="n"/>
      <c r="J26" s="25" t="n"/>
      <c r="K26" s="48" t="n"/>
      <c r="L26" s="46">
        <f>IF(A26="","",IFERROR(IF(I26="Oui",ROUND(K26*'Paramètres'!$B$4,2),0),0))</f>
        <v/>
      </c>
      <c r="M26" s="46">
        <f>IF(A26="","",IFERROR(IF(J26="Oui",ROUND(K26*'Paramètres'!$B$5,2),0),0))</f>
        <v/>
      </c>
      <c r="N26" s="46">
        <f>IF(A26="","",IFERROR(K26+L26+M26,0))</f>
        <v/>
      </c>
      <c r="O26" s="29" t="n"/>
      <c r="P26" s="46">
        <f>IF(A26="","",IFERROR(N26*O26,0))</f>
        <v/>
      </c>
      <c r="Q26" s="46">
        <f>IF(A26="","",IFERROR(IF(AND('Paramètres'!$B$6="Oui",'Paramètres'!$B$7="Oui"),(L26+M26)*O26,IF('Paramètres'!$B$6="Oui",L26*O26,IF('Paramètres'!$B$7="Oui",M26*O26,0))),0))</f>
        <v/>
      </c>
      <c r="R26" s="46">
        <f>IF(A26="","",IFERROR(P26-Q26,0))</f>
        <v/>
      </c>
      <c r="S26" s="27" t="n"/>
      <c r="T26" s="27" t="n"/>
    </row>
    <row r="27">
      <c r="A27" s="25" t="n"/>
      <c r="B27" s="47" t="n"/>
      <c r="C27" s="27" t="n"/>
      <c r="D27" s="27" t="n"/>
      <c r="E27" s="27" t="n"/>
      <c r="F27" s="27" t="n"/>
      <c r="G27" s="27" t="n"/>
      <c r="H27" s="25" t="n"/>
      <c r="I27" s="25" t="n"/>
      <c r="J27" s="25" t="n"/>
      <c r="K27" s="48" t="n"/>
      <c r="L27" s="46">
        <f>IF(A27="","",IFERROR(IF(I27="Oui",ROUND(K27*'Paramètres'!$B$4,2),0),0))</f>
        <v/>
      </c>
      <c r="M27" s="46">
        <f>IF(A27="","",IFERROR(IF(J27="Oui",ROUND(K27*'Paramètres'!$B$5,2),0),0))</f>
        <v/>
      </c>
      <c r="N27" s="46">
        <f>IF(A27="","",IFERROR(K27+L27+M27,0))</f>
        <v/>
      </c>
      <c r="O27" s="29" t="n"/>
      <c r="P27" s="46">
        <f>IF(A27="","",IFERROR(N27*O27,0))</f>
        <v/>
      </c>
      <c r="Q27" s="46">
        <f>IF(A27="","",IFERROR(IF(AND('Paramètres'!$B$6="Oui",'Paramètres'!$B$7="Oui"),(L27+M27)*O27,IF('Paramètres'!$B$6="Oui",L27*O27,IF('Paramètres'!$B$7="Oui",M27*O27,0))),0))</f>
        <v/>
      </c>
      <c r="R27" s="46">
        <f>IF(A27="","",IFERROR(P27-Q27,0))</f>
        <v/>
      </c>
      <c r="S27" s="27" t="n"/>
      <c r="T27" s="27" t="n"/>
    </row>
    <row r="28">
      <c r="A28" s="25" t="n"/>
      <c r="B28" s="47" t="n"/>
      <c r="C28" s="27" t="n"/>
      <c r="D28" s="27" t="n"/>
      <c r="E28" s="27" t="n"/>
      <c r="F28" s="27" t="n"/>
      <c r="G28" s="27" t="n"/>
      <c r="H28" s="25" t="n"/>
      <c r="I28" s="25" t="n"/>
      <c r="J28" s="25" t="n"/>
      <c r="K28" s="48" t="n"/>
      <c r="L28" s="46">
        <f>IF(A28="","",IFERROR(IF(I28="Oui",ROUND(K28*'Paramètres'!$B$4,2),0),0))</f>
        <v/>
      </c>
      <c r="M28" s="46">
        <f>IF(A28="","",IFERROR(IF(J28="Oui",ROUND(K28*'Paramètres'!$B$5,2),0),0))</f>
        <v/>
      </c>
      <c r="N28" s="46">
        <f>IF(A28="","",IFERROR(K28+L28+M28,0))</f>
        <v/>
      </c>
      <c r="O28" s="29" t="n"/>
      <c r="P28" s="46">
        <f>IF(A28="","",IFERROR(N28*O28,0))</f>
        <v/>
      </c>
      <c r="Q28" s="46">
        <f>IF(A28="","",IFERROR(IF(AND('Paramètres'!$B$6="Oui",'Paramètres'!$B$7="Oui"),(L28+M28)*O28,IF('Paramètres'!$B$6="Oui",L28*O28,IF('Paramètres'!$B$7="Oui",M28*O28,0))),0))</f>
        <v/>
      </c>
      <c r="R28" s="46">
        <f>IF(A28="","",IFERROR(P28-Q28,0))</f>
        <v/>
      </c>
      <c r="S28" s="27" t="n"/>
      <c r="T28" s="27" t="n"/>
    </row>
    <row r="29">
      <c r="A29" s="25" t="n"/>
      <c r="B29" s="47" t="n"/>
      <c r="C29" s="27" t="n"/>
      <c r="D29" s="27" t="n"/>
      <c r="E29" s="27" t="n"/>
      <c r="F29" s="27" t="n"/>
      <c r="G29" s="27" t="n"/>
      <c r="H29" s="25" t="n"/>
      <c r="I29" s="25" t="n"/>
      <c r="J29" s="25" t="n"/>
      <c r="K29" s="48" t="n"/>
      <c r="L29" s="46">
        <f>IF(A29="","",IFERROR(IF(I29="Oui",ROUND(K29*'Paramètres'!$B$4,2),0),0))</f>
        <v/>
      </c>
      <c r="M29" s="46">
        <f>IF(A29="","",IFERROR(IF(J29="Oui",ROUND(K29*'Paramètres'!$B$5,2),0),0))</f>
        <v/>
      </c>
      <c r="N29" s="46">
        <f>IF(A29="","",IFERROR(K29+L29+M29,0))</f>
        <v/>
      </c>
      <c r="O29" s="29" t="n"/>
      <c r="P29" s="46">
        <f>IF(A29="","",IFERROR(N29*O29,0))</f>
        <v/>
      </c>
      <c r="Q29" s="46">
        <f>IF(A29="","",IFERROR(IF(AND('Paramètres'!$B$6="Oui",'Paramètres'!$B$7="Oui"),(L29+M29)*O29,IF('Paramètres'!$B$6="Oui",L29*O29,IF('Paramètres'!$B$7="Oui",M29*O29,0))),0))</f>
        <v/>
      </c>
      <c r="R29" s="46">
        <f>IF(A29="","",IFERROR(P29-Q29,0))</f>
        <v/>
      </c>
      <c r="S29" s="27" t="n"/>
      <c r="T29" s="27" t="n"/>
    </row>
    <row r="30">
      <c r="A30" s="25" t="n"/>
      <c r="B30" s="47" t="n"/>
      <c r="C30" s="27" t="n"/>
      <c r="D30" s="27" t="n"/>
      <c r="E30" s="27" t="n"/>
      <c r="F30" s="27" t="n"/>
      <c r="G30" s="27" t="n"/>
      <c r="H30" s="25" t="n"/>
      <c r="I30" s="25" t="n"/>
      <c r="J30" s="25" t="n"/>
      <c r="K30" s="48" t="n"/>
      <c r="L30" s="46">
        <f>IF(A30="","",IFERROR(IF(I30="Oui",ROUND(K30*'Paramètres'!$B$4,2),0),0))</f>
        <v/>
      </c>
      <c r="M30" s="46">
        <f>IF(A30="","",IFERROR(IF(J30="Oui",ROUND(K30*'Paramètres'!$B$5,2),0),0))</f>
        <v/>
      </c>
      <c r="N30" s="46">
        <f>IF(A30="","",IFERROR(K30+L30+M30,0))</f>
        <v/>
      </c>
      <c r="O30" s="29" t="n"/>
      <c r="P30" s="46">
        <f>IF(A30="","",IFERROR(N30*O30,0))</f>
        <v/>
      </c>
      <c r="Q30" s="46">
        <f>IF(A30="","",IFERROR(IF(AND('Paramètres'!$B$6="Oui",'Paramètres'!$B$7="Oui"),(L30+M30)*O30,IF('Paramètres'!$B$6="Oui",L30*O30,IF('Paramètres'!$B$7="Oui",M30*O30,0))),0))</f>
        <v/>
      </c>
      <c r="R30" s="46">
        <f>IF(A30="","",IFERROR(P30-Q30,0))</f>
        <v/>
      </c>
      <c r="S30" s="27" t="n"/>
      <c r="T30" s="27" t="n"/>
    </row>
    <row r="31">
      <c r="A31" s="25" t="n"/>
      <c r="B31" s="47" t="n"/>
      <c r="C31" s="27" t="n"/>
      <c r="D31" s="27" t="n"/>
      <c r="E31" s="27" t="n"/>
      <c r="F31" s="27" t="n"/>
      <c r="G31" s="27" t="n"/>
      <c r="H31" s="25" t="n"/>
      <c r="I31" s="25" t="n"/>
      <c r="J31" s="25" t="n"/>
      <c r="K31" s="48" t="n"/>
      <c r="L31" s="46">
        <f>IF(A31="","",IFERROR(IF(I31="Oui",ROUND(K31*'Paramètres'!$B$4,2),0),0))</f>
        <v/>
      </c>
      <c r="M31" s="46">
        <f>IF(A31="","",IFERROR(IF(J31="Oui",ROUND(K31*'Paramètres'!$B$5,2),0),0))</f>
        <v/>
      </c>
      <c r="N31" s="46">
        <f>IF(A31="","",IFERROR(K31+L31+M31,0))</f>
        <v/>
      </c>
      <c r="O31" s="29" t="n"/>
      <c r="P31" s="46">
        <f>IF(A31="","",IFERROR(N31*O31,0))</f>
        <v/>
      </c>
      <c r="Q31" s="46">
        <f>IF(A31="","",IFERROR(IF(AND('Paramètres'!$B$6="Oui",'Paramètres'!$B$7="Oui"),(L31+M31)*O31,IF('Paramètres'!$B$6="Oui",L31*O31,IF('Paramètres'!$B$7="Oui",M31*O31,0))),0))</f>
        <v/>
      </c>
      <c r="R31" s="46">
        <f>IF(A31="","",IFERROR(P31-Q31,0))</f>
        <v/>
      </c>
      <c r="S31" s="27" t="n"/>
      <c r="T31" s="27" t="n"/>
    </row>
    <row r="32">
      <c r="A32" s="25" t="n"/>
      <c r="B32" s="47" t="n"/>
      <c r="C32" s="27" t="n"/>
      <c r="D32" s="27" t="n"/>
      <c r="E32" s="27" t="n"/>
      <c r="F32" s="27" t="n"/>
      <c r="G32" s="27" t="n"/>
      <c r="H32" s="25" t="n"/>
      <c r="I32" s="25" t="n"/>
      <c r="J32" s="25" t="n"/>
      <c r="K32" s="48" t="n"/>
      <c r="L32" s="46">
        <f>IF(A32="","",IFERROR(IF(I32="Oui",ROUND(K32*'Paramètres'!$B$4,2),0),0))</f>
        <v/>
      </c>
      <c r="M32" s="46">
        <f>IF(A32="","",IFERROR(IF(J32="Oui",ROUND(K32*'Paramètres'!$B$5,2),0),0))</f>
        <v/>
      </c>
      <c r="N32" s="46">
        <f>IF(A32="","",IFERROR(K32+L32+M32,0))</f>
        <v/>
      </c>
      <c r="O32" s="29" t="n"/>
      <c r="P32" s="46">
        <f>IF(A32="","",IFERROR(N32*O32,0))</f>
        <v/>
      </c>
      <c r="Q32" s="46">
        <f>IF(A32="","",IFERROR(IF(AND('Paramètres'!$B$6="Oui",'Paramètres'!$B$7="Oui"),(L32+M32)*O32,IF('Paramètres'!$B$6="Oui",L32*O32,IF('Paramètres'!$B$7="Oui",M32*O32,0))),0))</f>
        <v/>
      </c>
      <c r="R32" s="46">
        <f>IF(A32="","",IFERROR(P32-Q32,0))</f>
        <v/>
      </c>
      <c r="S32" s="27" t="n"/>
      <c r="T32" s="27" t="n"/>
    </row>
    <row r="33">
      <c r="A33" s="25" t="n"/>
      <c r="B33" s="47" t="n"/>
      <c r="C33" s="27" t="n"/>
      <c r="D33" s="27" t="n"/>
      <c r="E33" s="27" t="n"/>
      <c r="F33" s="27" t="n"/>
      <c r="G33" s="27" t="n"/>
      <c r="H33" s="25" t="n"/>
      <c r="I33" s="25" t="n"/>
      <c r="J33" s="25" t="n"/>
      <c r="K33" s="48" t="n"/>
      <c r="L33" s="46">
        <f>IF(A33="","",IFERROR(IF(I33="Oui",ROUND(K33*'Paramètres'!$B$4,2),0),0))</f>
        <v/>
      </c>
      <c r="M33" s="46">
        <f>IF(A33="","",IFERROR(IF(J33="Oui",ROUND(K33*'Paramètres'!$B$5,2),0),0))</f>
        <v/>
      </c>
      <c r="N33" s="46">
        <f>IF(A33="","",IFERROR(K33+L33+M33,0))</f>
        <v/>
      </c>
      <c r="O33" s="29" t="n"/>
      <c r="P33" s="46">
        <f>IF(A33="","",IFERROR(N33*O33,0))</f>
        <v/>
      </c>
      <c r="Q33" s="46">
        <f>IF(A33="","",IFERROR(IF(AND('Paramètres'!$B$6="Oui",'Paramètres'!$B$7="Oui"),(L33+M33)*O33,IF('Paramètres'!$B$6="Oui",L33*O33,IF('Paramètres'!$B$7="Oui",M33*O33,0))),0))</f>
        <v/>
      </c>
      <c r="R33" s="46">
        <f>IF(A33="","",IFERROR(P33-Q33,0))</f>
        <v/>
      </c>
      <c r="S33" s="27" t="n"/>
      <c r="T33" s="27" t="n"/>
    </row>
    <row r="34">
      <c r="A34" s="25" t="n"/>
      <c r="B34" s="47" t="n"/>
      <c r="C34" s="27" t="n"/>
      <c r="D34" s="27" t="n"/>
      <c r="E34" s="27" t="n"/>
      <c r="F34" s="27" t="n"/>
      <c r="G34" s="27" t="n"/>
      <c r="H34" s="25" t="n"/>
      <c r="I34" s="25" t="n"/>
      <c r="J34" s="25" t="n"/>
      <c r="K34" s="48" t="n"/>
      <c r="L34" s="46">
        <f>IF(A34="","",IFERROR(IF(I34="Oui",ROUND(K34*'Paramètres'!$B$4,2),0),0))</f>
        <v/>
      </c>
      <c r="M34" s="46">
        <f>IF(A34="","",IFERROR(IF(J34="Oui",ROUND(K34*'Paramètres'!$B$5,2),0),0))</f>
        <v/>
      </c>
      <c r="N34" s="46">
        <f>IF(A34="","",IFERROR(K34+L34+M34,0))</f>
        <v/>
      </c>
      <c r="O34" s="29" t="n"/>
      <c r="P34" s="46">
        <f>IF(A34="","",IFERROR(N34*O34,0))</f>
        <v/>
      </c>
      <c r="Q34" s="46">
        <f>IF(A34="","",IFERROR(IF(AND('Paramètres'!$B$6="Oui",'Paramètres'!$B$7="Oui"),(L34+M34)*O34,IF('Paramètres'!$B$6="Oui",L34*O34,IF('Paramètres'!$B$7="Oui",M34*O34,0))),0))</f>
        <v/>
      </c>
      <c r="R34" s="46">
        <f>IF(A34="","",IFERROR(P34-Q34,0))</f>
        <v/>
      </c>
      <c r="S34" s="27" t="n"/>
      <c r="T34" s="27" t="n"/>
    </row>
    <row r="35">
      <c r="A35" s="25" t="n"/>
      <c r="B35" s="47" t="n"/>
      <c r="C35" s="27" t="n"/>
      <c r="D35" s="27" t="n"/>
      <c r="E35" s="27" t="n"/>
      <c r="F35" s="27" t="n"/>
      <c r="G35" s="27" t="n"/>
      <c r="H35" s="25" t="n"/>
      <c r="I35" s="25" t="n"/>
      <c r="J35" s="25" t="n"/>
      <c r="K35" s="48" t="n"/>
      <c r="L35" s="46">
        <f>IF(A35="","",IFERROR(IF(I35="Oui",ROUND(K35*'Paramètres'!$B$4,2),0),0))</f>
        <v/>
      </c>
      <c r="M35" s="46">
        <f>IF(A35="","",IFERROR(IF(J35="Oui",ROUND(K35*'Paramètres'!$B$5,2),0),0))</f>
        <v/>
      </c>
      <c r="N35" s="46">
        <f>IF(A35="","",IFERROR(K35+L35+M35,0))</f>
        <v/>
      </c>
      <c r="O35" s="29" t="n"/>
      <c r="P35" s="46">
        <f>IF(A35="","",IFERROR(N35*O35,0))</f>
        <v/>
      </c>
      <c r="Q35" s="46">
        <f>IF(A35="","",IFERROR(IF(AND('Paramètres'!$B$6="Oui",'Paramètres'!$B$7="Oui"),(L35+M35)*O35,IF('Paramètres'!$B$6="Oui",L35*O35,IF('Paramètres'!$B$7="Oui",M35*O35,0))),0))</f>
        <v/>
      </c>
      <c r="R35" s="46">
        <f>IF(A35="","",IFERROR(P35-Q35,0))</f>
        <v/>
      </c>
      <c r="S35" s="27" t="n"/>
      <c r="T35" s="27" t="n"/>
    </row>
    <row r="36">
      <c r="A36" s="25" t="n"/>
      <c r="B36" s="47" t="n"/>
      <c r="C36" s="27" t="n"/>
      <c r="D36" s="27" t="n"/>
      <c r="E36" s="27" t="n"/>
      <c r="F36" s="27" t="n"/>
      <c r="G36" s="27" t="n"/>
      <c r="H36" s="25" t="n"/>
      <c r="I36" s="25" t="n"/>
      <c r="J36" s="25" t="n"/>
      <c r="K36" s="48" t="n"/>
      <c r="L36" s="46">
        <f>IF(A36="","",IFERROR(IF(I36="Oui",ROUND(K36*'Paramètres'!$B$4,2),0),0))</f>
        <v/>
      </c>
      <c r="M36" s="46">
        <f>IF(A36="","",IFERROR(IF(J36="Oui",ROUND(K36*'Paramètres'!$B$5,2),0),0))</f>
        <v/>
      </c>
      <c r="N36" s="46">
        <f>IF(A36="","",IFERROR(K36+L36+M36,0))</f>
        <v/>
      </c>
      <c r="O36" s="29" t="n"/>
      <c r="P36" s="46">
        <f>IF(A36="","",IFERROR(N36*O36,0))</f>
        <v/>
      </c>
      <c r="Q36" s="46">
        <f>IF(A36="","",IFERROR(IF(AND('Paramètres'!$B$6="Oui",'Paramètres'!$B$7="Oui"),(L36+M36)*O36,IF('Paramètres'!$B$6="Oui",L36*O36,IF('Paramètres'!$B$7="Oui",M36*O36,0))),0))</f>
        <v/>
      </c>
      <c r="R36" s="46">
        <f>IF(A36="","",IFERROR(P36-Q36,0))</f>
        <v/>
      </c>
      <c r="S36" s="27" t="n"/>
      <c r="T36" s="27" t="n"/>
    </row>
    <row r="37">
      <c r="A37" s="25" t="n"/>
      <c r="B37" s="47" t="n"/>
      <c r="C37" s="27" t="n"/>
      <c r="D37" s="27" t="n"/>
      <c r="E37" s="27" t="n"/>
      <c r="F37" s="27" t="n"/>
      <c r="G37" s="27" t="n"/>
      <c r="H37" s="25" t="n"/>
      <c r="I37" s="25" t="n"/>
      <c r="J37" s="25" t="n"/>
      <c r="K37" s="48" t="n"/>
      <c r="L37" s="46">
        <f>IF(A37="","",IFERROR(IF(I37="Oui",ROUND(K37*'Paramètres'!$B$4,2),0),0))</f>
        <v/>
      </c>
      <c r="M37" s="46">
        <f>IF(A37="","",IFERROR(IF(J37="Oui",ROUND(K37*'Paramètres'!$B$5,2),0),0))</f>
        <v/>
      </c>
      <c r="N37" s="46">
        <f>IF(A37="","",IFERROR(K37+L37+M37,0))</f>
        <v/>
      </c>
      <c r="O37" s="29" t="n"/>
      <c r="P37" s="46">
        <f>IF(A37="","",IFERROR(N37*O37,0))</f>
        <v/>
      </c>
      <c r="Q37" s="46">
        <f>IF(A37="","",IFERROR(IF(AND('Paramètres'!$B$6="Oui",'Paramètres'!$B$7="Oui"),(L37+M37)*O37,IF('Paramètres'!$B$6="Oui",L37*O37,IF('Paramètres'!$B$7="Oui",M37*O37,0))),0))</f>
        <v/>
      </c>
      <c r="R37" s="46">
        <f>IF(A37="","",IFERROR(P37-Q37,0))</f>
        <v/>
      </c>
      <c r="S37" s="27" t="n"/>
      <c r="T37" s="27" t="n"/>
    </row>
    <row r="38">
      <c r="A38" s="25" t="n"/>
      <c r="B38" s="47" t="n"/>
      <c r="C38" s="27" t="n"/>
      <c r="D38" s="27" t="n"/>
      <c r="E38" s="27" t="n"/>
      <c r="F38" s="27" t="n"/>
      <c r="G38" s="27" t="n"/>
      <c r="H38" s="25" t="n"/>
      <c r="I38" s="25" t="n"/>
      <c r="J38" s="25" t="n"/>
      <c r="K38" s="48" t="n"/>
      <c r="L38" s="46">
        <f>IF(A38="","",IFERROR(IF(I38="Oui",ROUND(K38*'Paramètres'!$B$4,2),0),0))</f>
        <v/>
      </c>
      <c r="M38" s="46">
        <f>IF(A38="","",IFERROR(IF(J38="Oui",ROUND(K38*'Paramètres'!$B$5,2),0),0))</f>
        <v/>
      </c>
      <c r="N38" s="46">
        <f>IF(A38="","",IFERROR(K38+L38+M38,0))</f>
        <v/>
      </c>
      <c r="O38" s="29" t="n"/>
      <c r="P38" s="46">
        <f>IF(A38="","",IFERROR(N38*O38,0))</f>
        <v/>
      </c>
      <c r="Q38" s="46">
        <f>IF(A38="","",IFERROR(IF(AND('Paramètres'!$B$6="Oui",'Paramètres'!$B$7="Oui"),(L38+M38)*O38,IF('Paramètres'!$B$6="Oui",L38*O38,IF('Paramètres'!$B$7="Oui",M38*O38,0))),0))</f>
        <v/>
      </c>
      <c r="R38" s="46">
        <f>IF(A38="","",IFERROR(P38-Q38,0))</f>
        <v/>
      </c>
      <c r="S38" s="27" t="n"/>
      <c r="T38" s="27" t="n"/>
    </row>
    <row r="39">
      <c r="A39" s="25" t="n"/>
      <c r="B39" s="47" t="n"/>
      <c r="C39" s="27" t="n"/>
      <c r="D39" s="27" t="n"/>
      <c r="E39" s="27" t="n"/>
      <c r="F39" s="27" t="n"/>
      <c r="G39" s="27" t="n"/>
      <c r="H39" s="25" t="n"/>
      <c r="I39" s="25" t="n"/>
      <c r="J39" s="25" t="n"/>
      <c r="K39" s="48" t="n"/>
      <c r="L39" s="46">
        <f>IF(A39="","",IFERROR(IF(I39="Oui",ROUND(K39*'Paramètres'!$B$4,2),0),0))</f>
        <v/>
      </c>
      <c r="M39" s="46">
        <f>IF(A39="","",IFERROR(IF(J39="Oui",ROUND(K39*'Paramètres'!$B$5,2),0),0))</f>
        <v/>
      </c>
      <c r="N39" s="46">
        <f>IF(A39="","",IFERROR(K39+L39+M39,0))</f>
        <v/>
      </c>
      <c r="O39" s="29" t="n"/>
      <c r="P39" s="46">
        <f>IF(A39="","",IFERROR(N39*O39,0))</f>
        <v/>
      </c>
      <c r="Q39" s="46">
        <f>IF(A39="","",IFERROR(IF(AND('Paramètres'!$B$6="Oui",'Paramètres'!$B$7="Oui"),(L39+M39)*O39,IF('Paramètres'!$B$6="Oui",L39*O39,IF('Paramètres'!$B$7="Oui",M39*O39,0))),0))</f>
        <v/>
      </c>
      <c r="R39" s="46">
        <f>IF(A39="","",IFERROR(P39-Q39,0))</f>
        <v/>
      </c>
      <c r="S39" s="27" t="n"/>
      <c r="T39" s="27" t="n"/>
    </row>
    <row r="40">
      <c r="A40" s="25" t="n"/>
      <c r="B40" s="47" t="n"/>
      <c r="C40" s="27" t="n"/>
      <c r="D40" s="27" t="n"/>
      <c r="E40" s="27" t="n"/>
      <c r="F40" s="27" t="n"/>
      <c r="G40" s="27" t="n"/>
      <c r="H40" s="25" t="n"/>
      <c r="I40" s="25" t="n"/>
      <c r="J40" s="25" t="n"/>
      <c r="K40" s="48" t="n"/>
      <c r="L40" s="46">
        <f>IF(A40="","",IFERROR(IF(I40="Oui",ROUND(K40*'Paramètres'!$B$4,2),0),0))</f>
        <v/>
      </c>
      <c r="M40" s="46">
        <f>IF(A40="","",IFERROR(IF(J40="Oui",ROUND(K40*'Paramètres'!$B$5,2),0),0))</f>
        <v/>
      </c>
      <c r="N40" s="46">
        <f>IF(A40="","",IFERROR(K40+L40+M40,0))</f>
        <v/>
      </c>
      <c r="O40" s="29" t="n"/>
      <c r="P40" s="46">
        <f>IF(A40="","",IFERROR(N40*O40,0))</f>
        <v/>
      </c>
      <c r="Q40" s="46">
        <f>IF(A40="","",IFERROR(IF(AND('Paramètres'!$B$6="Oui",'Paramètres'!$B$7="Oui"),(L40+M40)*O40,IF('Paramètres'!$B$6="Oui",L40*O40,IF('Paramètres'!$B$7="Oui",M40*O40,0))),0))</f>
        <v/>
      </c>
      <c r="R40" s="46">
        <f>IF(A40="","",IFERROR(P40-Q40,0))</f>
        <v/>
      </c>
      <c r="S40" s="27" t="n"/>
      <c r="T40" s="27" t="n"/>
    </row>
    <row r="41">
      <c r="A41" s="25" t="n"/>
      <c r="B41" s="47" t="n"/>
      <c r="C41" s="27" t="n"/>
      <c r="D41" s="27" t="n"/>
      <c r="E41" s="27" t="n"/>
      <c r="F41" s="27" t="n"/>
      <c r="G41" s="27" t="n"/>
      <c r="H41" s="25" t="n"/>
      <c r="I41" s="25" t="n"/>
      <c r="J41" s="25" t="n"/>
      <c r="K41" s="48" t="n"/>
      <c r="L41" s="46">
        <f>IF(A41="","",IFERROR(IF(I41="Oui",ROUND(K41*'Paramètres'!$B$4,2),0),0))</f>
        <v/>
      </c>
      <c r="M41" s="46">
        <f>IF(A41="","",IFERROR(IF(J41="Oui",ROUND(K41*'Paramètres'!$B$5,2),0),0))</f>
        <v/>
      </c>
      <c r="N41" s="46">
        <f>IF(A41="","",IFERROR(K41+L41+M41,0))</f>
        <v/>
      </c>
      <c r="O41" s="29" t="n"/>
      <c r="P41" s="46">
        <f>IF(A41="","",IFERROR(N41*O41,0))</f>
        <v/>
      </c>
      <c r="Q41" s="46">
        <f>IF(A41="","",IFERROR(IF(AND('Paramètres'!$B$6="Oui",'Paramètres'!$B$7="Oui"),(L41+M41)*O41,IF('Paramètres'!$B$6="Oui",L41*O41,IF('Paramètres'!$B$7="Oui",M41*O41,0))),0))</f>
        <v/>
      </c>
      <c r="R41" s="46">
        <f>IF(A41="","",IFERROR(P41-Q41,0))</f>
        <v/>
      </c>
      <c r="S41" s="27" t="n"/>
      <c r="T41" s="27" t="n"/>
    </row>
    <row r="42">
      <c r="A42" s="25" t="n"/>
      <c r="B42" s="47" t="n"/>
      <c r="C42" s="27" t="n"/>
      <c r="D42" s="27" t="n"/>
      <c r="E42" s="27" t="n"/>
      <c r="F42" s="27" t="n"/>
      <c r="G42" s="27" t="n"/>
      <c r="H42" s="25" t="n"/>
      <c r="I42" s="25" t="n"/>
      <c r="J42" s="25" t="n"/>
      <c r="K42" s="48" t="n"/>
      <c r="L42" s="46">
        <f>IF(A42="","",IFERROR(IF(I42="Oui",ROUND(K42*'Paramètres'!$B$4,2),0),0))</f>
        <v/>
      </c>
      <c r="M42" s="46">
        <f>IF(A42="","",IFERROR(IF(J42="Oui",ROUND(K42*'Paramètres'!$B$5,2),0),0))</f>
        <v/>
      </c>
      <c r="N42" s="46">
        <f>IF(A42="","",IFERROR(K42+L42+M42,0))</f>
        <v/>
      </c>
      <c r="O42" s="29" t="n"/>
      <c r="P42" s="46">
        <f>IF(A42="","",IFERROR(N42*O42,0))</f>
        <v/>
      </c>
      <c r="Q42" s="46">
        <f>IF(A42="","",IFERROR(IF(AND('Paramètres'!$B$6="Oui",'Paramètres'!$B$7="Oui"),(L42+M42)*O42,IF('Paramètres'!$B$6="Oui",L42*O42,IF('Paramètres'!$B$7="Oui",M42*O42,0))),0))</f>
        <v/>
      </c>
      <c r="R42" s="46">
        <f>IF(A42="","",IFERROR(P42-Q42,0))</f>
        <v/>
      </c>
      <c r="S42" s="27" t="n"/>
      <c r="T42" s="27" t="n"/>
    </row>
    <row r="43">
      <c r="A43" s="25" t="n"/>
      <c r="B43" s="47" t="n"/>
      <c r="C43" s="27" t="n"/>
      <c r="D43" s="27" t="n"/>
      <c r="E43" s="27" t="n"/>
      <c r="F43" s="27" t="n"/>
      <c r="G43" s="27" t="n"/>
      <c r="H43" s="25" t="n"/>
      <c r="I43" s="25" t="n"/>
      <c r="J43" s="25" t="n"/>
      <c r="K43" s="48" t="n"/>
      <c r="L43" s="46">
        <f>IF(A43="","",IFERROR(IF(I43="Oui",ROUND(K43*'Paramètres'!$B$4,2),0),0))</f>
        <v/>
      </c>
      <c r="M43" s="46">
        <f>IF(A43="","",IFERROR(IF(J43="Oui",ROUND(K43*'Paramètres'!$B$5,2),0),0))</f>
        <v/>
      </c>
      <c r="N43" s="46">
        <f>IF(A43="","",IFERROR(K43+L43+M43,0))</f>
        <v/>
      </c>
      <c r="O43" s="29" t="n"/>
      <c r="P43" s="46">
        <f>IF(A43="","",IFERROR(N43*O43,0))</f>
        <v/>
      </c>
      <c r="Q43" s="46">
        <f>IF(A43="","",IFERROR(IF(AND('Paramètres'!$B$6="Oui",'Paramètres'!$B$7="Oui"),(L43+M43)*O43,IF('Paramètres'!$B$6="Oui",L43*O43,IF('Paramètres'!$B$7="Oui",M43*O43,0))),0))</f>
        <v/>
      </c>
      <c r="R43" s="46">
        <f>IF(A43="","",IFERROR(P43-Q43,0))</f>
        <v/>
      </c>
      <c r="S43" s="27" t="n"/>
      <c r="T43" s="27" t="n"/>
    </row>
    <row r="44">
      <c r="A44" s="25" t="n"/>
      <c r="B44" s="47" t="n"/>
      <c r="C44" s="27" t="n"/>
      <c r="D44" s="27" t="n"/>
      <c r="E44" s="27" t="n"/>
      <c r="F44" s="27" t="n"/>
      <c r="G44" s="27" t="n"/>
      <c r="H44" s="25" t="n"/>
      <c r="I44" s="25" t="n"/>
      <c r="J44" s="25" t="n"/>
      <c r="K44" s="48" t="n"/>
      <c r="L44" s="46">
        <f>IF(A44="","",IFERROR(IF(I44="Oui",ROUND(K44*'Paramètres'!$B$4,2),0),0))</f>
        <v/>
      </c>
      <c r="M44" s="46">
        <f>IF(A44="","",IFERROR(IF(J44="Oui",ROUND(K44*'Paramètres'!$B$5,2),0),0))</f>
        <v/>
      </c>
      <c r="N44" s="46">
        <f>IF(A44="","",IFERROR(K44+L44+M44,0))</f>
        <v/>
      </c>
      <c r="O44" s="29" t="n"/>
      <c r="P44" s="46">
        <f>IF(A44="","",IFERROR(N44*O44,0))</f>
        <v/>
      </c>
      <c r="Q44" s="46">
        <f>IF(A44="","",IFERROR(IF(AND('Paramètres'!$B$6="Oui",'Paramètres'!$B$7="Oui"),(L44+M44)*O44,IF('Paramètres'!$B$6="Oui",L44*O44,IF('Paramètres'!$B$7="Oui",M44*O44,0))),0))</f>
        <v/>
      </c>
      <c r="R44" s="46">
        <f>IF(A44="","",IFERROR(P44-Q44,0))</f>
        <v/>
      </c>
      <c r="S44" s="27" t="n"/>
      <c r="T44" s="27" t="n"/>
    </row>
    <row r="45">
      <c r="A45" s="25" t="n"/>
      <c r="B45" s="47" t="n"/>
      <c r="C45" s="27" t="n"/>
      <c r="D45" s="27" t="n"/>
      <c r="E45" s="27" t="n"/>
      <c r="F45" s="27" t="n"/>
      <c r="G45" s="27" t="n"/>
      <c r="H45" s="25" t="n"/>
      <c r="I45" s="25" t="n"/>
      <c r="J45" s="25" t="n"/>
      <c r="K45" s="48" t="n"/>
      <c r="L45" s="46">
        <f>IF(A45="","",IFERROR(IF(I45="Oui",ROUND(K45*'Paramètres'!$B$4,2),0),0))</f>
        <v/>
      </c>
      <c r="M45" s="46">
        <f>IF(A45="","",IFERROR(IF(J45="Oui",ROUND(K45*'Paramètres'!$B$5,2),0),0))</f>
        <v/>
      </c>
      <c r="N45" s="46">
        <f>IF(A45="","",IFERROR(K45+L45+M45,0))</f>
        <v/>
      </c>
      <c r="O45" s="29" t="n"/>
      <c r="P45" s="46">
        <f>IF(A45="","",IFERROR(N45*O45,0))</f>
        <v/>
      </c>
      <c r="Q45" s="46">
        <f>IF(A45="","",IFERROR(IF(AND('Paramètres'!$B$6="Oui",'Paramètres'!$B$7="Oui"),(L45+M45)*O45,IF('Paramètres'!$B$6="Oui",L45*O45,IF('Paramètres'!$B$7="Oui",M45*O45,0))),0))</f>
        <v/>
      </c>
      <c r="R45" s="46">
        <f>IF(A45="","",IFERROR(P45-Q45,0))</f>
        <v/>
      </c>
      <c r="S45" s="27" t="n"/>
      <c r="T45" s="27" t="n"/>
    </row>
    <row r="46">
      <c r="A46" s="25" t="n"/>
      <c r="B46" s="47" t="n"/>
      <c r="C46" s="27" t="n"/>
      <c r="D46" s="27" t="n"/>
      <c r="E46" s="27" t="n"/>
      <c r="F46" s="27" t="n"/>
      <c r="G46" s="27" t="n"/>
      <c r="H46" s="25" t="n"/>
      <c r="I46" s="25" t="n"/>
      <c r="J46" s="25" t="n"/>
      <c r="K46" s="48" t="n"/>
      <c r="L46" s="46">
        <f>IF(A46="","",IFERROR(IF(I46="Oui",ROUND(K46*'Paramètres'!$B$4,2),0),0))</f>
        <v/>
      </c>
      <c r="M46" s="46">
        <f>IF(A46="","",IFERROR(IF(J46="Oui",ROUND(K46*'Paramètres'!$B$5,2),0),0))</f>
        <v/>
      </c>
      <c r="N46" s="46">
        <f>IF(A46="","",IFERROR(K46+L46+M46,0))</f>
        <v/>
      </c>
      <c r="O46" s="29" t="n"/>
      <c r="P46" s="46">
        <f>IF(A46="","",IFERROR(N46*O46,0))</f>
        <v/>
      </c>
      <c r="Q46" s="46">
        <f>IF(A46="","",IFERROR(IF(AND('Paramètres'!$B$6="Oui",'Paramètres'!$B$7="Oui"),(L46+M46)*O46,IF('Paramètres'!$B$6="Oui",L46*O46,IF('Paramètres'!$B$7="Oui",M46*O46,0))),0))</f>
        <v/>
      </c>
      <c r="R46" s="46">
        <f>IF(A46="","",IFERROR(P46-Q46,0))</f>
        <v/>
      </c>
      <c r="S46" s="27" t="n"/>
      <c r="T46" s="27" t="n"/>
    </row>
    <row r="47">
      <c r="A47" s="25" t="n"/>
      <c r="B47" s="47" t="n"/>
      <c r="C47" s="27" t="n"/>
      <c r="D47" s="27" t="n"/>
      <c r="E47" s="27" t="n"/>
      <c r="F47" s="27" t="n"/>
      <c r="G47" s="27" t="n"/>
      <c r="H47" s="25" t="n"/>
      <c r="I47" s="25" t="n"/>
      <c r="J47" s="25" t="n"/>
      <c r="K47" s="48" t="n"/>
      <c r="L47" s="46">
        <f>IF(A47="","",IFERROR(IF(I47="Oui",ROUND(K47*'Paramètres'!$B$4,2),0),0))</f>
        <v/>
      </c>
      <c r="M47" s="46">
        <f>IF(A47="","",IFERROR(IF(J47="Oui",ROUND(K47*'Paramètres'!$B$5,2),0),0))</f>
        <v/>
      </c>
      <c r="N47" s="46">
        <f>IF(A47="","",IFERROR(K47+L47+M47,0))</f>
        <v/>
      </c>
      <c r="O47" s="29" t="n"/>
      <c r="P47" s="46">
        <f>IF(A47="","",IFERROR(N47*O47,0))</f>
        <v/>
      </c>
      <c r="Q47" s="46">
        <f>IF(A47="","",IFERROR(IF(AND('Paramètres'!$B$6="Oui",'Paramètres'!$B$7="Oui"),(L47+M47)*O47,IF('Paramètres'!$B$6="Oui",L47*O47,IF('Paramètres'!$B$7="Oui",M47*O47,0))),0))</f>
        <v/>
      </c>
      <c r="R47" s="46">
        <f>IF(A47="","",IFERROR(P47-Q47,0))</f>
        <v/>
      </c>
      <c r="S47" s="27" t="n"/>
      <c r="T47" s="27" t="n"/>
    </row>
    <row r="48">
      <c r="A48" s="25" t="n"/>
      <c r="B48" s="47" t="n"/>
      <c r="C48" s="27" t="n"/>
      <c r="D48" s="27" t="n"/>
      <c r="E48" s="27" t="n"/>
      <c r="F48" s="27" t="n"/>
      <c r="G48" s="27" t="n"/>
      <c r="H48" s="25" t="n"/>
      <c r="I48" s="25" t="n"/>
      <c r="J48" s="25" t="n"/>
      <c r="K48" s="48" t="n"/>
      <c r="L48" s="46">
        <f>IF(A48="","",IFERROR(IF(I48="Oui",ROUND(K48*'Paramètres'!$B$4,2),0),0))</f>
        <v/>
      </c>
      <c r="M48" s="46">
        <f>IF(A48="","",IFERROR(IF(J48="Oui",ROUND(K48*'Paramètres'!$B$5,2),0),0))</f>
        <v/>
      </c>
      <c r="N48" s="46">
        <f>IF(A48="","",IFERROR(K48+L48+M48,0))</f>
        <v/>
      </c>
      <c r="O48" s="29" t="n"/>
      <c r="P48" s="46">
        <f>IF(A48="","",IFERROR(N48*O48,0))</f>
        <v/>
      </c>
      <c r="Q48" s="46">
        <f>IF(A48="","",IFERROR(IF(AND('Paramètres'!$B$6="Oui",'Paramètres'!$B$7="Oui"),(L48+M48)*O48,IF('Paramètres'!$B$6="Oui",L48*O48,IF('Paramètres'!$B$7="Oui",M48*O48,0))),0))</f>
        <v/>
      </c>
      <c r="R48" s="46">
        <f>IF(A48="","",IFERROR(P48-Q48,0))</f>
        <v/>
      </c>
      <c r="S48" s="27" t="n"/>
      <c r="T48" s="27" t="n"/>
    </row>
    <row r="49">
      <c r="A49" s="25" t="n"/>
      <c r="B49" s="47" t="n"/>
      <c r="C49" s="27" t="n"/>
      <c r="D49" s="27" t="n"/>
      <c r="E49" s="27" t="n"/>
      <c r="F49" s="27" t="n"/>
      <c r="G49" s="27" t="n"/>
      <c r="H49" s="25" t="n"/>
      <c r="I49" s="25" t="n"/>
      <c r="J49" s="25" t="n"/>
      <c r="K49" s="48" t="n"/>
      <c r="L49" s="46">
        <f>IF(A49="","",IFERROR(IF(I49="Oui",ROUND(K49*'Paramètres'!$B$4,2),0),0))</f>
        <v/>
      </c>
      <c r="M49" s="46">
        <f>IF(A49="","",IFERROR(IF(J49="Oui",ROUND(K49*'Paramètres'!$B$5,2),0),0))</f>
        <v/>
      </c>
      <c r="N49" s="46">
        <f>IF(A49="","",IFERROR(K49+L49+M49,0))</f>
        <v/>
      </c>
      <c r="O49" s="29" t="n"/>
      <c r="P49" s="46">
        <f>IF(A49="","",IFERROR(N49*O49,0))</f>
        <v/>
      </c>
      <c r="Q49" s="46">
        <f>IF(A49="","",IFERROR(IF(AND('Paramètres'!$B$6="Oui",'Paramètres'!$B$7="Oui"),(L49+M49)*O49,IF('Paramètres'!$B$6="Oui",L49*O49,IF('Paramètres'!$B$7="Oui",M49*O49,0))),0))</f>
        <v/>
      </c>
      <c r="R49" s="46">
        <f>IF(A49="","",IFERROR(P49-Q49,0))</f>
        <v/>
      </c>
      <c r="S49" s="27" t="n"/>
      <c r="T49" s="27" t="n"/>
    </row>
    <row r="50">
      <c r="A50" s="25" t="n"/>
      <c r="B50" s="47" t="n"/>
      <c r="C50" s="27" t="n"/>
      <c r="D50" s="27" t="n"/>
      <c r="E50" s="27" t="n"/>
      <c r="F50" s="27" t="n"/>
      <c r="G50" s="27" t="n"/>
      <c r="H50" s="25" t="n"/>
      <c r="I50" s="25" t="n"/>
      <c r="J50" s="25" t="n"/>
      <c r="K50" s="48" t="n"/>
      <c r="L50" s="46">
        <f>IF(A50="","",IFERROR(IF(I50="Oui",ROUND(K50*'Paramètres'!$B$4,2),0),0))</f>
        <v/>
      </c>
      <c r="M50" s="46">
        <f>IF(A50="","",IFERROR(IF(J50="Oui",ROUND(K50*'Paramètres'!$B$5,2),0),0))</f>
        <v/>
      </c>
      <c r="N50" s="46">
        <f>IF(A50="","",IFERROR(K50+L50+M50,0))</f>
        <v/>
      </c>
      <c r="O50" s="29" t="n"/>
      <c r="P50" s="46">
        <f>IF(A50="","",IFERROR(N50*O50,0))</f>
        <v/>
      </c>
      <c r="Q50" s="46">
        <f>IF(A50="","",IFERROR(IF(AND('Paramètres'!$B$6="Oui",'Paramètres'!$B$7="Oui"),(L50+M50)*O50,IF('Paramètres'!$B$6="Oui",L50*O50,IF('Paramètres'!$B$7="Oui",M50*O50,0))),0))</f>
        <v/>
      </c>
      <c r="R50" s="46">
        <f>IF(A50="","",IFERROR(P50-Q50,0))</f>
        <v/>
      </c>
      <c r="S50" s="27" t="n"/>
      <c r="T50" s="27" t="n"/>
    </row>
    <row r="51">
      <c r="A51" s="25" t="n"/>
      <c r="B51" s="47" t="n"/>
      <c r="C51" s="27" t="n"/>
      <c r="D51" s="27" t="n"/>
      <c r="E51" s="27" t="n"/>
      <c r="F51" s="27" t="n"/>
      <c r="G51" s="27" t="n"/>
      <c r="H51" s="25" t="n"/>
      <c r="I51" s="25" t="n"/>
      <c r="J51" s="25" t="n"/>
      <c r="K51" s="48" t="n"/>
      <c r="L51" s="46">
        <f>IF(A51="","",IFERROR(IF(I51="Oui",ROUND(K51*'Paramètres'!$B$4,2),0),0))</f>
        <v/>
      </c>
      <c r="M51" s="46">
        <f>IF(A51="","",IFERROR(IF(J51="Oui",ROUND(K51*'Paramètres'!$B$5,2),0),0))</f>
        <v/>
      </c>
      <c r="N51" s="46">
        <f>IF(A51="","",IFERROR(K51+L51+M51,0))</f>
        <v/>
      </c>
      <c r="O51" s="29" t="n"/>
      <c r="P51" s="46">
        <f>IF(A51="","",IFERROR(N51*O51,0))</f>
        <v/>
      </c>
      <c r="Q51" s="46">
        <f>IF(A51="","",IFERROR(IF(AND('Paramètres'!$B$6="Oui",'Paramètres'!$B$7="Oui"),(L51+M51)*O51,IF('Paramètres'!$B$6="Oui",L51*O51,IF('Paramètres'!$B$7="Oui",M51*O51,0))),0))</f>
        <v/>
      </c>
      <c r="R51" s="46">
        <f>IF(A51="","",IFERROR(P51-Q51,0))</f>
        <v/>
      </c>
      <c r="S51" s="27" t="n"/>
      <c r="T51" s="27" t="n"/>
    </row>
    <row r="52">
      <c r="A52" s="25" t="n"/>
      <c r="B52" s="47" t="n"/>
      <c r="C52" s="27" t="n"/>
      <c r="D52" s="27" t="n"/>
      <c r="E52" s="27" t="n"/>
      <c r="F52" s="27" t="n"/>
      <c r="G52" s="27" t="n"/>
      <c r="H52" s="25" t="n"/>
      <c r="I52" s="25" t="n"/>
      <c r="J52" s="25" t="n"/>
      <c r="K52" s="48" t="n"/>
      <c r="L52" s="46">
        <f>IF(A52="","",IFERROR(IF(I52="Oui",ROUND(K52*'Paramètres'!$B$4,2),0),0))</f>
        <v/>
      </c>
      <c r="M52" s="46">
        <f>IF(A52="","",IFERROR(IF(J52="Oui",ROUND(K52*'Paramètres'!$B$5,2),0),0))</f>
        <v/>
      </c>
      <c r="N52" s="46">
        <f>IF(A52="","",IFERROR(K52+L52+M52,0))</f>
        <v/>
      </c>
      <c r="O52" s="29" t="n"/>
      <c r="P52" s="46">
        <f>IF(A52="","",IFERROR(N52*O52,0))</f>
        <v/>
      </c>
      <c r="Q52" s="46">
        <f>IF(A52="","",IFERROR(IF(AND('Paramètres'!$B$6="Oui",'Paramètres'!$B$7="Oui"),(L52+M52)*O52,IF('Paramètres'!$B$6="Oui",L52*O52,IF('Paramètres'!$B$7="Oui",M52*O52,0))),0))</f>
        <v/>
      </c>
      <c r="R52" s="46">
        <f>IF(A52="","",IFERROR(P52-Q52,0))</f>
        <v/>
      </c>
      <c r="S52" s="27" t="n"/>
      <c r="T52" s="27" t="n"/>
    </row>
    <row r="53">
      <c r="A53" s="25" t="n"/>
      <c r="B53" s="47" t="n"/>
      <c r="C53" s="27" t="n"/>
      <c r="D53" s="27" t="n"/>
      <c r="E53" s="27" t="n"/>
      <c r="F53" s="27" t="n"/>
      <c r="G53" s="27" t="n"/>
      <c r="H53" s="25" t="n"/>
      <c r="I53" s="25" t="n"/>
      <c r="J53" s="25" t="n"/>
      <c r="K53" s="48" t="n"/>
      <c r="L53" s="46">
        <f>IF(A53="","",IFERROR(IF(I53="Oui",ROUND(K53*'Paramètres'!$B$4,2),0),0))</f>
        <v/>
      </c>
      <c r="M53" s="46">
        <f>IF(A53="","",IFERROR(IF(J53="Oui",ROUND(K53*'Paramètres'!$B$5,2),0),0))</f>
        <v/>
      </c>
      <c r="N53" s="46">
        <f>IF(A53="","",IFERROR(K53+L53+M53,0))</f>
        <v/>
      </c>
      <c r="O53" s="29" t="n"/>
      <c r="P53" s="46">
        <f>IF(A53="","",IFERROR(N53*O53,0))</f>
        <v/>
      </c>
      <c r="Q53" s="46">
        <f>IF(A53="","",IFERROR(IF(AND('Paramètres'!$B$6="Oui",'Paramètres'!$B$7="Oui"),(L53+M53)*O53,IF('Paramètres'!$B$6="Oui",L53*O53,IF('Paramètres'!$B$7="Oui",M53*O53,0))),0))</f>
        <v/>
      </c>
      <c r="R53" s="46">
        <f>IF(A53="","",IFERROR(P53-Q53,0))</f>
        <v/>
      </c>
      <c r="S53" s="27" t="n"/>
      <c r="T53" s="27" t="n"/>
    </row>
    <row r="54">
      <c r="A54" s="25" t="n"/>
      <c r="B54" s="47" t="n"/>
      <c r="C54" s="27" t="n"/>
      <c r="D54" s="27" t="n"/>
      <c r="E54" s="27" t="n"/>
      <c r="F54" s="27" t="n"/>
      <c r="G54" s="27" t="n"/>
      <c r="H54" s="25" t="n"/>
      <c r="I54" s="25" t="n"/>
      <c r="J54" s="25" t="n"/>
      <c r="K54" s="48" t="n"/>
      <c r="L54" s="46">
        <f>IF(A54="","",IFERROR(IF(I54="Oui",ROUND(K54*'Paramètres'!$B$4,2),0),0))</f>
        <v/>
      </c>
      <c r="M54" s="46">
        <f>IF(A54="","",IFERROR(IF(J54="Oui",ROUND(K54*'Paramètres'!$B$5,2),0),0))</f>
        <v/>
      </c>
      <c r="N54" s="46">
        <f>IF(A54="","",IFERROR(K54+L54+M54,0))</f>
        <v/>
      </c>
      <c r="O54" s="29" t="n"/>
      <c r="P54" s="46">
        <f>IF(A54="","",IFERROR(N54*O54,0))</f>
        <v/>
      </c>
      <c r="Q54" s="46">
        <f>IF(A54="","",IFERROR(IF(AND('Paramètres'!$B$6="Oui",'Paramètres'!$B$7="Oui"),(L54+M54)*O54,IF('Paramètres'!$B$6="Oui",L54*O54,IF('Paramètres'!$B$7="Oui",M54*O54,0))),0))</f>
        <v/>
      </c>
      <c r="R54" s="46">
        <f>IF(A54="","",IFERROR(P54-Q54,0))</f>
        <v/>
      </c>
      <c r="S54" s="27" t="n"/>
      <c r="T54" s="27" t="n"/>
    </row>
    <row r="55">
      <c r="A55" s="25" t="n"/>
      <c r="B55" s="47" t="n"/>
      <c r="C55" s="27" t="n"/>
      <c r="D55" s="27" t="n"/>
      <c r="E55" s="27" t="n"/>
      <c r="F55" s="27" t="n"/>
      <c r="G55" s="27" t="n"/>
      <c r="H55" s="25" t="n"/>
      <c r="I55" s="25" t="n"/>
      <c r="J55" s="25" t="n"/>
      <c r="K55" s="48" t="n"/>
      <c r="L55" s="46">
        <f>IF(A55="","",IFERROR(IF(I55="Oui",ROUND(K55*'Paramètres'!$B$4,2),0),0))</f>
        <v/>
      </c>
      <c r="M55" s="46">
        <f>IF(A55="","",IFERROR(IF(J55="Oui",ROUND(K55*'Paramètres'!$B$5,2),0),0))</f>
        <v/>
      </c>
      <c r="N55" s="46">
        <f>IF(A55="","",IFERROR(K55+L55+M55,0))</f>
        <v/>
      </c>
      <c r="O55" s="29" t="n"/>
      <c r="P55" s="46">
        <f>IF(A55="","",IFERROR(N55*O55,0))</f>
        <v/>
      </c>
      <c r="Q55" s="46">
        <f>IF(A55="","",IFERROR(IF(AND('Paramètres'!$B$6="Oui",'Paramètres'!$B$7="Oui"),(L55+M55)*O55,IF('Paramètres'!$B$6="Oui",L55*O55,IF('Paramètres'!$B$7="Oui",M55*O55,0))),0))</f>
        <v/>
      </c>
      <c r="R55" s="46">
        <f>IF(A55="","",IFERROR(P55-Q55,0))</f>
        <v/>
      </c>
      <c r="S55" s="27" t="n"/>
      <c r="T55" s="27" t="n"/>
    </row>
    <row r="56">
      <c r="A56" s="25" t="n"/>
      <c r="B56" s="47" t="n"/>
      <c r="C56" s="27" t="n"/>
      <c r="D56" s="27" t="n"/>
      <c r="E56" s="27" t="n"/>
      <c r="F56" s="27" t="n"/>
      <c r="G56" s="27" t="n"/>
      <c r="H56" s="25" t="n"/>
      <c r="I56" s="25" t="n"/>
      <c r="J56" s="25" t="n"/>
      <c r="K56" s="48" t="n"/>
      <c r="L56" s="46">
        <f>IF(A56="","",IFERROR(IF(I56="Oui",ROUND(K56*'Paramètres'!$B$4,2),0),0))</f>
        <v/>
      </c>
      <c r="M56" s="46">
        <f>IF(A56="","",IFERROR(IF(J56="Oui",ROUND(K56*'Paramètres'!$B$5,2),0),0))</f>
        <v/>
      </c>
      <c r="N56" s="46">
        <f>IF(A56="","",IFERROR(K56+L56+M56,0))</f>
        <v/>
      </c>
      <c r="O56" s="29" t="n"/>
      <c r="P56" s="46">
        <f>IF(A56="","",IFERROR(N56*O56,0))</f>
        <v/>
      </c>
      <c r="Q56" s="46">
        <f>IF(A56="","",IFERROR(IF(AND('Paramètres'!$B$6="Oui",'Paramètres'!$B$7="Oui"),(L56+M56)*O56,IF('Paramètres'!$B$6="Oui",L56*O56,IF('Paramètres'!$B$7="Oui",M56*O56,0))),0))</f>
        <v/>
      </c>
      <c r="R56" s="46">
        <f>IF(A56="","",IFERROR(P56-Q56,0))</f>
        <v/>
      </c>
      <c r="S56" s="27" t="n"/>
      <c r="T56" s="27" t="n"/>
    </row>
    <row r="57">
      <c r="A57" s="25" t="n"/>
      <c r="B57" s="47" t="n"/>
      <c r="C57" s="27" t="n"/>
      <c r="D57" s="27" t="n"/>
      <c r="E57" s="27" t="n"/>
      <c r="F57" s="27" t="n"/>
      <c r="G57" s="27" t="n"/>
      <c r="H57" s="25" t="n"/>
      <c r="I57" s="25" t="n"/>
      <c r="J57" s="25" t="n"/>
      <c r="K57" s="48" t="n"/>
      <c r="L57" s="46">
        <f>IF(A57="","",IFERROR(IF(I57="Oui",ROUND(K57*'Paramètres'!$B$4,2),0),0))</f>
        <v/>
      </c>
      <c r="M57" s="46">
        <f>IF(A57="","",IFERROR(IF(J57="Oui",ROUND(K57*'Paramètres'!$B$5,2),0),0))</f>
        <v/>
      </c>
      <c r="N57" s="46">
        <f>IF(A57="","",IFERROR(K57+L57+M57,0))</f>
        <v/>
      </c>
      <c r="O57" s="29" t="n"/>
      <c r="P57" s="46">
        <f>IF(A57="","",IFERROR(N57*O57,0))</f>
        <v/>
      </c>
      <c r="Q57" s="46">
        <f>IF(A57="","",IFERROR(IF(AND('Paramètres'!$B$6="Oui",'Paramètres'!$B$7="Oui"),(L57+M57)*O57,IF('Paramètres'!$B$6="Oui",L57*O57,IF('Paramètres'!$B$7="Oui",M57*O57,0))),0))</f>
        <v/>
      </c>
      <c r="R57" s="46">
        <f>IF(A57="","",IFERROR(P57-Q57,0))</f>
        <v/>
      </c>
      <c r="S57" s="27" t="n"/>
      <c r="T57" s="27" t="n"/>
    </row>
    <row r="58">
      <c r="A58" s="25" t="n"/>
      <c r="B58" s="47" t="n"/>
      <c r="C58" s="27" t="n"/>
      <c r="D58" s="27" t="n"/>
      <c r="E58" s="27" t="n"/>
      <c r="F58" s="27" t="n"/>
      <c r="G58" s="27" t="n"/>
      <c r="H58" s="25" t="n"/>
      <c r="I58" s="25" t="n"/>
      <c r="J58" s="25" t="n"/>
      <c r="K58" s="48" t="n"/>
      <c r="L58" s="46">
        <f>IF(A58="","",IFERROR(IF(I58="Oui",ROUND(K58*'Paramètres'!$B$4,2),0),0))</f>
        <v/>
      </c>
      <c r="M58" s="46">
        <f>IF(A58="","",IFERROR(IF(J58="Oui",ROUND(K58*'Paramètres'!$B$5,2),0),0))</f>
        <v/>
      </c>
      <c r="N58" s="46">
        <f>IF(A58="","",IFERROR(K58+L58+M58,0))</f>
        <v/>
      </c>
      <c r="O58" s="29" t="n"/>
      <c r="P58" s="46">
        <f>IF(A58="","",IFERROR(N58*O58,0))</f>
        <v/>
      </c>
      <c r="Q58" s="46">
        <f>IF(A58="","",IFERROR(IF(AND('Paramètres'!$B$6="Oui",'Paramètres'!$B$7="Oui"),(L58+M58)*O58,IF('Paramètres'!$B$6="Oui",L58*O58,IF('Paramètres'!$B$7="Oui",M58*O58,0))),0))</f>
        <v/>
      </c>
      <c r="R58" s="46">
        <f>IF(A58="","",IFERROR(P58-Q58,0))</f>
        <v/>
      </c>
      <c r="S58" s="27" t="n"/>
      <c r="T58" s="27" t="n"/>
    </row>
    <row r="59">
      <c r="A59" s="25" t="n"/>
      <c r="B59" s="47" t="n"/>
      <c r="C59" s="27" t="n"/>
      <c r="D59" s="27" t="n"/>
      <c r="E59" s="27" t="n"/>
      <c r="F59" s="27" t="n"/>
      <c r="G59" s="27" t="n"/>
      <c r="H59" s="25" t="n"/>
      <c r="I59" s="25" t="n"/>
      <c r="J59" s="25" t="n"/>
      <c r="K59" s="48" t="n"/>
      <c r="L59" s="46">
        <f>IF(A59="","",IFERROR(IF(I59="Oui",ROUND(K59*'Paramètres'!$B$4,2),0),0))</f>
        <v/>
      </c>
      <c r="M59" s="46">
        <f>IF(A59="","",IFERROR(IF(J59="Oui",ROUND(K59*'Paramètres'!$B$5,2),0),0))</f>
        <v/>
      </c>
      <c r="N59" s="46">
        <f>IF(A59="","",IFERROR(K59+L59+M59,0))</f>
        <v/>
      </c>
      <c r="O59" s="29" t="n"/>
      <c r="P59" s="46">
        <f>IF(A59="","",IFERROR(N59*O59,0))</f>
        <v/>
      </c>
      <c r="Q59" s="46">
        <f>IF(A59="","",IFERROR(IF(AND('Paramètres'!$B$6="Oui",'Paramètres'!$B$7="Oui"),(L59+M59)*O59,IF('Paramètres'!$B$6="Oui",L59*O59,IF('Paramètres'!$B$7="Oui",M59*O59,0))),0))</f>
        <v/>
      </c>
      <c r="R59" s="46">
        <f>IF(A59="","",IFERROR(P59-Q59,0))</f>
        <v/>
      </c>
      <c r="S59" s="27" t="n"/>
      <c r="T59" s="27" t="n"/>
    </row>
    <row r="60">
      <c r="A60" s="25" t="n"/>
      <c r="B60" s="47" t="n"/>
      <c r="C60" s="27" t="n"/>
      <c r="D60" s="27" t="n"/>
      <c r="E60" s="27" t="n"/>
      <c r="F60" s="27" t="n"/>
      <c r="G60" s="27" t="n"/>
      <c r="H60" s="25" t="n"/>
      <c r="I60" s="25" t="n"/>
      <c r="J60" s="25" t="n"/>
      <c r="K60" s="48" t="n"/>
      <c r="L60" s="46">
        <f>IF(A60="","",IFERROR(IF(I60="Oui",ROUND(K60*'Paramètres'!$B$4,2),0),0))</f>
        <v/>
      </c>
      <c r="M60" s="46">
        <f>IF(A60="","",IFERROR(IF(J60="Oui",ROUND(K60*'Paramètres'!$B$5,2),0),0))</f>
        <v/>
      </c>
      <c r="N60" s="46">
        <f>IF(A60="","",IFERROR(K60+L60+M60,0))</f>
        <v/>
      </c>
      <c r="O60" s="29" t="n"/>
      <c r="P60" s="46">
        <f>IF(A60="","",IFERROR(N60*O60,0))</f>
        <v/>
      </c>
      <c r="Q60" s="46">
        <f>IF(A60="","",IFERROR(IF(AND('Paramètres'!$B$6="Oui",'Paramètres'!$B$7="Oui"),(L60+M60)*O60,IF('Paramètres'!$B$6="Oui",L60*O60,IF('Paramètres'!$B$7="Oui",M60*O60,0))),0))</f>
        <v/>
      </c>
      <c r="R60" s="46">
        <f>IF(A60="","",IFERROR(P60-Q60,0))</f>
        <v/>
      </c>
      <c r="S60" s="27" t="n"/>
      <c r="T60" s="27" t="n"/>
    </row>
    <row r="61">
      <c r="A61" s="25" t="n"/>
      <c r="B61" s="47" t="n"/>
      <c r="C61" s="27" t="n"/>
      <c r="D61" s="27" t="n"/>
      <c r="E61" s="27" t="n"/>
      <c r="F61" s="27" t="n"/>
      <c r="G61" s="27" t="n"/>
      <c r="H61" s="25" t="n"/>
      <c r="I61" s="25" t="n"/>
      <c r="J61" s="25" t="n"/>
      <c r="K61" s="48" t="n"/>
      <c r="L61" s="46">
        <f>IF(A61="","",IFERROR(IF(I61="Oui",ROUND(K61*'Paramètres'!$B$4,2),0),0))</f>
        <v/>
      </c>
      <c r="M61" s="46">
        <f>IF(A61="","",IFERROR(IF(J61="Oui",ROUND(K61*'Paramètres'!$B$5,2),0),0))</f>
        <v/>
      </c>
      <c r="N61" s="46">
        <f>IF(A61="","",IFERROR(K61+L61+M61,0))</f>
        <v/>
      </c>
      <c r="O61" s="29" t="n"/>
      <c r="P61" s="46">
        <f>IF(A61="","",IFERROR(N61*O61,0))</f>
        <v/>
      </c>
      <c r="Q61" s="46">
        <f>IF(A61="","",IFERROR(IF(AND('Paramètres'!$B$6="Oui",'Paramètres'!$B$7="Oui"),(L61+M61)*O61,IF('Paramètres'!$B$6="Oui",L61*O61,IF('Paramètres'!$B$7="Oui",M61*O61,0))),0))</f>
        <v/>
      </c>
      <c r="R61" s="46">
        <f>IF(A61="","",IFERROR(P61-Q61,0))</f>
        <v/>
      </c>
      <c r="S61" s="27" t="n"/>
      <c r="T61" s="27" t="n"/>
    </row>
    <row r="62">
      <c r="A62" s="25" t="n"/>
      <c r="B62" s="47" t="n"/>
      <c r="C62" s="27" t="n"/>
      <c r="D62" s="27" t="n"/>
      <c r="E62" s="27" t="n"/>
      <c r="F62" s="27" t="n"/>
      <c r="G62" s="27" t="n"/>
      <c r="H62" s="25" t="n"/>
      <c r="I62" s="25" t="n"/>
      <c r="J62" s="25" t="n"/>
      <c r="K62" s="48" t="n"/>
      <c r="L62" s="46">
        <f>IF(A62="","",IFERROR(IF(I62="Oui",ROUND(K62*'Paramètres'!$B$4,2),0),0))</f>
        <v/>
      </c>
      <c r="M62" s="46">
        <f>IF(A62="","",IFERROR(IF(J62="Oui",ROUND(K62*'Paramètres'!$B$5,2),0),0))</f>
        <v/>
      </c>
      <c r="N62" s="46">
        <f>IF(A62="","",IFERROR(K62+L62+M62,0))</f>
        <v/>
      </c>
      <c r="O62" s="29" t="n"/>
      <c r="P62" s="46">
        <f>IF(A62="","",IFERROR(N62*O62,0))</f>
        <v/>
      </c>
      <c r="Q62" s="46">
        <f>IF(A62="","",IFERROR(IF(AND('Paramètres'!$B$6="Oui",'Paramètres'!$B$7="Oui"),(L62+M62)*O62,IF('Paramètres'!$B$6="Oui",L62*O62,IF('Paramètres'!$B$7="Oui",M62*O62,0))),0))</f>
        <v/>
      </c>
      <c r="R62" s="46">
        <f>IF(A62="","",IFERROR(P62-Q62,0))</f>
        <v/>
      </c>
      <c r="S62" s="27" t="n"/>
      <c r="T62" s="27" t="n"/>
    </row>
    <row r="63">
      <c r="A63" s="25" t="n"/>
      <c r="B63" s="47" t="n"/>
      <c r="C63" s="27" t="n"/>
      <c r="D63" s="27" t="n"/>
      <c r="E63" s="27" t="n"/>
      <c r="F63" s="27" t="n"/>
      <c r="G63" s="27" t="n"/>
      <c r="H63" s="25" t="n"/>
      <c r="I63" s="25" t="n"/>
      <c r="J63" s="25" t="n"/>
      <c r="K63" s="48" t="n"/>
      <c r="L63" s="46">
        <f>IF(A63="","",IFERROR(IF(I63="Oui",ROUND(K63*'Paramètres'!$B$4,2),0),0))</f>
        <v/>
      </c>
      <c r="M63" s="46">
        <f>IF(A63="","",IFERROR(IF(J63="Oui",ROUND(K63*'Paramètres'!$B$5,2),0),0))</f>
        <v/>
      </c>
      <c r="N63" s="46">
        <f>IF(A63="","",IFERROR(K63+L63+M63,0))</f>
        <v/>
      </c>
      <c r="O63" s="29" t="n"/>
      <c r="P63" s="46">
        <f>IF(A63="","",IFERROR(N63*O63,0))</f>
        <v/>
      </c>
      <c r="Q63" s="46">
        <f>IF(A63="","",IFERROR(IF(AND('Paramètres'!$B$6="Oui",'Paramètres'!$B$7="Oui"),(L63+M63)*O63,IF('Paramètres'!$B$6="Oui",L63*O63,IF('Paramètres'!$B$7="Oui",M63*O63,0))),0))</f>
        <v/>
      </c>
      <c r="R63" s="46">
        <f>IF(A63="","",IFERROR(P63-Q63,0))</f>
        <v/>
      </c>
      <c r="S63" s="27" t="n"/>
      <c r="T63" s="27" t="n"/>
    </row>
    <row r="64">
      <c r="A64" s="25" t="n"/>
      <c r="B64" s="47" t="n"/>
      <c r="C64" s="27" t="n"/>
      <c r="D64" s="27" t="n"/>
      <c r="E64" s="27" t="n"/>
      <c r="F64" s="27" t="n"/>
      <c r="G64" s="27" t="n"/>
      <c r="H64" s="25" t="n"/>
      <c r="I64" s="25" t="n"/>
      <c r="J64" s="25" t="n"/>
      <c r="K64" s="48" t="n"/>
      <c r="L64" s="46">
        <f>IF(A64="","",IFERROR(IF(I64="Oui",ROUND(K64*'Paramètres'!$B$4,2),0),0))</f>
        <v/>
      </c>
      <c r="M64" s="46">
        <f>IF(A64="","",IFERROR(IF(J64="Oui",ROUND(K64*'Paramètres'!$B$5,2),0),0))</f>
        <v/>
      </c>
      <c r="N64" s="46">
        <f>IF(A64="","",IFERROR(K64+L64+M64,0))</f>
        <v/>
      </c>
      <c r="O64" s="29" t="n"/>
      <c r="P64" s="46">
        <f>IF(A64="","",IFERROR(N64*O64,0))</f>
        <v/>
      </c>
      <c r="Q64" s="46">
        <f>IF(A64="","",IFERROR(IF(AND('Paramètres'!$B$6="Oui",'Paramètres'!$B$7="Oui"),(L64+M64)*O64,IF('Paramètres'!$B$6="Oui",L64*O64,IF('Paramètres'!$B$7="Oui",M64*O64,0))),0))</f>
        <v/>
      </c>
      <c r="R64" s="46">
        <f>IF(A64="","",IFERROR(P64-Q64,0))</f>
        <v/>
      </c>
      <c r="S64" s="27" t="n"/>
      <c r="T64" s="27" t="n"/>
    </row>
    <row r="65">
      <c r="A65" s="25" t="n"/>
      <c r="B65" s="47" t="n"/>
      <c r="C65" s="27" t="n"/>
      <c r="D65" s="27" t="n"/>
      <c r="E65" s="27" t="n"/>
      <c r="F65" s="27" t="n"/>
      <c r="G65" s="27" t="n"/>
      <c r="H65" s="25" t="n"/>
      <c r="I65" s="25" t="n"/>
      <c r="J65" s="25" t="n"/>
      <c r="K65" s="48" t="n"/>
      <c r="L65" s="46">
        <f>IF(A65="","",IFERROR(IF(I65="Oui",ROUND(K65*'Paramètres'!$B$4,2),0),0))</f>
        <v/>
      </c>
      <c r="M65" s="46">
        <f>IF(A65="","",IFERROR(IF(J65="Oui",ROUND(K65*'Paramètres'!$B$5,2),0),0))</f>
        <v/>
      </c>
      <c r="N65" s="46">
        <f>IF(A65="","",IFERROR(K65+L65+M65,0))</f>
        <v/>
      </c>
      <c r="O65" s="29" t="n"/>
      <c r="P65" s="46">
        <f>IF(A65="","",IFERROR(N65*O65,0))</f>
        <v/>
      </c>
      <c r="Q65" s="46">
        <f>IF(A65="","",IFERROR(IF(AND('Paramètres'!$B$6="Oui",'Paramètres'!$B$7="Oui"),(L65+M65)*O65,IF('Paramètres'!$B$6="Oui",L65*O65,IF('Paramètres'!$B$7="Oui",M65*O65,0))),0))</f>
        <v/>
      </c>
      <c r="R65" s="46">
        <f>IF(A65="","",IFERROR(P65-Q65,0))</f>
        <v/>
      </c>
      <c r="S65" s="27" t="n"/>
      <c r="T65" s="27" t="n"/>
    </row>
    <row r="66">
      <c r="A66" s="25" t="n"/>
      <c r="B66" s="47" t="n"/>
      <c r="C66" s="27" t="n"/>
      <c r="D66" s="27" t="n"/>
      <c r="E66" s="27" t="n"/>
      <c r="F66" s="27" t="n"/>
      <c r="G66" s="27" t="n"/>
      <c r="H66" s="25" t="n"/>
      <c r="I66" s="25" t="n"/>
      <c r="J66" s="25" t="n"/>
      <c r="K66" s="48" t="n"/>
      <c r="L66" s="46">
        <f>IF(A66="","",IFERROR(IF(I66="Oui",ROUND(K66*'Paramètres'!$B$4,2),0),0))</f>
        <v/>
      </c>
      <c r="M66" s="46">
        <f>IF(A66="","",IFERROR(IF(J66="Oui",ROUND(K66*'Paramètres'!$B$5,2),0),0))</f>
        <v/>
      </c>
      <c r="N66" s="46">
        <f>IF(A66="","",IFERROR(K66+L66+M66,0))</f>
        <v/>
      </c>
      <c r="O66" s="29" t="n"/>
      <c r="P66" s="46">
        <f>IF(A66="","",IFERROR(N66*O66,0))</f>
        <v/>
      </c>
      <c r="Q66" s="46">
        <f>IF(A66="","",IFERROR(IF(AND('Paramètres'!$B$6="Oui",'Paramètres'!$B$7="Oui"),(L66+M66)*O66,IF('Paramètres'!$B$6="Oui",L66*O66,IF('Paramètres'!$B$7="Oui",M66*O66,0))),0))</f>
        <v/>
      </c>
      <c r="R66" s="46">
        <f>IF(A66="","",IFERROR(P66-Q66,0))</f>
        <v/>
      </c>
      <c r="S66" s="27" t="n"/>
      <c r="T66" s="27" t="n"/>
    </row>
    <row r="67">
      <c r="A67" s="25" t="n"/>
      <c r="B67" s="47" t="n"/>
      <c r="C67" s="27" t="n"/>
      <c r="D67" s="27" t="n"/>
      <c r="E67" s="27" t="n"/>
      <c r="F67" s="27" t="n"/>
      <c r="G67" s="27" t="n"/>
      <c r="H67" s="25" t="n"/>
      <c r="I67" s="25" t="n"/>
      <c r="J67" s="25" t="n"/>
      <c r="K67" s="48" t="n"/>
      <c r="L67" s="46">
        <f>IF(A67="","",IFERROR(IF(I67="Oui",ROUND(K67*'Paramètres'!$B$4,2),0),0))</f>
        <v/>
      </c>
      <c r="M67" s="46">
        <f>IF(A67="","",IFERROR(IF(J67="Oui",ROUND(K67*'Paramètres'!$B$5,2),0),0))</f>
        <v/>
      </c>
      <c r="N67" s="46">
        <f>IF(A67="","",IFERROR(K67+L67+M67,0))</f>
        <v/>
      </c>
      <c r="O67" s="29" t="n"/>
      <c r="P67" s="46">
        <f>IF(A67="","",IFERROR(N67*O67,0))</f>
        <v/>
      </c>
      <c r="Q67" s="46">
        <f>IF(A67="","",IFERROR(IF(AND('Paramètres'!$B$6="Oui",'Paramètres'!$B$7="Oui"),(L67+M67)*O67,IF('Paramètres'!$B$6="Oui",L67*O67,IF('Paramètres'!$B$7="Oui",M67*O67,0))),0))</f>
        <v/>
      </c>
      <c r="R67" s="46">
        <f>IF(A67="","",IFERROR(P67-Q67,0))</f>
        <v/>
      </c>
      <c r="S67" s="27" t="n"/>
      <c r="T67" s="27" t="n"/>
    </row>
    <row r="68">
      <c r="A68" s="25" t="n"/>
      <c r="B68" s="47" t="n"/>
      <c r="C68" s="27" t="n"/>
      <c r="D68" s="27" t="n"/>
      <c r="E68" s="27" t="n"/>
      <c r="F68" s="27" t="n"/>
      <c r="G68" s="27" t="n"/>
      <c r="H68" s="25" t="n"/>
      <c r="I68" s="25" t="n"/>
      <c r="J68" s="25" t="n"/>
      <c r="K68" s="48" t="n"/>
      <c r="L68" s="46">
        <f>IF(A68="","",IFERROR(IF(I68="Oui",ROUND(K68*'Paramètres'!$B$4,2),0),0))</f>
        <v/>
      </c>
      <c r="M68" s="46">
        <f>IF(A68="","",IFERROR(IF(J68="Oui",ROUND(K68*'Paramètres'!$B$5,2),0),0))</f>
        <v/>
      </c>
      <c r="N68" s="46">
        <f>IF(A68="","",IFERROR(K68+L68+M68,0))</f>
        <v/>
      </c>
      <c r="O68" s="29" t="n"/>
      <c r="P68" s="46">
        <f>IF(A68="","",IFERROR(N68*O68,0))</f>
        <v/>
      </c>
      <c r="Q68" s="46">
        <f>IF(A68="","",IFERROR(IF(AND('Paramètres'!$B$6="Oui",'Paramètres'!$B$7="Oui"),(L68+M68)*O68,IF('Paramètres'!$B$6="Oui",L68*O68,IF('Paramètres'!$B$7="Oui",M68*O68,0))),0))</f>
        <v/>
      </c>
      <c r="R68" s="46">
        <f>IF(A68="","",IFERROR(P68-Q68,0))</f>
        <v/>
      </c>
      <c r="S68" s="27" t="n"/>
      <c r="T68" s="27" t="n"/>
    </row>
    <row r="69">
      <c r="A69" s="25" t="n"/>
      <c r="B69" s="47" t="n"/>
      <c r="C69" s="27" t="n"/>
      <c r="D69" s="27" t="n"/>
      <c r="E69" s="27" t="n"/>
      <c r="F69" s="27" t="n"/>
      <c r="G69" s="27" t="n"/>
      <c r="H69" s="25" t="n"/>
      <c r="I69" s="25" t="n"/>
      <c r="J69" s="25" t="n"/>
      <c r="K69" s="48" t="n"/>
      <c r="L69" s="46">
        <f>IF(A69="","",IFERROR(IF(I69="Oui",ROUND(K69*'Paramètres'!$B$4,2),0),0))</f>
        <v/>
      </c>
      <c r="M69" s="46">
        <f>IF(A69="","",IFERROR(IF(J69="Oui",ROUND(K69*'Paramètres'!$B$5,2),0),0))</f>
        <v/>
      </c>
      <c r="N69" s="46">
        <f>IF(A69="","",IFERROR(K69+L69+M69,0))</f>
        <v/>
      </c>
      <c r="O69" s="29" t="n"/>
      <c r="P69" s="46">
        <f>IF(A69="","",IFERROR(N69*O69,0))</f>
        <v/>
      </c>
      <c r="Q69" s="46">
        <f>IF(A69="","",IFERROR(IF(AND('Paramètres'!$B$6="Oui",'Paramètres'!$B$7="Oui"),(L69+M69)*O69,IF('Paramètres'!$B$6="Oui",L69*O69,IF('Paramètres'!$B$7="Oui",M69*O69,0))),0))</f>
        <v/>
      </c>
      <c r="R69" s="46">
        <f>IF(A69="","",IFERROR(P69-Q69,0))</f>
        <v/>
      </c>
      <c r="S69" s="27" t="n"/>
      <c r="T69" s="27" t="n"/>
    </row>
    <row r="70">
      <c r="A70" s="25" t="n"/>
      <c r="B70" s="47" t="n"/>
      <c r="C70" s="27" t="n"/>
      <c r="D70" s="27" t="n"/>
      <c r="E70" s="27" t="n"/>
      <c r="F70" s="27" t="n"/>
      <c r="G70" s="27" t="n"/>
      <c r="H70" s="25" t="n"/>
      <c r="I70" s="25" t="n"/>
      <c r="J70" s="25" t="n"/>
      <c r="K70" s="48" t="n"/>
      <c r="L70" s="46">
        <f>IF(A70="","",IFERROR(IF(I70="Oui",ROUND(K70*'Paramètres'!$B$4,2),0),0))</f>
        <v/>
      </c>
      <c r="M70" s="46">
        <f>IF(A70="","",IFERROR(IF(J70="Oui",ROUND(K70*'Paramètres'!$B$5,2),0),0))</f>
        <v/>
      </c>
      <c r="N70" s="46">
        <f>IF(A70="","",IFERROR(K70+L70+M70,0))</f>
        <v/>
      </c>
      <c r="O70" s="29" t="n"/>
      <c r="P70" s="46">
        <f>IF(A70="","",IFERROR(N70*O70,0))</f>
        <v/>
      </c>
      <c r="Q70" s="46">
        <f>IF(A70="","",IFERROR(IF(AND('Paramètres'!$B$6="Oui",'Paramètres'!$B$7="Oui"),(L70+M70)*O70,IF('Paramètres'!$B$6="Oui",L70*O70,IF('Paramètres'!$B$7="Oui",M70*O70,0))),0))</f>
        <v/>
      </c>
      <c r="R70" s="46">
        <f>IF(A70="","",IFERROR(P70-Q70,0))</f>
        <v/>
      </c>
      <c r="S70" s="27" t="n"/>
      <c r="T70" s="27" t="n"/>
    </row>
    <row r="71">
      <c r="A71" s="25" t="n"/>
      <c r="B71" s="47" t="n"/>
      <c r="C71" s="27" t="n"/>
      <c r="D71" s="27" t="n"/>
      <c r="E71" s="27" t="n"/>
      <c r="F71" s="27" t="n"/>
      <c r="G71" s="27" t="n"/>
      <c r="H71" s="25" t="n"/>
      <c r="I71" s="25" t="n"/>
      <c r="J71" s="25" t="n"/>
      <c r="K71" s="48" t="n"/>
      <c r="L71" s="46">
        <f>IF(A71="","",IFERROR(IF(I71="Oui",ROUND(K71*'Paramètres'!$B$4,2),0),0))</f>
        <v/>
      </c>
      <c r="M71" s="46">
        <f>IF(A71="","",IFERROR(IF(J71="Oui",ROUND(K71*'Paramètres'!$B$5,2),0),0))</f>
        <v/>
      </c>
      <c r="N71" s="46">
        <f>IF(A71="","",IFERROR(K71+L71+M71,0))</f>
        <v/>
      </c>
      <c r="O71" s="29" t="n"/>
      <c r="P71" s="46">
        <f>IF(A71="","",IFERROR(N71*O71,0))</f>
        <v/>
      </c>
      <c r="Q71" s="46">
        <f>IF(A71="","",IFERROR(IF(AND('Paramètres'!$B$6="Oui",'Paramètres'!$B$7="Oui"),(L71+M71)*O71,IF('Paramètres'!$B$6="Oui",L71*O71,IF('Paramètres'!$B$7="Oui",M71*O71,0))),0))</f>
        <v/>
      </c>
      <c r="R71" s="46">
        <f>IF(A71="","",IFERROR(P71-Q71,0))</f>
        <v/>
      </c>
      <c r="S71" s="27" t="n"/>
      <c r="T71" s="27" t="n"/>
    </row>
    <row r="72">
      <c r="A72" s="25" t="n"/>
      <c r="B72" s="47" t="n"/>
      <c r="C72" s="27" t="n"/>
      <c r="D72" s="27" t="n"/>
      <c r="E72" s="27" t="n"/>
      <c r="F72" s="27" t="n"/>
      <c r="G72" s="27" t="n"/>
      <c r="H72" s="25" t="n"/>
      <c r="I72" s="25" t="n"/>
      <c r="J72" s="25" t="n"/>
      <c r="K72" s="48" t="n"/>
      <c r="L72" s="46">
        <f>IF(A72="","",IFERROR(IF(I72="Oui",ROUND(K72*'Paramètres'!$B$4,2),0),0))</f>
        <v/>
      </c>
      <c r="M72" s="46">
        <f>IF(A72="","",IFERROR(IF(J72="Oui",ROUND(K72*'Paramètres'!$B$5,2),0),0))</f>
        <v/>
      </c>
      <c r="N72" s="46">
        <f>IF(A72="","",IFERROR(K72+L72+M72,0))</f>
        <v/>
      </c>
      <c r="O72" s="29" t="n"/>
      <c r="P72" s="46">
        <f>IF(A72="","",IFERROR(N72*O72,0))</f>
        <v/>
      </c>
      <c r="Q72" s="46">
        <f>IF(A72="","",IFERROR(IF(AND('Paramètres'!$B$6="Oui",'Paramètres'!$B$7="Oui"),(L72+M72)*O72,IF('Paramètres'!$B$6="Oui",L72*O72,IF('Paramètres'!$B$7="Oui",M72*O72,0))),0))</f>
        <v/>
      </c>
      <c r="R72" s="46">
        <f>IF(A72="","",IFERROR(P72-Q72,0))</f>
        <v/>
      </c>
      <c r="S72" s="27" t="n"/>
      <c r="T72" s="27" t="n"/>
    </row>
    <row r="73">
      <c r="A73" s="25" t="n"/>
      <c r="B73" s="47" t="n"/>
      <c r="C73" s="27" t="n"/>
      <c r="D73" s="27" t="n"/>
      <c r="E73" s="27" t="n"/>
      <c r="F73" s="27" t="n"/>
      <c r="G73" s="27" t="n"/>
      <c r="H73" s="25" t="n"/>
      <c r="I73" s="25" t="n"/>
      <c r="J73" s="25" t="n"/>
      <c r="K73" s="48" t="n"/>
      <c r="L73" s="46">
        <f>IF(A73="","",IFERROR(IF(I73="Oui",ROUND(K73*'Paramètres'!$B$4,2),0),0))</f>
        <v/>
      </c>
      <c r="M73" s="46">
        <f>IF(A73="","",IFERROR(IF(J73="Oui",ROUND(K73*'Paramètres'!$B$5,2),0),0))</f>
        <v/>
      </c>
      <c r="N73" s="46">
        <f>IF(A73="","",IFERROR(K73+L73+M73,0))</f>
        <v/>
      </c>
      <c r="O73" s="29" t="n"/>
      <c r="P73" s="46">
        <f>IF(A73="","",IFERROR(N73*O73,0))</f>
        <v/>
      </c>
      <c r="Q73" s="46">
        <f>IF(A73="","",IFERROR(IF(AND('Paramètres'!$B$6="Oui",'Paramètres'!$B$7="Oui"),(L73+M73)*O73,IF('Paramètres'!$B$6="Oui",L73*O73,IF('Paramètres'!$B$7="Oui",M73*O73,0))),0))</f>
        <v/>
      </c>
      <c r="R73" s="46">
        <f>IF(A73="","",IFERROR(P73-Q73,0))</f>
        <v/>
      </c>
      <c r="S73" s="27" t="n"/>
      <c r="T73" s="27" t="n"/>
    </row>
    <row r="74">
      <c r="A74" s="25" t="n"/>
      <c r="B74" s="47" t="n"/>
      <c r="C74" s="27" t="n"/>
      <c r="D74" s="27" t="n"/>
      <c r="E74" s="27" t="n"/>
      <c r="F74" s="27" t="n"/>
      <c r="G74" s="27" t="n"/>
      <c r="H74" s="25" t="n"/>
      <c r="I74" s="25" t="n"/>
      <c r="J74" s="25" t="n"/>
      <c r="K74" s="48" t="n"/>
      <c r="L74" s="46">
        <f>IF(A74="","",IFERROR(IF(I74="Oui",ROUND(K74*'Paramètres'!$B$4,2),0),0))</f>
        <v/>
      </c>
      <c r="M74" s="46">
        <f>IF(A74="","",IFERROR(IF(J74="Oui",ROUND(K74*'Paramètres'!$B$5,2),0),0))</f>
        <v/>
      </c>
      <c r="N74" s="46">
        <f>IF(A74="","",IFERROR(K74+L74+M74,0))</f>
        <v/>
      </c>
      <c r="O74" s="29" t="n"/>
      <c r="P74" s="46">
        <f>IF(A74="","",IFERROR(N74*O74,0))</f>
        <v/>
      </c>
      <c r="Q74" s="46">
        <f>IF(A74="","",IFERROR(IF(AND('Paramètres'!$B$6="Oui",'Paramètres'!$B$7="Oui"),(L74+M74)*O74,IF('Paramètres'!$B$6="Oui",L74*O74,IF('Paramètres'!$B$7="Oui",M74*O74,0))),0))</f>
        <v/>
      </c>
      <c r="R74" s="46">
        <f>IF(A74="","",IFERROR(P74-Q74,0))</f>
        <v/>
      </c>
      <c r="S74" s="27" t="n"/>
      <c r="T74" s="27" t="n"/>
    </row>
    <row r="75">
      <c r="A75" s="25" t="n"/>
      <c r="B75" s="47" t="n"/>
      <c r="C75" s="27" t="n"/>
      <c r="D75" s="27" t="n"/>
      <c r="E75" s="27" t="n"/>
      <c r="F75" s="27" t="n"/>
      <c r="G75" s="27" t="n"/>
      <c r="H75" s="25" t="n"/>
      <c r="I75" s="25" t="n"/>
      <c r="J75" s="25" t="n"/>
      <c r="K75" s="48" t="n"/>
      <c r="L75" s="46">
        <f>IF(A75="","",IFERROR(IF(I75="Oui",ROUND(K75*'Paramètres'!$B$4,2),0),0))</f>
        <v/>
      </c>
      <c r="M75" s="46">
        <f>IF(A75="","",IFERROR(IF(J75="Oui",ROUND(K75*'Paramètres'!$B$5,2),0),0))</f>
        <v/>
      </c>
      <c r="N75" s="46">
        <f>IF(A75="","",IFERROR(K75+L75+M75,0))</f>
        <v/>
      </c>
      <c r="O75" s="29" t="n"/>
      <c r="P75" s="46">
        <f>IF(A75="","",IFERROR(N75*O75,0))</f>
        <v/>
      </c>
      <c r="Q75" s="46">
        <f>IF(A75="","",IFERROR(IF(AND('Paramètres'!$B$6="Oui",'Paramètres'!$B$7="Oui"),(L75+M75)*O75,IF('Paramètres'!$B$6="Oui",L75*O75,IF('Paramètres'!$B$7="Oui",M75*O75,0))),0))</f>
        <v/>
      </c>
      <c r="R75" s="46">
        <f>IF(A75="","",IFERROR(P75-Q75,0))</f>
        <v/>
      </c>
      <c r="S75" s="27" t="n"/>
      <c r="T75" s="27" t="n"/>
    </row>
    <row r="76">
      <c r="A76" s="25" t="n"/>
      <c r="B76" s="47" t="n"/>
      <c r="C76" s="27" t="n"/>
      <c r="D76" s="27" t="n"/>
      <c r="E76" s="27" t="n"/>
      <c r="F76" s="27" t="n"/>
      <c r="G76" s="27" t="n"/>
      <c r="H76" s="25" t="n"/>
      <c r="I76" s="25" t="n"/>
      <c r="J76" s="25" t="n"/>
      <c r="K76" s="48" t="n"/>
      <c r="L76" s="46">
        <f>IF(A76="","",IFERROR(IF(I76="Oui",ROUND(K76*'Paramètres'!$B$4,2),0),0))</f>
        <v/>
      </c>
      <c r="M76" s="46">
        <f>IF(A76="","",IFERROR(IF(J76="Oui",ROUND(K76*'Paramètres'!$B$5,2),0),0))</f>
        <v/>
      </c>
      <c r="N76" s="46">
        <f>IF(A76="","",IFERROR(K76+L76+M76,0))</f>
        <v/>
      </c>
      <c r="O76" s="29" t="n"/>
      <c r="P76" s="46">
        <f>IF(A76="","",IFERROR(N76*O76,0))</f>
        <v/>
      </c>
      <c r="Q76" s="46">
        <f>IF(A76="","",IFERROR(IF(AND('Paramètres'!$B$6="Oui",'Paramètres'!$B$7="Oui"),(L76+M76)*O76,IF('Paramètres'!$B$6="Oui",L76*O76,IF('Paramètres'!$B$7="Oui",M76*O76,0))),0))</f>
        <v/>
      </c>
      <c r="R76" s="46">
        <f>IF(A76="","",IFERROR(P76-Q76,0))</f>
        <v/>
      </c>
      <c r="S76" s="27" t="n"/>
      <c r="T76" s="27" t="n"/>
    </row>
    <row r="77">
      <c r="A77" s="25" t="n"/>
      <c r="B77" s="47" t="n"/>
      <c r="C77" s="27" t="n"/>
      <c r="D77" s="27" t="n"/>
      <c r="E77" s="27" t="n"/>
      <c r="F77" s="27" t="n"/>
      <c r="G77" s="27" t="n"/>
      <c r="H77" s="25" t="n"/>
      <c r="I77" s="25" t="n"/>
      <c r="J77" s="25" t="n"/>
      <c r="K77" s="48" t="n"/>
      <c r="L77" s="46">
        <f>IF(A77="","",IFERROR(IF(I77="Oui",ROUND(K77*'Paramètres'!$B$4,2),0),0))</f>
        <v/>
      </c>
      <c r="M77" s="46">
        <f>IF(A77="","",IFERROR(IF(J77="Oui",ROUND(K77*'Paramètres'!$B$5,2),0),0))</f>
        <v/>
      </c>
      <c r="N77" s="46">
        <f>IF(A77="","",IFERROR(K77+L77+M77,0))</f>
        <v/>
      </c>
      <c r="O77" s="29" t="n"/>
      <c r="P77" s="46">
        <f>IF(A77="","",IFERROR(N77*O77,0))</f>
        <v/>
      </c>
      <c r="Q77" s="46">
        <f>IF(A77="","",IFERROR(IF(AND('Paramètres'!$B$6="Oui",'Paramètres'!$B$7="Oui"),(L77+M77)*O77,IF('Paramètres'!$B$6="Oui",L77*O77,IF('Paramètres'!$B$7="Oui",M77*O77,0))),0))</f>
        <v/>
      </c>
      <c r="R77" s="46">
        <f>IF(A77="","",IFERROR(P77-Q77,0))</f>
        <v/>
      </c>
      <c r="S77" s="27" t="n"/>
      <c r="T77" s="27" t="n"/>
    </row>
    <row r="78">
      <c r="A78" s="25" t="n"/>
      <c r="B78" s="47" t="n"/>
      <c r="C78" s="27" t="n"/>
      <c r="D78" s="27" t="n"/>
      <c r="E78" s="27" t="n"/>
      <c r="F78" s="27" t="n"/>
      <c r="G78" s="27" t="n"/>
      <c r="H78" s="25" t="n"/>
      <c r="I78" s="25" t="n"/>
      <c r="J78" s="25" t="n"/>
      <c r="K78" s="48" t="n"/>
      <c r="L78" s="46">
        <f>IF(A78="","",IFERROR(IF(I78="Oui",ROUND(K78*'Paramètres'!$B$4,2),0),0))</f>
        <v/>
      </c>
      <c r="M78" s="46">
        <f>IF(A78="","",IFERROR(IF(J78="Oui",ROUND(K78*'Paramètres'!$B$5,2),0),0))</f>
        <v/>
      </c>
      <c r="N78" s="46">
        <f>IF(A78="","",IFERROR(K78+L78+M78,0))</f>
        <v/>
      </c>
      <c r="O78" s="29" t="n"/>
      <c r="P78" s="46">
        <f>IF(A78="","",IFERROR(N78*O78,0))</f>
        <v/>
      </c>
      <c r="Q78" s="46">
        <f>IF(A78="","",IFERROR(IF(AND('Paramètres'!$B$6="Oui",'Paramètres'!$B$7="Oui"),(L78+M78)*O78,IF('Paramètres'!$B$6="Oui",L78*O78,IF('Paramètres'!$B$7="Oui",M78*O78,0))),0))</f>
        <v/>
      </c>
      <c r="R78" s="46">
        <f>IF(A78="","",IFERROR(P78-Q78,0))</f>
        <v/>
      </c>
      <c r="S78" s="27" t="n"/>
      <c r="T78" s="27" t="n"/>
    </row>
    <row r="79">
      <c r="A79" s="25" t="n"/>
      <c r="B79" s="47" t="n"/>
      <c r="C79" s="27" t="n"/>
      <c r="D79" s="27" t="n"/>
      <c r="E79" s="27" t="n"/>
      <c r="F79" s="27" t="n"/>
      <c r="G79" s="27" t="n"/>
      <c r="H79" s="25" t="n"/>
      <c r="I79" s="25" t="n"/>
      <c r="J79" s="25" t="n"/>
      <c r="K79" s="48" t="n"/>
      <c r="L79" s="46">
        <f>IF(A79="","",IFERROR(IF(I79="Oui",ROUND(K79*'Paramètres'!$B$4,2),0),0))</f>
        <v/>
      </c>
      <c r="M79" s="46">
        <f>IF(A79="","",IFERROR(IF(J79="Oui",ROUND(K79*'Paramètres'!$B$5,2),0),0))</f>
        <v/>
      </c>
      <c r="N79" s="46">
        <f>IF(A79="","",IFERROR(K79+L79+M79,0))</f>
        <v/>
      </c>
      <c r="O79" s="29" t="n"/>
      <c r="P79" s="46">
        <f>IF(A79="","",IFERROR(N79*O79,0))</f>
        <v/>
      </c>
      <c r="Q79" s="46">
        <f>IF(A79="","",IFERROR(IF(AND('Paramètres'!$B$6="Oui",'Paramètres'!$B$7="Oui"),(L79+M79)*O79,IF('Paramètres'!$B$6="Oui",L79*O79,IF('Paramètres'!$B$7="Oui",M79*O79,0))),0))</f>
        <v/>
      </c>
      <c r="R79" s="46">
        <f>IF(A79="","",IFERROR(P79-Q79,0))</f>
        <v/>
      </c>
      <c r="S79" s="27" t="n"/>
      <c r="T79" s="27" t="n"/>
    </row>
    <row r="80">
      <c r="A80" s="25" t="n"/>
      <c r="B80" s="47" t="n"/>
      <c r="C80" s="27" t="n"/>
      <c r="D80" s="27" t="n"/>
      <c r="E80" s="27" t="n"/>
      <c r="F80" s="27" t="n"/>
      <c r="G80" s="27" t="n"/>
      <c r="H80" s="25" t="n"/>
      <c r="I80" s="25" t="n"/>
      <c r="J80" s="25" t="n"/>
      <c r="K80" s="48" t="n"/>
      <c r="L80" s="46">
        <f>IF(A80="","",IFERROR(IF(I80="Oui",ROUND(K80*'Paramètres'!$B$4,2),0),0))</f>
        <v/>
      </c>
      <c r="M80" s="46">
        <f>IF(A80="","",IFERROR(IF(J80="Oui",ROUND(K80*'Paramètres'!$B$5,2),0),0))</f>
        <v/>
      </c>
      <c r="N80" s="46">
        <f>IF(A80="","",IFERROR(K80+L80+M80,0))</f>
        <v/>
      </c>
      <c r="O80" s="29" t="n"/>
      <c r="P80" s="46">
        <f>IF(A80="","",IFERROR(N80*O80,0))</f>
        <v/>
      </c>
      <c r="Q80" s="46">
        <f>IF(A80="","",IFERROR(IF(AND('Paramètres'!$B$6="Oui",'Paramètres'!$B$7="Oui"),(L80+M80)*O80,IF('Paramètres'!$B$6="Oui",L80*O80,IF('Paramètres'!$B$7="Oui",M80*O80,0))),0))</f>
        <v/>
      </c>
      <c r="R80" s="46">
        <f>IF(A80="","",IFERROR(P80-Q80,0))</f>
        <v/>
      </c>
      <c r="S80" s="27" t="n"/>
      <c r="T80" s="27" t="n"/>
    </row>
    <row r="81">
      <c r="A81" s="25" t="n"/>
      <c r="B81" s="47" t="n"/>
      <c r="C81" s="27" t="n"/>
      <c r="D81" s="27" t="n"/>
      <c r="E81" s="27" t="n"/>
      <c r="F81" s="27" t="n"/>
      <c r="G81" s="27" t="n"/>
      <c r="H81" s="25" t="n"/>
      <c r="I81" s="25" t="n"/>
      <c r="J81" s="25" t="n"/>
      <c r="K81" s="48" t="n"/>
      <c r="L81" s="46">
        <f>IF(A81="","",IFERROR(IF(I81="Oui",ROUND(K81*'Paramètres'!$B$4,2),0),0))</f>
        <v/>
      </c>
      <c r="M81" s="46">
        <f>IF(A81="","",IFERROR(IF(J81="Oui",ROUND(K81*'Paramètres'!$B$5,2),0),0))</f>
        <v/>
      </c>
      <c r="N81" s="46">
        <f>IF(A81="","",IFERROR(K81+L81+M81,0))</f>
        <v/>
      </c>
      <c r="O81" s="29" t="n"/>
      <c r="P81" s="46">
        <f>IF(A81="","",IFERROR(N81*O81,0))</f>
        <v/>
      </c>
      <c r="Q81" s="46">
        <f>IF(A81="","",IFERROR(IF(AND('Paramètres'!$B$6="Oui",'Paramètres'!$B$7="Oui"),(L81+M81)*O81,IF('Paramètres'!$B$6="Oui",L81*O81,IF('Paramètres'!$B$7="Oui",M81*O81,0))),0))</f>
        <v/>
      </c>
      <c r="R81" s="46">
        <f>IF(A81="","",IFERROR(P81-Q81,0))</f>
        <v/>
      </c>
      <c r="S81" s="27" t="n"/>
      <c r="T81" s="27" t="n"/>
    </row>
    <row r="82">
      <c r="A82" s="25" t="n"/>
      <c r="B82" s="47" t="n"/>
      <c r="C82" s="27" t="n"/>
      <c r="D82" s="27" t="n"/>
      <c r="E82" s="27" t="n"/>
      <c r="F82" s="27" t="n"/>
      <c r="G82" s="27" t="n"/>
      <c r="H82" s="25" t="n"/>
      <c r="I82" s="25" t="n"/>
      <c r="J82" s="25" t="n"/>
      <c r="K82" s="48" t="n"/>
      <c r="L82" s="46">
        <f>IF(A82="","",IFERROR(IF(I82="Oui",ROUND(K82*'Paramètres'!$B$4,2),0),0))</f>
        <v/>
      </c>
      <c r="M82" s="46">
        <f>IF(A82="","",IFERROR(IF(J82="Oui",ROUND(K82*'Paramètres'!$B$5,2),0),0))</f>
        <v/>
      </c>
      <c r="N82" s="46">
        <f>IF(A82="","",IFERROR(K82+L82+M82,0))</f>
        <v/>
      </c>
      <c r="O82" s="29" t="n"/>
      <c r="P82" s="46">
        <f>IF(A82="","",IFERROR(N82*O82,0))</f>
        <v/>
      </c>
      <c r="Q82" s="46">
        <f>IF(A82="","",IFERROR(IF(AND('Paramètres'!$B$6="Oui",'Paramètres'!$B$7="Oui"),(L82+M82)*O82,IF('Paramètres'!$B$6="Oui",L82*O82,IF('Paramètres'!$B$7="Oui",M82*O82,0))),0))</f>
        <v/>
      </c>
      <c r="R82" s="46">
        <f>IF(A82="","",IFERROR(P82-Q82,0))</f>
        <v/>
      </c>
      <c r="S82" s="27" t="n"/>
      <c r="T82" s="27" t="n"/>
    </row>
    <row r="83">
      <c r="A83" s="25" t="n"/>
      <c r="B83" s="47" t="n"/>
      <c r="C83" s="27" t="n"/>
      <c r="D83" s="27" t="n"/>
      <c r="E83" s="27" t="n"/>
      <c r="F83" s="27" t="n"/>
      <c r="G83" s="27" t="n"/>
      <c r="H83" s="25" t="n"/>
      <c r="I83" s="25" t="n"/>
      <c r="J83" s="25" t="n"/>
      <c r="K83" s="48" t="n"/>
      <c r="L83" s="46">
        <f>IF(A83="","",IFERROR(IF(I83="Oui",ROUND(K83*'Paramètres'!$B$4,2),0),0))</f>
        <v/>
      </c>
      <c r="M83" s="46">
        <f>IF(A83="","",IFERROR(IF(J83="Oui",ROUND(K83*'Paramètres'!$B$5,2),0),0))</f>
        <v/>
      </c>
      <c r="N83" s="46">
        <f>IF(A83="","",IFERROR(K83+L83+M83,0))</f>
        <v/>
      </c>
      <c r="O83" s="29" t="n"/>
      <c r="P83" s="46">
        <f>IF(A83="","",IFERROR(N83*O83,0))</f>
        <v/>
      </c>
      <c r="Q83" s="46">
        <f>IF(A83="","",IFERROR(IF(AND('Paramètres'!$B$6="Oui",'Paramètres'!$B$7="Oui"),(L83+M83)*O83,IF('Paramètres'!$B$6="Oui",L83*O83,IF('Paramètres'!$B$7="Oui",M83*O83,0))),0))</f>
        <v/>
      </c>
      <c r="R83" s="46">
        <f>IF(A83="","",IFERROR(P83-Q83,0))</f>
        <v/>
      </c>
      <c r="S83" s="27" t="n"/>
      <c r="T83" s="27" t="n"/>
    </row>
    <row r="84">
      <c r="A84" s="25" t="n"/>
      <c r="B84" s="47" t="n"/>
      <c r="C84" s="27" t="n"/>
      <c r="D84" s="27" t="n"/>
      <c r="E84" s="27" t="n"/>
      <c r="F84" s="27" t="n"/>
      <c r="G84" s="27" t="n"/>
      <c r="H84" s="25" t="n"/>
      <c r="I84" s="25" t="n"/>
      <c r="J84" s="25" t="n"/>
      <c r="K84" s="48" t="n"/>
      <c r="L84" s="46">
        <f>IF(A84="","",IFERROR(IF(I84="Oui",ROUND(K84*'Paramètres'!$B$4,2),0),0))</f>
        <v/>
      </c>
      <c r="M84" s="46">
        <f>IF(A84="","",IFERROR(IF(J84="Oui",ROUND(K84*'Paramètres'!$B$5,2),0),0))</f>
        <v/>
      </c>
      <c r="N84" s="46">
        <f>IF(A84="","",IFERROR(K84+L84+M84,0))</f>
        <v/>
      </c>
      <c r="O84" s="29" t="n"/>
      <c r="P84" s="46">
        <f>IF(A84="","",IFERROR(N84*O84,0))</f>
        <v/>
      </c>
      <c r="Q84" s="46">
        <f>IF(A84="","",IFERROR(IF(AND('Paramètres'!$B$6="Oui",'Paramètres'!$B$7="Oui"),(L84+M84)*O84,IF('Paramètres'!$B$6="Oui",L84*O84,IF('Paramètres'!$B$7="Oui",M84*O84,0))),0))</f>
        <v/>
      </c>
      <c r="R84" s="46">
        <f>IF(A84="","",IFERROR(P84-Q84,0))</f>
        <v/>
      </c>
      <c r="S84" s="27" t="n"/>
      <c r="T84" s="27" t="n"/>
    </row>
    <row r="85">
      <c r="A85" s="25" t="n"/>
      <c r="B85" s="47" t="n"/>
      <c r="C85" s="27" t="n"/>
      <c r="D85" s="27" t="n"/>
      <c r="E85" s="27" t="n"/>
      <c r="F85" s="27" t="n"/>
      <c r="G85" s="27" t="n"/>
      <c r="H85" s="25" t="n"/>
      <c r="I85" s="25" t="n"/>
      <c r="J85" s="25" t="n"/>
      <c r="K85" s="48" t="n"/>
      <c r="L85" s="46">
        <f>IF(A85="","",IFERROR(IF(I85="Oui",ROUND(K85*'Paramètres'!$B$4,2),0),0))</f>
        <v/>
      </c>
      <c r="M85" s="46">
        <f>IF(A85="","",IFERROR(IF(J85="Oui",ROUND(K85*'Paramètres'!$B$5,2),0),0))</f>
        <v/>
      </c>
      <c r="N85" s="46">
        <f>IF(A85="","",IFERROR(K85+L85+M85,0))</f>
        <v/>
      </c>
      <c r="O85" s="29" t="n"/>
      <c r="P85" s="46">
        <f>IF(A85="","",IFERROR(N85*O85,0))</f>
        <v/>
      </c>
      <c r="Q85" s="46">
        <f>IF(A85="","",IFERROR(IF(AND('Paramètres'!$B$6="Oui",'Paramètres'!$B$7="Oui"),(L85+M85)*O85,IF('Paramètres'!$B$6="Oui",L85*O85,IF('Paramètres'!$B$7="Oui",M85*O85,0))),0))</f>
        <v/>
      </c>
      <c r="R85" s="46">
        <f>IF(A85="","",IFERROR(P85-Q85,0))</f>
        <v/>
      </c>
      <c r="S85" s="27" t="n"/>
      <c r="T85" s="27" t="n"/>
    </row>
    <row r="86">
      <c r="A86" s="25" t="n"/>
      <c r="B86" s="47" t="n"/>
      <c r="C86" s="27" t="n"/>
      <c r="D86" s="27" t="n"/>
      <c r="E86" s="27" t="n"/>
      <c r="F86" s="27" t="n"/>
      <c r="G86" s="27" t="n"/>
      <c r="H86" s="25" t="n"/>
      <c r="I86" s="25" t="n"/>
      <c r="J86" s="25" t="n"/>
      <c r="K86" s="48" t="n"/>
      <c r="L86" s="46">
        <f>IF(A86="","",IFERROR(IF(I86="Oui",ROUND(K86*'Paramètres'!$B$4,2),0),0))</f>
        <v/>
      </c>
      <c r="M86" s="46">
        <f>IF(A86="","",IFERROR(IF(J86="Oui",ROUND(K86*'Paramètres'!$B$5,2),0),0))</f>
        <v/>
      </c>
      <c r="N86" s="46">
        <f>IF(A86="","",IFERROR(K86+L86+M86,0))</f>
        <v/>
      </c>
      <c r="O86" s="29" t="n"/>
      <c r="P86" s="46">
        <f>IF(A86="","",IFERROR(N86*O86,0))</f>
        <v/>
      </c>
      <c r="Q86" s="46">
        <f>IF(A86="","",IFERROR(IF(AND('Paramètres'!$B$6="Oui",'Paramètres'!$B$7="Oui"),(L86+M86)*O86,IF('Paramètres'!$B$6="Oui",L86*O86,IF('Paramètres'!$B$7="Oui",M86*O86,0))),0))</f>
        <v/>
      </c>
      <c r="R86" s="46">
        <f>IF(A86="","",IFERROR(P86-Q86,0))</f>
        <v/>
      </c>
      <c r="S86" s="27" t="n"/>
      <c r="T86" s="27" t="n"/>
    </row>
    <row r="87">
      <c r="A87" s="25" t="n"/>
      <c r="B87" s="47" t="n"/>
      <c r="C87" s="27" t="n"/>
      <c r="D87" s="27" t="n"/>
      <c r="E87" s="27" t="n"/>
      <c r="F87" s="27" t="n"/>
      <c r="G87" s="27" t="n"/>
      <c r="H87" s="25" t="n"/>
      <c r="I87" s="25" t="n"/>
      <c r="J87" s="25" t="n"/>
      <c r="K87" s="48" t="n"/>
      <c r="L87" s="46">
        <f>IF(A87="","",IFERROR(IF(I87="Oui",ROUND(K87*'Paramètres'!$B$4,2),0),0))</f>
        <v/>
      </c>
      <c r="M87" s="46">
        <f>IF(A87="","",IFERROR(IF(J87="Oui",ROUND(K87*'Paramètres'!$B$5,2),0),0))</f>
        <v/>
      </c>
      <c r="N87" s="46">
        <f>IF(A87="","",IFERROR(K87+L87+M87,0))</f>
        <v/>
      </c>
      <c r="O87" s="29" t="n"/>
      <c r="P87" s="46">
        <f>IF(A87="","",IFERROR(N87*O87,0))</f>
        <v/>
      </c>
      <c r="Q87" s="46">
        <f>IF(A87="","",IFERROR(IF(AND('Paramètres'!$B$6="Oui",'Paramètres'!$B$7="Oui"),(L87+M87)*O87,IF('Paramètres'!$B$6="Oui",L87*O87,IF('Paramètres'!$B$7="Oui",M87*O87,0))),0))</f>
        <v/>
      </c>
      <c r="R87" s="46">
        <f>IF(A87="","",IFERROR(P87-Q87,0))</f>
        <v/>
      </c>
      <c r="S87" s="27" t="n"/>
      <c r="T87" s="27" t="n"/>
    </row>
    <row r="88">
      <c r="A88" s="25" t="n"/>
      <c r="B88" s="47" t="n"/>
      <c r="C88" s="27" t="n"/>
      <c r="D88" s="27" t="n"/>
      <c r="E88" s="27" t="n"/>
      <c r="F88" s="27" t="n"/>
      <c r="G88" s="27" t="n"/>
      <c r="H88" s="25" t="n"/>
      <c r="I88" s="25" t="n"/>
      <c r="J88" s="25" t="n"/>
      <c r="K88" s="48" t="n"/>
      <c r="L88" s="46">
        <f>IF(A88="","",IFERROR(IF(I88="Oui",ROUND(K88*'Paramètres'!$B$4,2),0),0))</f>
        <v/>
      </c>
      <c r="M88" s="46">
        <f>IF(A88="","",IFERROR(IF(J88="Oui",ROUND(K88*'Paramètres'!$B$5,2),0),0))</f>
        <v/>
      </c>
      <c r="N88" s="46">
        <f>IF(A88="","",IFERROR(K88+L88+M88,0))</f>
        <v/>
      </c>
      <c r="O88" s="29" t="n"/>
      <c r="P88" s="46">
        <f>IF(A88="","",IFERROR(N88*O88,0))</f>
        <v/>
      </c>
      <c r="Q88" s="46">
        <f>IF(A88="","",IFERROR(IF(AND('Paramètres'!$B$6="Oui",'Paramètres'!$B$7="Oui"),(L88+M88)*O88,IF('Paramètres'!$B$6="Oui",L88*O88,IF('Paramètres'!$B$7="Oui",M88*O88,0))),0))</f>
        <v/>
      </c>
      <c r="R88" s="46">
        <f>IF(A88="","",IFERROR(P88-Q88,0))</f>
        <v/>
      </c>
      <c r="S88" s="27" t="n"/>
      <c r="T88" s="27" t="n"/>
    </row>
    <row r="89">
      <c r="A89" s="25" t="n"/>
      <c r="B89" s="47" t="n"/>
      <c r="C89" s="27" t="n"/>
      <c r="D89" s="27" t="n"/>
      <c r="E89" s="27" t="n"/>
      <c r="F89" s="27" t="n"/>
      <c r="G89" s="27" t="n"/>
      <c r="H89" s="25" t="n"/>
      <c r="I89" s="25" t="n"/>
      <c r="J89" s="25" t="n"/>
      <c r="K89" s="48" t="n"/>
      <c r="L89" s="46">
        <f>IF(A89="","",IFERROR(IF(I89="Oui",ROUND(K89*'Paramètres'!$B$4,2),0),0))</f>
        <v/>
      </c>
      <c r="M89" s="46">
        <f>IF(A89="","",IFERROR(IF(J89="Oui",ROUND(K89*'Paramètres'!$B$5,2),0),0))</f>
        <v/>
      </c>
      <c r="N89" s="46">
        <f>IF(A89="","",IFERROR(K89+L89+M89,0))</f>
        <v/>
      </c>
      <c r="O89" s="29" t="n"/>
      <c r="P89" s="46">
        <f>IF(A89="","",IFERROR(N89*O89,0))</f>
        <v/>
      </c>
      <c r="Q89" s="46">
        <f>IF(A89="","",IFERROR(IF(AND('Paramètres'!$B$6="Oui",'Paramètres'!$B$7="Oui"),(L89+M89)*O89,IF('Paramètres'!$B$6="Oui",L89*O89,IF('Paramètres'!$B$7="Oui",M89*O89,0))),0))</f>
        <v/>
      </c>
      <c r="R89" s="46">
        <f>IF(A89="","",IFERROR(P89-Q89,0))</f>
        <v/>
      </c>
      <c r="S89" s="27" t="n"/>
      <c r="T89" s="27" t="n"/>
    </row>
    <row r="90">
      <c r="A90" s="25" t="n"/>
      <c r="B90" s="47" t="n"/>
      <c r="C90" s="27" t="n"/>
      <c r="D90" s="27" t="n"/>
      <c r="E90" s="27" t="n"/>
      <c r="F90" s="27" t="n"/>
      <c r="G90" s="27" t="n"/>
      <c r="H90" s="25" t="n"/>
      <c r="I90" s="25" t="n"/>
      <c r="J90" s="25" t="n"/>
      <c r="K90" s="48" t="n"/>
      <c r="L90" s="46">
        <f>IF(A90="","",IFERROR(IF(I90="Oui",ROUND(K90*'Paramètres'!$B$4,2),0),0))</f>
        <v/>
      </c>
      <c r="M90" s="46">
        <f>IF(A90="","",IFERROR(IF(J90="Oui",ROUND(K90*'Paramètres'!$B$5,2),0),0))</f>
        <v/>
      </c>
      <c r="N90" s="46">
        <f>IF(A90="","",IFERROR(K90+L90+M90,0))</f>
        <v/>
      </c>
      <c r="O90" s="29" t="n"/>
      <c r="P90" s="46">
        <f>IF(A90="","",IFERROR(N90*O90,0))</f>
        <v/>
      </c>
      <c r="Q90" s="46">
        <f>IF(A90="","",IFERROR(IF(AND('Paramètres'!$B$6="Oui",'Paramètres'!$B$7="Oui"),(L90+M90)*O90,IF('Paramètres'!$B$6="Oui",L90*O90,IF('Paramètres'!$B$7="Oui",M90*O90,0))),0))</f>
        <v/>
      </c>
      <c r="R90" s="46">
        <f>IF(A90="","",IFERROR(P90-Q90,0))</f>
        <v/>
      </c>
      <c r="S90" s="27" t="n"/>
      <c r="T90" s="27" t="n"/>
    </row>
    <row r="91">
      <c r="A91" s="25" t="n"/>
      <c r="B91" s="47" t="n"/>
      <c r="C91" s="27" t="n"/>
      <c r="D91" s="27" t="n"/>
      <c r="E91" s="27" t="n"/>
      <c r="F91" s="27" t="n"/>
      <c r="G91" s="27" t="n"/>
      <c r="H91" s="25" t="n"/>
      <c r="I91" s="25" t="n"/>
      <c r="J91" s="25" t="n"/>
      <c r="K91" s="48" t="n"/>
      <c r="L91" s="46">
        <f>IF(A91="","",IFERROR(IF(I91="Oui",ROUND(K91*'Paramètres'!$B$4,2),0),0))</f>
        <v/>
      </c>
      <c r="M91" s="46">
        <f>IF(A91="","",IFERROR(IF(J91="Oui",ROUND(K91*'Paramètres'!$B$5,2),0),0))</f>
        <v/>
      </c>
      <c r="N91" s="46">
        <f>IF(A91="","",IFERROR(K91+L91+M91,0))</f>
        <v/>
      </c>
      <c r="O91" s="29" t="n"/>
      <c r="P91" s="46">
        <f>IF(A91="","",IFERROR(N91*O91,0))</f>
        <v/>
      </c>
      <c r="Q91" s="46">
        <f>IF(A91="","",IFERROR(IF(AND('Paramètres'!$B$6="Oui",'Paramètres'!$B$7="Oui"),(L91+M91)*O91,IF('Paramètres'!$B$6="Oui",L91*O91,IF('Paramètres'!$B$7="Oui",M91*O91,0))),0))</f>
        <v/>
      </c>
      <c r="R91" s="46">
        <f>IF(A91="","",IFERROR(P91-Q91,0))</f>
        <v/>
      </c>
      <c r="S91" s="27" t="n"/>
      <c r="T91" s="27" t="n"/>
    </row>
    <row r="92">
      <c r="A92" s="25" t="n"/>
      <c r="B92" s="47" t="n"/>
      <c r="C92" s="27" t="n"/>
      <c r="D92" s="27" t="n"/>
      <c r="E92" s="27" t="n"/>
      <c r="F92" s="27" t="n"/>
      <c r="G92" s="27" t="n"/>
      <c r="H92" s="25" t="n"/>
      <c r="I92" s="25" t="n"/>
      <c r="J92" s="25" t="n"/>
      <c r="K92" s="48" t="n"/>
      <c r="L92" s="46">
        <f>IF(A92="","",IFERROR(IF(I92="Oui",ROUND(K92*'Paramètres'!$B$4,2),0),0))</f>
        <v/>
      </c>
      <c r="M92" s="46">
        <f>IF(A92="","",IFERROR(IF(J92="Oui",ROUND(K92*'Paramètres'!$B$5,2),0),0))</f>
        <v/>
      </c>
      <c r="N92" s="46">
        <f>IF(A92="","",IFERROR(K92+L92+M92,0))</f>
        <v/>
      </c>
      <c r="O92" s="29" t="n"/>
      <c r="P92" s="46">
        <f>IF(A92="","",IFERROR(N92*O92,0))</f>
        <v/>
      </c>
      <c r="Q92" s="46">
        <f>IF(A92="","",IFERROR(IF(AND('Paramètres'!$B$6="Oui",'Paramètres'!$B$7="Oui"),(L92+M92)*O92,IF('Paramètres'!$B$6="Oui",L92*O92,IF('Paramètres'!$B$7="Oui",M92*O92,0))),0))</f>
        <v/>
      </c>
      <c r="R92" s="46">
        <f>IF(A92="","",IFERROR(P92-Q92,0))</f>
        <v/>
      </c>
      <c r="S92" s="27" t="n"/>
      <c r="T92" s="27" t="n"/>
    </row>
    <row r="93">
      <c r="A93" s="25" t="n"/>
      <c r="B93" s="47" t="n"/>
      <c r="C93" s="27" t="n"/>
      <c r="D93" s="27" t="n"/>
      <c r="E93" s="27" t="n"/>
      <c r="F93" s="27" t="n"/>
      <c r="G93" s="27" t="n"/>
      <c r="H93" s="25" t="n"/>
      <c r="I93" s="25" t="n"/>
      <c r="J93" s="25" t="n"/>
      <c r="K93" s="48" t="n"/>
      <c r="L93" s="46">
        <f>IF(A93="","",IFERROR(IF(I93="Oui",ROUND(K93*'Paramètres'!$B$4,2),0),0))</f>
        <v/>
      </c>
      <c r="M93" s="46">
        <f>IF(A93="","",IFERROR(IF(J93="Oui",ROUND(K93*'Paramètres'!$B$5,2),0),0))</f>
        <v/>
      </c>
      <c r="N93" s="46">
        <f>IF(A93="","",IFERROR(K93+L93+M93,0))</f>
        <v/>
      </c>
      <c r="O93" s="29" t="n"/>
      <c r="P93" s="46">
        <f>IF(A93="","",IFERROR(N93*O93,0))</f>
        <v/>
      </c>
      <c r="Q93" s="46">
        <f>IF(A93="","",IFERROR(IF(AND('Paramètres'!$B$6="Oui",'Paramètres'!$B$7="Oui"),(L93+M93)*O93,IF('Paramètres'!$B$6="Oui",L93*O93,IF('Paramètres'!$B$7="Oui",M93*O93,0))),0))</f>
        <v/>
      </c>
      <c r="R93" s="46">
        <f>IF(A93="","",IFERROR(P93-Q93,0))</f>
        <v/>
      </c>
      <c r="S93" s="27" t="n"/>
      <c r="T93" s="27" t="n"/>
    </row>
    <row r="94">
      <c r="A94" s="25" t="n"/>
      <c r="B94" s="47" t="n"/>
      <c r="C94" s="27" t="n"/>
      <c r="D94" s="27" t="n"/>
      <c r="E94" s="27" t="n"/>
      <c r="F94" s="27" t="n"/>
      <c r="G94" s="27" t="n"/>
      <c r="H94" s="25" t="n"/>
      <c r="I94" s="25" t="n"/>
      <c r="J94" s="25" t="n"/>
      <c r="K94" s="48" t="n"/>
      <c r="L94" s="46">
        <f>IF(A94="","",IFERROR(IF(I94="Oui",ROUND(K94*'Paramètres'!$B$4,2),0),0))</f>
        <v/>
      </c>
      <c r="M94" s="46">
        <f>IF(A94="","",IFERROR(IF(J94="Oui",ROUND(K94*'Paramètres'!$B$5,2),0),0))</f>
        <v/>
      </c>
      <c r="N94" s="46">
        <f>IF(A94="","",IFERROR(K94+L94+M94,0))</f>
        <v/>
      </c>
      <c r="O94" s="29" t="n"/>
      <c r="P94" s="46">
        <f>IF(A94="","",IFERROR(N94*O94,0))</f>
        <v/>
      </c>
      <c r="Q94" s="46">
        <f>IF(A94="","",IFERROR(IF(AND('Paramètres'!$B$6="Oui",'Paramètres'!$B$7="Oui"),(L94+M94)*O94,IF('Paramètres'!$B$6="Oui",L94*O94,IF('Paramètres'!$B$7="Oui",M94*O94,0))),0))</f>
        <v/>
      </c>
      <c r="R94" s="46">
        <f>IF(A94="","",IFERROR(P94-Q94,0))</f>
        <v/>
      </c>
      <c r="S94" s="27" t="n"/>
      <c r="T94" s="27" t="n"/>
    </row>
    <row r="95">
      <c r="A95" s="25" t="n"/>
      <c r="B95" s="47" t="n"/>
      <c r="C95" s="27" t="n"/>
      <c r="D95" s="27" t="n"/>
      <c r="E95" s="27" t="n"/>
      <c r="F95" s="27" t="n"/>
      <c r="G95" s="27" t="n"/>
      <c r="H95" s="25" t="n"/>
      <c r="I95" s="25" t="n"/>
      <c r="J95" s="25" t="n"/>
      <c r="K95" s="48" t="n"/>
      <c r="L95" s="46">
        <f>IF(A95="","",IFERROR(IF(I95="Oui",ROUND(K95*'Paramètres'!$B$4,2),0),0))</f>
        <v/>
      </c>
      <c r="M95" s="46">
        <f>IF(A95="","",IFERROR(IF(J95="Oui",ROUND(K95*'Paramètres'!$B$5,2),0),0))</f>
        <v/>
      </c>
      <c r="N95" s="46">
        <f>IF(A95="","",IFERROR(K95+L95+M95,0))</f>
        <v/>
      </c>
      <c r="O95" s="29" t="n"/>
      <c r="P95" s="46">
        <f>IF(A95="","",IFERROR(N95*O95,0))</f>
        <v/>
      </c>
      <c r="Q95" s="46">
        <f>IF(A95="","",IFERROR(IF(AND('Paramètres'!$B$6="Oui",'Paramètres'!$B$7="Oui"),(L95+M95)*O95,IF('Paramètres'!$B$6="Oui",L95*O95,IF('Paramètres'!$B$7="Oui",M95*O95,0))),0))</f>
        <v/>
      </c>
      <c r="R95" s="46">
        <f>IF(A95="","",IFERROR(P95-Q95,0))</f>
        <v/>
      </c>
      <c r="S95" s="27" t="n"/>
      <c r="T95" s="27" t="n"/>
    </row>
    <row r="96">
      <c r="A96" s="25" t="n"/>
      <c r="B96" s="47" t="n"/>
      <c r="C96" s="27" t="n"/>
      <c r="D96" s="27" t="n"/>
      <c r="E96" s="27" t="n"/>
      <c r="F96" s="27" t="n"/>
      <c r="G96" s="27" t="n"/>
      <c r="H96" s="25" t="n"/>
      <c r="I96" s="25" t="n"/>
      <c r="J96" s="25" t="n"/>
      <c r="K96" s="48" t="n"/>
      <c r="L96" s="46">
        <f>IF(A96="","",IFERROR(IF(I96="Oui",ROUND(K96*'Paramètres'!$B$4,2),0),0))</f>
        <v/>
      </c>
      <c r="M96" s="46">
        <f>IF(A96="","",IFERROR(IF(J96="Oui",ROUND(K96*'Paramètres'!$B$5,2),0),0))</f>
        <v/>
      </c>
      <c r="N96" s="46">
        <f>IF(A96="","",IFERROR(K96+L96+M96,0))</f>
        <v/>
      </c>
      <c r="O96" s="29" t="n"/>
      <c r="P96" s="46">
        <f>IF(A96="","",IFERROR(N96*O96,0))</f>
        <v/>
      </c>
      <c r="Q96" s="46">
        <f>IF(A96="","",IFERROR(IF(AND('Paramètres'!$B$6="Oui",'Paramètres'!$B$7="Oui"),(L96+M96)*O96,IF('Paramètres'!$B$6="Oui",L96*O96,IF('Paramètres'!$B$7="Oui",M96*O96,0))),0))</f>
        <v/>
      </c>
      <c r="R96" s="46">
        <f>IF(A96="","",IFERROR(P96-Q96,0))</f>
        <v/>
      </c>
      <c r="S96" s="27" t="n"/>
      <c r="T96" s="27" t="n"/>
    </row>
    <row r="97">
      <c r="A97" s="25" t="n"/>
      <c r="B97" s="47" t="n"/>
      <c r="C97" s="27" t="n"/>
      <c r="D97" s="27" t="n"/>
      <c r="E97" s="27" t="n"/>
      <c r="F97" s="27" t="n"/>
      <c r="G97" s="27" t="n"/>
      <c r="H97" s="25" t="n"/>
      <c r="I97" s="25" t="n"/>
      <c r="J97" s="25" t="n"/>
      <c r="K97" s="48" t="n"/>
      <c r="L97" s="46">
        <f>IF(A97="","",IFERROR(IF(I97="Oui",ROUND(K97*'Paramètres'!$B$4,2),0),0))</f>
        <v/>
      </c>
      <c r="M97" s="46">
        <f>IF(A97="","",IFERROR(IF(J97="Oui",ROUND(K97*'Paramètres'!$B$5,2),0),0))</f>
        <v/>
      </c>
      <c r="N97" s="46">
        <f>IF(A97="","",IFERROR(K97+L97+M97,0))</f>
        <v/>
      </c>
      <c r="O97" s="29" t="n"/>
      <c r="P97" s="46">
        <f>IF(A97="","",IFERROR(N97*O97,0))</f>
        <v/>
      </c>
      <c r="Q97" s="46">
        <f>IF(A97="","",IFERROR(IF(AND('Paramètres'!$B$6="Oui",'Paramètres'!$B$7="Oui"),(L97+M97)*O97,IF('Paramètres'!$B$6="Oui",L97*O97,IF('Paramètres'!$B$7="Oui",M97*O97,0))),0))</f>
        <v/>
      </c>
      <c r="R97" s="46">
        <f>IF(A97="","",IFERROR(P97-Q97,0))</f>
        <v/>
      </c>
      <c r="S97" s="27" t="n"/>
      <c r="T97" s="27" t="n"/>
    </row>
    <row r="98">
      <c r="A98" s="25" t="n"/>
      <c r="B98" s="47" t="n"/>
      <c r="C98" s="27" t="n"/>
      <c r="D98" s="27" t="n"/>
      <c r="E98" s="27" t="n"/>
      <c r="F98" s="27" t="n"/>
      <c r="G98" s="27" t="n"/>
      <c r="H98" s="25" t="n"/>
      <c r="I98" s="25" t="n"/>
      <c r="J98" s="25" t="n"/>
      <c r="K98" s="48" t="n"/>
      <c r="L98" s="46">
        <f>IF(A98="","",IFERROR(IF(I98="Oui",ROUND(K98*'Paramètres'!$B$4,2),0),0))</f>
        <v/>
      </c>
      <c r="M98" s="46">
        <f>IF(A98="","",IFERROR(IF(J98="Oui",ROUND(K98*'Paramètres'!$B$5,2),0),0))</f>
        <v/>
      </c>
      <c r="N98" s="46">
        <f>IF(A98="","",IFERROR(K98+L98+M98,0))</f>
        <v/>
      </c>
      <c r="O98" s="29" t="n"/>
      <c r="P98" s="46">
        <f>IF(A98="","",IFERROR(N98*O98,0))</f>
        <v/>
      </c>
      <c r="Q98" s="46">
        <f>IF(A98="","",IFERROR(IF(AND('Paramètres'!$B$6="Oui",'Paramètres'!$B$7="Oui"),(L98+M98)*O98,IF('Paramètres'!$B$6="Oui",L98*O98,IF('Paramètres'!$B$7="Oui",M98*O98,0))),0))</f>
        <v/>
      </c>
      <c r="R98" s="46">
        <f>IF(A98="","",IFERROR(P98-Q98,0))</f>
        <v/>
      </c>
      <c r="S98" s="27" t="n"/>
      <c r="T98" s="27" t="n"/>
    </row>
    <row r="99">
      <c r="A99" s="25" t="n"/>
      <c r="B99" s="47" t="n"/>
      <c r="C99" s="27" t="n"/>
      <c r="D99" s="27" t="n"/>
      <c r="E99" s="27" t="n"/>
      <c r="F99" s="27" t="n"/>
      <c r="G99" s="27" t="n"/>
      <c r="H99" s="25" t="n"/>
      <c r="I99" s="25" t="n"/>
      <c r="J99" s="25" t="n"/>
      <c r="K99" s="48" t="n"/>
      <c r="L99" s="46">
        <f>IF(A99="","",IFERROR(IF(I99="Oui",ROUND(K99*'Paramètres'!$B$4,2),0),0))</f>
        <v/>
      </c>
      <c r="M99" s="46">
        <f>IF(A99="","",IFERROR(IF(J99="Oui",ROUND(K99*'Paramètres'!$B$5,2),0),0))</f>
        <v/>
      </c>
      <c r="N99" s="46">
        <f>IF(A99="","",IFERROR(K99+L99+M99,0))</f>
        <v/>
      </c>
      <c r="O99" s="29" t="n"/>
      <c r="P99" s="46">
        <f>IF(A99="","",IFERROR(N99*O99,0))</f>
        <v/>
      </c>
      <c r="Q99" s="46">
        <f>IF(A99="","",IFERROR(IF(AND('Paramètres'!$B$6="Oui",'Paramètres'!$B$7="Oui"),(L99+M99)*O99,IF('Paramètres'!$B$6="Oui",L99*O99,IF('Paramètres'!$B$7="Oui",M99*O99,0))),0))</f>
        <v/>
      </c>
      <c r="R99" s="46">
        <f>IF(A99="","",IFERROR(P99-Q99,0))</f>
        <v/>
      </c>
      <c r="S99" s="27" t="n"/>
      <c r="T99" s="27" t="n"/>
    </row>
    <row r="100">
      <c r="A100" s="25" t="n"/>
      <c r="B100" s="47" t="n"/>
      <c r="C100" s="27" t="n"/>
      <c r="D100" s="27" t="n"/>
      <c r="E100" s="27" t="n"/>
      <c r="F100" s="27" t="n"/>
      <c r="G100" s="27" t="n"/>
      <c r="H100" s="25" t="n"/>
      <c r="I100" s="25" t="n"/>
      <c r="J100" s="25" t="n"/>
      <c r="K100" s="48" t="n"/>
      <c r="L100" s="46">
        <f>IF(A100="","",IFERROR(IF(I100="Oui",ROUND(K100*'Paramètres'!$B$4,2),0),0))</f>
        <v/>
      </c>
      <c r="M100" s="46">
        <f>IF(A100="","",IFERROR(IF(J100="Oui",ROUND(K100*'Paramètres'!$B$5,2),0),0))</f>
        <v/>
      </c>
      <c r="N100" s="46">
        <f>IF(A100="","",IFERROR(K100+L100+M100,0))</f>
        <v/>
      </c>
      <c r="O100" s="29" t="n"/>
      <c r="P100" s="46">
        <f>IF(A100="","",IFERROR(N100*O100,0))</f>
        <v/>
      </c>
      <c r="Q100" s="46">
        <f>IF(A100="","",IFERROR(IF(AND('Paramètres'!$B$6="Oui",'Paramètres'!$B$7="Oui"),(L100+M100)*O100,IF('Paramètres'!$B$6="Oui",L100*O100,IF('Paramètres'!$B$7="Oui",M100*O100,0))),0))</f>
        <v/>
      </c>
      <c r="R100" s="46">
        <f>IF(A100="","",IFERROR(P100-Q100,0))</f>
        <v/>
      </c>
      <c r="S100" s="27" t="n"/>
      <c r="T100" s="27" t="n"/>
    </row>
    <row r="101">
      <c r="A101" s="25" t="n"/>
      <c r="B101" s="47" t="n"/>
      <c r="C101" s="27" t="n"/>
      <c r="D101" s="27" t="n"/>
      <c r="E101" s="27" t="n"/>
      <c r="F101" s="27" t="n"/>
      <c r="G101" s="27" t="n"/>
      <c r="H101" s="25" t="n"/>
      <c r="I101" s="25" t="n"/>
      <c r="J101" s="25" t="n"/>
      <c r="K101" s="48" t="n"/>
      <c r="L101" s="46">
        <f>IF(A101="","",IFERROR(IF(I101="Oui",ROUND(K101*'Paramètres'!$B$4,2),0),0))</f>
        <v/>
      </c>
      <c r="M101" s="46">
        <f>IF(A101="","",IFERROR(IF(J101="Oui",ROUND(K101*'Paramètres'!$B$5,2),0),0))</f>
        <v/>
      </c>
      <c r="N101" s="46">
        <f>IF(A101="","",IFERROR(K101+L101+M101,0))</f>
        <v/>
      </c>
      <c r="O101" s="29" t="n"/>
      <c r="P101" s="46">
        <f>IF(A101="","",IFERROR(N101*O101,0))</f>
        <v/>
      </c>
      <c r="Q101" s="46">
        <f>IF(A101="","",IFERROR(IF(AND('Paramètres'!$B$6="Oui",'Paramètres'!$B$7="Oui"),(L101+M101)*O101,IF('Paramètres'!$B$6="Oui",L101*O101,IF('Paramètres'!$B$7="Oui",M101*O101,0))),0))</f>
        <v/>
      </c>
      <c r="R101" s="46">
        <f>IF(A101="","",IFERROR(P101-Q101,0))</f>
        <v/>
      </c>
      <c r="S101" s="27" t="n"/>
      <c r="T101" s="27" t="n"/>
    </row>
    <row r="102">
      <c r="A102" s="25" t="n"/>
      <c r="B102" s="47" t="n"/>
      <c r="C102" s="27" t="n"/>
      <c r="D102" s="27" t="n"/>
      <c r="E102" s="27" t="n"/>
      <c r="F102" s="27" t="n"/>
      <c r="G102" s="27" t="n"/>
      <c r="H102" s="25" t="n"/>
      <c r="I102" s="25" t="n"/>
      <c r="J102" s="25" t="n"/>
      <c r="K102" s="48" t="n"/>
      <c r="L102" s="46">
        <f>IF(A102="","",IFERROR(IF(I102="Oui",ROUND(K102*'Paramètres'!$B$4,2),0),0))</f>
        <v/>
      </c>
      <c r="M102" s="46">
        <f>IF(A102="","",IFERROR(IF(J102="Oui",ROUND(K102*'Paramètres'!$B$5,2),0),0))</f>
        <v/>
      </c>
      <c r="N102" s="46">
        <f>IF(A102="","",IFERROR(K102+L102+M102,0))</f>
        <v/>
      </c>
      <c r="O102" s="29" t="n"/>
      <c r="P102" s="46">
        <f>IF(A102="","",IFERROR(N102*O102,0))</f>
        <v/>
      </c>
      <c r="Q102" s="46">
        <f>IF(A102="","",IFERROR(IF(AND('Paramètres'!$B$6="Oui",'Paramètres'!$B$7="Oui"),(L102+M102)*O102,IF('Paramètres'!$B$6="Oui",L102*O102,IF('Paramètres'!$B$7="Oui",M102*O102,0))),0))</f>
        <v/>
      </c>
      <c r="R102" s="46">
        <f>IF(A102="","",IFERROR(P102-Q102,0))</f>
        <v/>
      </c>
      <c r="S102" s="27" t="n"/>
      <c r="T102" s="27" t="n"/>
    </row>
    <row r="103">
      <c r="A103" s="25" t="n"/>
      <c r="B103" s="47" t="n"/>
      <c r="C103" s="27" t="n"/>
      <c r="D103" s="27" t="n"/>
      <c r="E103" s="27" t="n"/>
      <c r="F103" s="27" t="n"/>
      <c r="G103" s="27" t="n"/>
      <c r="H103" s="25" t="n"/>
      <c r="I103" s="25" t="n"/>
      <c r="J103" s="25" t="n"/>
      <c r="K103" s="48" t="n"/>
      <c r="L103" s="46">
        <f>IF(A103="","",IFERROR(IF(I103="Oui",ROUND(K103*'Paramètres'!$B$4,2),0),0))</f>
        <v/>
      </c>
      <c r="M103" s="46">
        <f>IF(A103="","",IFERROR(IF(J103="Oui",ROUND(K103*'Paramètres'!$B$5,2),0),0))</f>
        <v/>
      </c>
      <c r="N103" s="46">
        <f>IF(A103="","",IFERROR(K103+L103+M103,0))</f>
        <v/>
      </c>
      <c r="O103" s="29" t="n"/>
      <c r="P103" s="46">
        <f>IF(A103="","",IFERROR(N103*O103,0))</f>
        <v/>
      </c>
      <c r="Q103" s="46">
        <f>IF(A103="","",IFERROR(IF(AND('Paramètres'!$B$6="Oui",'Paramètres'!$B$7="Oui"),(L103+M103)*O103,IF('Paramètres'!$B$6="Oui",L103*O103,IF('Paramètres'!$B$7="Oui",M103*O103,0))),0))</f>
        <v/>
      </c>
      <c r="R103" s="46">
        <f>IF(A103="","",IFERROR(P103-Q103,0))</f>
        <v/>
      </c>
      <c r="S103" s="27" t="n"/>
      <c r="T103" s="27" t="n"/>
    </row>
    <row r="104">
      <c r="A104" s="25" t="n"/>
      <c r="B104" s="47" t="n"/>
      <c r="C104" s="27" t="n"/>
      <c r="D104" s="27" t="n"/>
      <c r="E104" s="27" t="n"/>
      <c r="F104" s="27" t="n"/>
      <c r="G104" s="27" t="n"/>
      <c r="H104" s="25" t="n"/>
      <c r="I104" s="25" t="n"/>
      <c r="J104" s="25" t="n"/>
      <c r="K104" s="48" t="n"/>
      <c r="L104" s="46">
        <f>IF(A104="","",IFERROR(IF(I104="Oui",ROUND(K104*'Paramètres'!$B$4,2),0),0))</f>
        <v/>
      </c>
      <c r="M104" s="46">
        <f>IF(A104="","",IFERROR(IF(J104="Oui",ROUND(K104*'Paramètres'!$B$5,2),0),0))</f>
        <v/>
      </c>
      <c r="N104" s="46">
        <f>IF(A104="","",IFERROR(K104+L104+M104,0))</f>
        <v/>
      </c>
      <c r="O104" s="29" t="n"/>
      <c r="P104" s="46">
        <f>IF(A104="","",IFERROR(N104*O104,0))</f>
        <v/>
      </c>
      <c r="Q104" s="46">
        <f>IF(A104="","",IFERROR(IF(AND('Paramètres'!$B$6="Oui",'Paramètres'!$B$7="Oui"),(L104+M104)*O104,IF('Paramètres'!$B$6="Oui",L104*O104,IF('Paramètres'!$B$7="Oui",M104*O104,0))),0))</f>
        <v/>
      </c>
      <c r="R104" s="46">
        <f>IF(A104="","",IFERROR(P104-Q104,0))</f>
        <v/>
      </c>
      <c r="S104" s="27" t="n"/>
      <c r="T104" s="27" t="n"/>
    </row>
    <row r="105">
      <c r="A105" s="25" t="n"/>
      <c r="B105" s="47" t="n"/>
      <c r="C105" s="27" t="n"/>
      <c r="D105" s="27" t="n"/>
      <c r="E105" s="27" t="n"/>
      <c r="F105" s="27" t="n"/>
      <c r="G105" s="27" t="n"/>
      <c r="H105" s="25" t="n"/>
      <c r="I105" s="25" t="n"/>
      <c r="J105" s="25" t="n"/>
      <c r="K105" s="48" t="n"/>
      <c r="L105" s="46">
        <f>IF(A105="","",IFERROR(IF(I105="Oui",ROUND(K105*'Paramètres'!$B$4,2),0),0))</f>
        <v/>
      </c>
      <c r="M105" s="46">
        <f>IF(A105="","",IFERROR(IF(J105="Oui",ROUND(K105*'Paramètres'!$B$5,2),0),0))</f>
        <v/>
      </c>
      <c r="N105" s="46">
        <f>IF(A105="","",IFERROR(K105+L105+M105,0))</f>
        <v/>
      </c>
      <c r="O105" s="29" t="n"/>
      <c r="P105" s="46">
        <f>IF(A105="","",IFERROR(N105*O105,0))</f>
        <v/>
      </c>
      <c r="Q105" s="46">
        <f>IF(A105="","",IFERROR(IF(AND('Paramètres'!$B$6="Oui",'Paramètres'!$B$7="Oui"),(L105+M105)*O105,IF('Paramètres'!$B$6="Oui",L105*O105,IF('Paramètres'!$B$7="Oui",M105*O105,0))),0))</f>
        <v/>
      </c>
      <c r="R105" s="46">
        <f>IF(A105="","",IFERROR(P105-Q105,0))</f>
        <v/>
      </c>
      <c r="S105" s="27" t="n"/>
      <c r="T105" s="27" t="n"/>
    </row>
    <row r="106">
      <c r="A106" s="25" t="n"/>
      <c r="B106" s="47" t="n"/>
      <c r="C106" s="27" t="n"/>
      <c r="D106" s="27" t="n"/>
      <c r="E106" s="27" t="n"/>
      <c r="F106" s="27" t="n"/>
      <c r="G106" s="27" t="n"/>
      <c r="H106" s="25" t="n"/>
      <c r="I106" s="25" t="n"/>
      <c r="J106" s="25" t="n"/>
      <c r="K106" s="48" t="n"/>
      <c r="L106" s="46">
        <f>IF(A106="","",IFERROR(IF(I106="Oui",ROUND(K106*'Paramètres'!$B$4,2),0),0))</f>
        <v/>
      </c>
      <c r="M106" s="46">
        <f>IF(A106="","",IFERROR(IF(J106="Oui",ROUND(K106*'Paramètres'!$B$5,2),0),0))</f>
        <v/>
      </c>
      <c r="N106" s="46">
        <f>IF(A106="","",IFERROR(K106+L106+M106,0))</f>
        <v/>
      </c>
      <c r="O106" s="29" t="n"/>
      <c r="P106" s="46">
        <f>IF(A106="","",IFERROR(N106*O106,0))</f>
        <v/>
      </c>
      <c r="Q106" s="46">
        <f>IF(A106="","",IFERROR(IF(AND('Paramètres'!$B$6="Oui",'Paramètres'!$B$7="Oui"),(L106+M106)*O106,IF('Paramètres'!$B$6="Oui",L106*O106,IF('Paramètres'!$B$7="Oui",M106*O106,0))),0))</f>
        <v/>
      </c>
      <c r="R106" s="46">
        <f>IF(A106="","",IFERROR(P106-Q106,0))</f>
        <v/>
      </c>
      <c r="S106" s="27" t="n"/>
      <c r="T106" s="27" t="n"/>
    </row>
    <row r="107">
      <c r="A107" s="25" t="n"/>
      <c r="B107" s="47" t="n"/>
      <c r="C107" s="27" t="n"/>
      <c r="D107" s="27" t="n"/>
      <c r="E107" s="27" t="n"/>
      <c r="F107" s="27" t="n"/>
      <c r="G107" s="27" t="n"/>
      <c r="H107" s="25" t="n"/>
      <c r="I107" s="25" t="n"/>
      <c r="J107" s="25" t="n"/>
      <c r="K107" s="48" t="n"/>
      <c r="L107" s="46">
        <f>IF(A107="","",IFERROR(IF(I107="Oui",ROUND(K107*'Paramètres'!$B$4,2),0),0))</f>
        <v/>
      </c>
      <c r="M107" s="46">
        <f>IF(A107="","",IFERROR(IF(J107="Oui",ROUND(K107*'Paramètres'!$B$5,2),0),0))</f>
        <v/>
      </c>
      <c r="N107" s="46">
        <f>IF(A107="","",IFERROR(K107+L107+M107,0))</f>
        <v/>
      </c>
      <c r="O107" s="29" t="n"/>
      <c r="P107" s="46">
        <f>IF(A107="","",IFERROR(N107*O107,0))</f>
        <v/>
      </c>
      <c r="Q107" s="46">
        <f>IF(A107="","",IFERROR(IF(AND('Paramètres'!$B$6="Oui",'Paramètres'!$B$7="Oui"),(L107+M107)*O107,IF('Paramètres'!$B$6="Oui",L107*O107,IF('Paramètres'!$B$7="Oui",M107*O107,0))),0))</f>
        <v/>
      </c>
      <c r="R107" s="46">
        <f>IF(A107="","",IFERROR(P107-Q107,0))</f>
        <v/>
      </c>
      <c r="S107" s="27" t="n"/>
      <c r="T107" s="27" t="n"/>
    </row>
    <row r="108">
      <c r="A108" s="25" t="n"/>
      <c r="B108" s="47" t="n"/>
      <c r="C108" s="27" t="n"/>
      <c r="D108" s="27" t="n"/>
      <c r="E108" s="27" t="n"/>
      <c r="F108" s="27" t="n"/>
      <c r="G108" s="27" t="n"/>
      <c r="H108" s="25" t="n"/>
      <c r="I108" s="25" t="n"/>
      <c r="J108" s="25" t="n"/>
      <c r="K108" s="48" t="n"/>
      <c r="L108" s="46">
        <f>IF(A108="","",IFERROR(IF(I108="Oui",ROUND(K108*'Paramètres'!$B$4,2),0),0))</f>
        <v/>
      </c>
      <c r="M108" s="46">
        <f>IF(A108="","",IFERROR(IF(J108="Oui",ROUND(K108*'Paramètres'!$B$5,2),0),0))</f>
        <v/>
      </c>
      <c r="N108" s="46">
        <f>IF(A108="","",IFERROR(K108+L108+M108,0))</f>
        <v/>
      </c>
      <c r="O108" s="29" t="n"/>
      <c r="P108" s="46">
        <f>IF(A108="","",IFERROR(N108*O108,0))</f>
        <v/>
      </c>
      <c r="Q108" s="46">
        <f>IF(A108="","",IFERROR(IF(AND('Paramètres'!$B$6="Oui",'Paramètres'!$B$7="Oui"),(L108+M108)*O108,IF('Paramètres'!$B$6="Oui",L108*O108,IF('Paramètres'!$B$7="Oui",M108*O108,0))),0))</f>
        <v/>
      </c>
      <c r="R108" s="46">
        <f>IF(A108="","",IFERROR(P108-Q108,0))</f>
        <v/>
      </c>
      <c r="S108" s="27" t="n"/>
      <c r="T108" s="27" t="n"/>
    </row>
    <row r="109">
      <c r="A109" s="25" t="n"/>
      <c r="B109" s="47" t="n"/>
      <c r="C109" s="27" t="n"/>
      <c r="D109" s="27" t="n"/>
      <c r="E109" s="27" t="n"/>
      <c r="F109" s="27" t="n"/>
      <c r="G109" s="27" t="n"/>
      <c r="H109" s="25" t="n"/>
      <c r="I109" s="25" t="n"/>
      <c r="J109" s="25" t="n"/>
      <c r="K109" s="48" t="n"/>
      <c r="L109" s="46">
        <f>IF(A109="","",IFERROR(IF(I109="Oui",ROUND(K109*'Paramètres'!$B$4,2),0),0))</f>
        <v/>
      </c>
      <c r="M109" s="46">
        <f>IF(A109="","",IFERROR(IF(J109="Oui",ROUND(K109*'Paramètres'!$B$5,2),0),0))</f>
        <v/>
      </c>
      <c r="N109" s="46">
        <f>IF(A109="","",IFERROR(K109+L109+M109,0))</f>
        <v/>
      </c>
      <c r="O109" s="29" t="n"/>
      <c r="P109" s="46">
        <f>IF(A109="","",IFERROR(N109*O109,0))</f>
        <v/>
      </c>
      <c r="Q109" s="46">
        <f>IF(A109="","",IFERROR(IF(AND('Paramètres'!$B$6="Oui",'Paramètres'!$B$7="Oui"),(L109+M109)*O109,IF('Paramètres'!$B$6="Oui",L109*O109,IF('Paramètres'!$B$7="Oui",M109*O109,0))),0))</f>
        <v/>
      </c>
      <c r="R109" s="46">
        <f>IF(A109="","",IFERROR(P109-Q109,0))</f>
        <v/>
      </c>
      <c r="S109" s="27" t="n"/>
      <c r="T109" s="27" t="n"/>
    </row>
    <row r="110">
      <c r="A110" s="25" t="n"/>
      <c r="B110" s="47" t="n"/>
      <c r="C110" s="27" t="n"/>
      <c r="D110" s="27" t="n"/>
      <c r="E110" s="27" t="n"/>
      <c r="F110" s="27" t="n"/>
      <c r="G110" s="27" t="n"/>
      <c r="H110" s="25" t="n"/>
      <c r="I110" s="25" t="n"/>
      <c r="J110" s="25" t="n"/>
      <c r="K110" s="48" t="n"/>
      <c r="L110" s="46">
        <f>IF(A110="","",IFERROR(IF(I110="Oui",ROUND(K110*'Paramètres'!$B$4,2),0),0))</f>
        <v/>
      </c>
      <c r="M110" s="46">
        <f>IF(A110="","",IFERROR(IF(J110="Oui",ROUND(K110*'Paramètres'!$B$5,2),0),0))</f>
        <v/>
      </c>
      <c r="N110" s="46">
        <f>IF(A110="","",IFERROR(K110+L110+M110,0))</f>
        <v/>
      </c>
      <c r="O110" s="29" t="n"/>
      <c r="P110" s="46">
        <f>IF(A110="","",IFERROR(N110*O110,0))</f>
        <v/>
      </c>
      <c r="Q110" s="46">
        <f>IF(A110="","",IFERROR(IF(AND('Paramètres'!$B$6="Oui",'Paramètres'!$B$7="Oui"),(L110+M110)*O110,IF('Paramètres'!$B$6="Oui",L110*O110,IF('Paramètres'!$B$7="Oui",M110*O110,0))),0))</f>
        <v/>
      </c>
      <c r="R110" s="46">
        <f>IF(A110="","",IFERROR(P110-Q110,0))</f>
        <v/>
      </c>
      <c r="S110" s="27" t="n"/>
      <c r="T110" s="27" t="n"/>
    </row>
    <row r="111">
      <c r="A111" s="25" t="n"/>
      <c r="B111" s="47" t="n"/>
      <c r="C111" s="27" t="n"/>
      <c r="D111" s="27" t="n"/>
      <c r="E111" s="27" t="n"/>
      <c r="F111" s="27" t="n"/>
      <c r="G111" s="27" t="n"/>
      <c r="H111" s="25" t="n"/>
      <c r="I111" s="25" t="n"/>
      <c r="J111" s="25" t="n"/>
      <c r="K111" s="48" t="n"/>
      <c r="L111" s="46">
        <f>IF(A111="","",IFERROR(IF(I111="Oui",ROUND(K111*'Paramètres'!$B$4,2),0),0))</f>
        <v/>
      </c>
      <c r="M111" s="46">
        <f>IF(A111="","",IFERROR(IF(J111="Oui",ROUND(K111*'Paramètres'!$B$5,2),0),0))</f>
        <v/>
      </c>
      <c r="N111" s="46">
        <f>IF(A111="","",IFERROR(K111+L111+M111,0))</f>
        <v/>
      </c>
      <c r="O111" s="29" t="n"/>
      <c r="P111" s="46">
        <f>IF(A111="","",IFERROR(N111*O111,0))</f>
        <v/>
      </c>
      <c r="Q111" s="46">
        <f>IF(A111="","",IFERROR(IF(AND('Paramètres'!$B$6="Oui",'Paramètres'!$B$7="Oui"),(L111+M111)*O111,IF('Paramètres'!$B$6="Oui",L111*O111,IF('Paramètres'!$B$7="Oui",M111*O111,0))),0))</f>
        <v/>
      </c>
      <c r="R111" s="46">
        <f>IF(A111="","",IFERROR(P111-Q111,0))</f>
        <v/>
      </c>
      <c r="S111" s="27" t="n"/>
      <c r="T111" s="27" t="n"/>
    </row>
    <row r="112">
      <c r="A112" s="25" t="n"/>
      <c r="B112" s="47" t="n"/>
      <c r="C112" s="27" t="n"/>
      <c r="D112" s="27" t="n"/>
      <c r="E112" s="27" t="n"/>
      <c r="F112" s="27" t="n"/>
      <c r="G112" s="27" t="n"/>
      <c r="H112" s="25" t="n"/>
      <c r="I112" s="25" t="n"/>
      <c r="J112" s="25" t="n"/>
      <c r="K112" s="48" t="n"/>
      <c r="L112" s="46">
        <f>IF(A112="","",IFERROR(IF(I112="Oui",ROUND(K112*'Paramètres'!$B$4,2),0),0))</f>
        <v/>
      </c>
      <c r="M112" s="46">
        <f>IF(A112="","",IFERROR(IF(J112="Oui",ROUND(K112*'Paramètres'!$B$5,2),0),0))</f>
        <v/>
      </c>
      <c r="N112" s="46">
        <f>IF(A112="","",IFERROR(K112+L112+M112,0))</f>
        <v/>
      </c>
      <c r="O112" s="29" t="n"/>
      <c r="P112" s="46">
        <f>IF(A112="","",IFERROR(N112*O112,0))</f>
        <v/>
      </c>
      <c r="Q112" s="46">
        <f>IF(A112="","",IFERROR(IF(AND('Paramètres'!$B$6="Oui",'Paramètres'!$B$7="Oui"),(L112+M112)*O112,IF('Paramètres'!$B$6="Oui",L112*O112,IF('Paramètres'!$B$7="Oui",M112*O112,0))),0))</f>
        <v/>
      </c>
      <c r="R112" s="46">
        <f>IF(A112="","",IFERROR(P112-Q112,0))</f>
        <v/>
      </c>
      <c r="S112" s="27" t="n"/>
      <c r="T112" s="27" t="n"/>
    </row>
    <row r="113">
      <c r="A113" s="25" t="n"/>
      <c r="B113" s="47" t="n"/>
      <c r="C113" s="27" t="n"/>
      <c r="D113" s="27" t="n"/>
      <c r="E113" s="27" t="n"/>
      <c r="F113" s="27" t="n"/>
      <c r="G113" s="27" t="n"/>
      <c r="H113" s="25" t="n"/>
      <c r="I113" s="25" t="n"/>
      <c r="J113" s="25" t="n"/>
      <c r="K113" s="48" t="n"/>
      <c r="L113" s="46">
        <f>IF(A113="","",IFERROR(IF(I113="Oui",ROUND(K113*'Paramètres'!$B$4,2),0),0))</f>
        <v/>
      </c>
      <c r="M113" s="46">
        <f>IF(A113="","",IFERROR(IF(J113="Oui",ROUND(K113*'Paramètres'!$B$5,2),0),0))</f>
        <v/>
      </c>
      <c r="N113" s="46">
        <f>IF(A113="","",IFERROR(K113+L113+M113,0))</f>
        <v/>
      </c>
      <c r="O113" s="29" t="n"/>
      <c r="P113" s="46">
        <f>IF(A113="","",IFERROR(N113*O113,0))</f>
        <v/>
      </c>
      <c r="Q113" s="46">
        <f>IF(A113="","",IFERROR(IF(AND('Paramètres'!$B$6="Oui",'Paramètres'!$B$7="Oui"),(L113+M113)*O113,IF('Paramètres'!$B$6="Oui",L113*O113,IF('Paramètres'!$B$7="Oui",M113*O113,0))),0))</f>
        <v/>
      </c>
      <c r="R113" s="46">
        <f>IF(A113="","",IFERROR(P113-Q113,0))</f>
        <v/>
      </c>
      <c r="S113" s="27" t="n"/>
      <c r="T113" s="27" t="n"/>
    </row>
    <row r="114">
      <c r="A114" s="25" t="n"/>
      <c r="B114" s="47" t="n"/>
      <c r="C114" s="27" t="n"/>
      <c r="D114" s="27" t="n"/>
      <c r="E114" s="27" t="n"/>
      <c r="F114" s="27" t="n"/>
      <c r="G114" s="27" t="n"/>
      <c r="H114" s="25" t="n"/>
      <c r="I114" s="25" t="n"/>
      <c r="J114" s="25" t="n"/>
      <c r="K114" s="48" t="n"/>
      <c r="L114" s="46">
        <f>IF(A114="","",IFERROR(IF(I114="Oui",ROUND(K114*'Paramètres'!$B$4,2),0),0))</f>
        <v/>
      </c>
      <c r="M114" s="46">
        <f>IF(A114="","",IFERROR(IF(J114="Oui",ROUND(K114*'Paramètres'!$B$5,2),0),0))</f>
        <v/>
      </c>
      <c r="N114" s="46">
        <f>IF(A114="","",IFERROR(K114+L114+M114,0))</f>
        <v/>
      </c>
      <c r="O114" s="29" t="n"/>
      <c r="P114" s="46">
        <f>IF(A114="","",IFERROR(N114*O114,0))</f>
        <v/>
      </c>
      <c r="Q114" s="46">
        <f>IF(A114="","",IFERROR(IF(AND('Paramètres'!$B$6="Oui",'Paramètres'!$B$7="Oui"),(L114+M114)*O114,IF('Paramètres'!$B$6="Oui",L114*O114,IF('Paramètres'!$B$7="Oui",M114*O114,0))),0))</f>
        <v/>
      </c>
      <c r="R114" s="46">
        <f>IF(A114="","",IFERROR(P114-Q114,0))</f>
        <v/>
      </c>
      <c r="S114" s="27" t="n"/>
      <c r="T114" s="27" t="n"/>
    </row>
    <row r="115">
      <c r="A115" s="25" t="n"/>
      <c r="B115" s="47" t="n"/>
      <c r="C115" s="27" t="n"/>
      <c r="D115" s="27" t="n"/>
      <c r="E115" s="27" t="n"/>
      <c r="F115" s="27" t="n"/>
      <c r="G115" s="27" t="n"/>
      <c r="H115" s="25" t="n"/>
      <c r="I115" s="25" t="n"/>
      <c r="J115" s="25" t="n"/>
      <c r="K115" s="48" t="n"/>
      <c r="L115" s="46">
        <f>IF(A115="","",IFERROR(IF(I115="Oui",ROUND(K115*'Paramètres'!$B$4,2),0),0))</f>
        <v/>
      </c>
      <c r="M115" s="46">
        <f>IF(A115="","",IFERROR(IF(J115="Oui",ROUND(K115*'Paramètres'!$B$5,2),0),0))</f>
        <v/>
      </c>
      <c r="N115" s="46">
        <f>IF(A115="","",IFERROR(K115+L115+M115,0))</f>
        <v/>
      </c>
      <c r="O115" s="29" t="n"/>
      <c r="P115" s="46">
        <f>IF(A115="","",IFERROR(N115*O115,0))</f>
        <v/>
      </c>
      <c r="Q115" s="46">
        <f>IF(A115="","",IFERROR(IF(AND('Paramètres'!$B$6="Oui",'Paramètres'!$B$7="Oui"),(L115+M115)*O115,IF('Paramètres'!$B$6="Oui",L115*O115,IF('Paramètres'!$B$7="Oui",M115*O115,0))),0))</f>
        <v/>
      </c>
      <c r="R115" s="46">
        <f>IF(A115="","",IFERROR(P115-Q115,0))</f>
        <v/>
      </c>
      <c r="S115" s="27" t="n"/>
      <c r="T115" s="27" t="n"/>
    </row>
    <row r="116">
      <c r="A116" s="25" t="n"/>
      <c r="B116" s="47" t="n"/>
      <c r="C116" s="27" t="n"/>
      <c r="D116" s="27" t="n"/>
      <c r="E116" s="27" t="n"/>
      <c r="F116" s="27" t="n"/>
      <c r="G116" s="27" t="n"/>
      <c r="H116" s="25" t="n"/>
      <c r="I116" s="25" t="n"/>
      <c r="J116" s="25" t="n"/>
      <c r="K116" s="48" t="n"/>
      <c r="L116" s="46">
        <f>IF(A116="","",IFERROR(IF(I116="Oui",ROUND(K116*'Paramètres'!$B$4,2),0),0))</f>
        <v/>
      </c>
      <c r="M116" s="46">
        <f>IF(A116="","",IFERROR(IF(J116="Oui",ROUND(K116*'Paramètres'!$B$5,2),0),0))</f>
        <v/>
      </c>
      <c r="N116" s="46">
        <f>IF(A116="","",IFERROR(K116+L116+M116,0))</f>
        <v/>
      </c>
      <c r="O116" s="29" t="n"/>
      <c r="P116" s="46">
        <f>IF(A116="","",IFERROR(N116*O116,0))</f>
        <v/>
      </c>
      <c r="Q116" s="46">
        <f>IF(A116="","",IFERROR(IF(AND('Paramètres'!$B$6="Oui",'Paramètres'!$B$7="Oui"),(L116+M116)*O116,IF('Paramètres'!$B$6="Oui",L116*O116,IF('Paramètres'!$B$7="Oui",M116*O116,0))),0))</f>
        <v/>
      </c>
      <c r="R116" s="46">
        <f>IF(A116="","",IFERROR(P116-Q116,0))</f>
        <v/>
      </c>
      <c r="S116" s="27" t="n"/>
      <c r="T116" s="27" t="n"/>
    </row>
    <row r="117">
      <c r="A117" s="25" t="n"/>
      <c r="B117" s="47" t="n"/>
      <c r="C117" s="27" t="n"/>
      <c r="D117" s="27" t="n"/>
      <c r="E117" s="27" t="n"/>
      <c r="F117" s="27" t="n"/>
      <c r="G117" s="27" t="n"/>
      <c r="H117" s="25" t="n"/>
      <c r="I117" s="25" t="n"/>
      <c r="J117" s="25" t="n"/>
      <c r="K117" s="48" t="n"/>
      <c r="L117" s="46">
        <f>IF(A117="","",IFERROR(IF(I117="Oui",ROUND(K117*'Paramètres'!$B$4,2),0),0))</f>
        <v/>
      </c>
      <c r="M117" s="46">
        <f>IF(A117="","",IFERROR(IF(J117="Oui",ROUND(K117*'Paramètres'!$B$5,2),0),0))</f>
        <v/>
      </c>
      <c r="N117" s="46">
        <f>IF(A117="","",IFERROR(K117+L117+M117,0))</f>
        <v/>
      </c>
      <c r="O117" s="29" t="n"/>
      <c r="P117" s="46">
        <f>IF(A117="","",IFERROR(N117*O117,0))</f>
        <v/>
      </c>
      <c r="Q117" s="46">
        <f>IF(A117="","",IFERROR(IF(AND('Paramètres'!$B$6="Oui",'Paramètres'!$B$7="Oui"),(L117+M117)*O117,IF('Paramètres'!$B$6="Oui",L117*O117,IF('Paramètres'!$B$7="Oui",M117*O117,0))),0))</f>
        <v/>
      </c>
      <c r="R117" s="46">
        <f>IF(A117="","",IFERROR(P117-Q117,0))</f>
        <v/>
      </c>
      <c r="S117" s="27" t="n"/>
      <c r="T117" s="27" t="n"/>
    </row>
    <row r="118">
      <c r="A118" s="25" t="n"/>
      <c r="B118" s="47" t="n"/>
      <c r="C118" s="27" t="n"/>
      <c r="D118" s="27" t="n"/>
      <c r="E118" s="27" t="n"/>
      <c r="F118" s="27" t="n"/>
      <c r="G118" s="27" t="n"/>
      <c r="H118" s="25" t="n"/>
      <c r="I118" s="25" t="n"/>
      <c r="J118" s="25" t="n"/>
      <c r="K118" s="48" t="n"/>
      <c r="L118" s="46">
        <f>IF(A118="","",IFERROR(IF(I118="Oui",ROUND(K118*'Paramètres'!$B$4,2),0),0))</f>
        <v/>
      </c>
      <c r="M118" s="46">
        <f>IF(A118="","",IFERROR(IF(J118="Oui",ROUND(K118*'Paramètres'!$B$5,2),0),0))</f>
        <v/>
      </c>
      <c r="N118" s="46">
        <f>IF(A118="","",IFERROR(K118+L118+M118,0))</f>
        <v/>
      </c>
      <c r="O118" s="29" t="n"/>
      <c r="P118" s="46">
        <f>IF(A118="","",IFERROR(N118*O118,0))</f>
        <v/>
      </c>
      <c r="Q118" s="46">
        <f>IF(A118="","",IFERROR(IF(AND('Paramètres'!$B$6="Oui",'Paramètres'!$B$7="Oui"),(L118+M118)*O118,IF('Paramètres'!$B$6="Oui",L118*O118,IF('Paramètres'!$B$7="Oui",M118*O118,0))),0))</f>
        <v/>
      </c>
      <c r="R118" s="46">
        <f>IF(A118="","",IFERROR(P118-Q118,0))</f>
        <v/>
      </c>
      <c r="S118" s="27" t="n"/>
      <c r="T118" s="27" t="n"/>
    </row>
    <row r="119">
      <c r="A119" s="25" t="n"/>
      <c r="B119" s="47" t="n"/>
      <c r="C119" s="27" t="n"/>
      <c r="D119" s="27" t="n"/>
      <c r="E119" s="27" t="n"/>
      <c r="F119" s="27" t="n"/>
      <c r="G119" s="27" t="n"/>
      <c r="H119" s="25" t="n"/>
      <c r="I119" s="25" t="n"/>
      <c r="J119" s="25" t="n"/>
      <c r="K119" s="48" t="n"/>
      <c r="L119" s="46">
        <f>IF(A119="","",IFERROR(IF(I119="Oui",ROUND(K119*'Paramètres'!$B$4,2),0),0))</f>
        <v/>
      </c>
      <c r="M119" s="46">
        <f>IF(A119="","",IFERROR(IF(J119="Oui",ROUND(K119*'Paramètres'!$B$5,2),0),0))</f>
        <v/>
      </c>
      <c r="N119" s="46">
        <f>IF(A119="","",IFERROR(K119+L119+M119,0))</f>
        <v/>
      </c>
      <c r="O119" s="29" t="n"/>
      <c r="P119" s="46">
        <f>IF(A119="","",IFERROR(N119*O119,0))</f>
        <v/>
      </c>
      <c r="Q119" s="46">
        <f>IF(A119="","",IFERROR(IF(AND('Paramètres'!$B$6="Oui",'Paramètres'!$B$7="Oui"),(L119+M119)*O119,IF('Paramètres'!$B$6="Oui",L119*O119,IF('Paramètres'!$B$7="Oui",M119*O119,0))),0))</f>
        <v/>
      </c>
      <c r="R119" s="46">
        <f>IF(A119="","",IFERROR(P119-Q119,0))</f>
        <v/>
      </c>
      <c r="S119" s="27" t="n"/>
      <c r="T119" s="27" t="n"/>
    </row>
    <row r="120">
      <c r="A120" s="25" t="n"/>
      <c r="B120" s="47" t="n"/>
      <c r="C120" s="27" t="n"/>
      <c r="D120" s="27" t="n"/>
      <c r="E120" s="27" t="n"/>
      <c r="F120" s="27" t="n"/>
      <c r="G120" s="27" t="n"/>
      <c r="H120" s="25" t="n"/>
      <c r="I120" s="25" t="n"/>
      <c r="J120" s="25" t="n"/>
      <c r="K120" s="48" t="n"/>
      <c r="L120" s="46">
        <f>IF(A120="","",IFERROR(IF(I120="Oui",ROUND(K120*'Paramètres'!$B$4,2),0),0))</f>
        <v/>
      </c>
      <c r="M120" s="46">
        <f>IF(A120="","",IFERROR(IF(J120="Oui",ROUND(K120*'Paramètres'!$B$5,2),0),0))</f>
        <v/>
      </c>
      <c r="N120" s="46">
        <f>IF(A120="","",IFERROR(K120+L120+M120,0))</f>
        <v/>
      </c>
      <c r="O120" s="29" t="n"/>
      <c r="P120" s="46">
        <f>IF(A120="","",IFERROR(N120*O120,0))</f>
        <v/>
      </c>
      <c r="Q120" s="46">
        <f>IF(A120="","",IFERROR(IF(AND('Paramètres'!$B$6="Oui",'Paramètres'!$B$7="Oui"),(L120+M120)*O120,IF('Paramètres'!$B$6="Oui",L120*O120,IF('Paramètres'!$B$7="Oui",M120*O120,0))),0))</f>
        <v/>
      </c>
      <c r="R120" s="46">
        <f>IF(A120="","",IFERROR(P120-Q120,0))</f>
        <v/>
      </c>
      <c r="S120" s="27" t="n"/>
      <c r="T120" s="27" t="n"/>
    </row>
    <row r="121">
      <c r="A121" s="25" t="n"/>
      <c r="B121" s="47" t="n"/>
      <c r="C121" s="27" t="n"/>
      <c r="D121" s="27" t="n"/>
      <c r="E121" s="27" t="n"/>
      <c r="F121" s="27" t="n"/>
      <c r="G121" s="27" t="n"/>
      <c r="H121" s="25" t="n"/>
      <c r="I121" s="25" t="n"/>
      <c r="J121" s="25" t="n"/>
      <c r="K121" s="48" t="n"/>
      <c r="L121" s="46">
        <f>IF(A121="","",IFERROR(IF(I121="Oui",ROUND(K121*'Paramètres'!$B$4,2),0),0))</f>
        <v/>
      </c>
      <c r="M121" s="46">
        <f>IF(A121="","",IFERROR(IF(J121="Oui",ROUND(K121*'Paramètres'!$B$5,2),0),0))</f>
        <v/>
      </c>
      <c r="N121" s="46">
        <f>IF(A121="","",IFERROR(K121+L121+M121,0))</f>
        <v/>
      </c>
      <c r="O121" s="29" t="n"/>
      <c r="P121" s="46">
        <f>IF(A121="","",IFERROR(N121*O121,0))</f>
        <v/>
      </c>
      <c r="Q121" s="46">
        <f>IF(A121="","",IFERROR(IF(AND('Paramètres'!$B$6="Oui",'Paramètres'!$B$7="Oui"),(L121+M121)*O121,IF('Paramètres'!$B$6="Oui",L121*O121,IF('Paramètres'!$B$7="Oui",M121*O121,0))),0))</f>
        <v/>
      </c>
      <c r="R121" s="46">
        <f>IF(A121="","",IFERROR(P121-Q121,0))</f>
        <v/>
      </c>
      <c r="S121" s="27" t="n"/>
      <c r="T121" s="27" t="n"/>
    </row>
    <row r="122">
      <c r="A122" s="25" t="n"/>
      <c r="B122" s="47" t="n"/>
      <c r="C122" s="27" t="n"/>
      <c r="D122" s="27" t="n"/>
      <c r="E122" s="27" t="n"/>
      <c r="F122" s="27" t="n"/>
      <c r="G122" s="27" t="n"/>
      <c r="H122" s="25" t="n"/>
      <c r="I122" s="25" t="n"/>
      <c r="J122" s="25" t="n"/>
      <c r="K122" s="48" t="n"/>
      <c r="L122" s="46">
        <f>IF(A122="","",IFERROR(IF(I122="Oui",ROUND(K122*'Paramètres'!$B$4,2),0),0))</f>
        <v/>
      </c>
      <c r="M122" s="46">
        <f>IF(A122="","",IFERROR(IF(J122="Oui",ROUND(K122*'Paramètres'!$B$5,2),0),0))</f>
        <v/>
      </c>
      <c r="N122" s="46">
        <f>IF(A122="","",IFERROR(K122+L122+M122,0))</f>
        <v/>
      </c>
      <c r="O122" s="29" t="n"/>
      <c r="P122" s="46">
        <f>IF(A122="","",IFERROR(N122*O122,0))</f>
        <v/>
      </c>
      <c r="Q122" s="46">
        <f>IF(A122="","",IFERROR(IF(AND('Paramètres'!$B$6="Oui",'Paramètres'!$B$7="Oui"),(L122+M122)*O122,IF('Paramètres'!$B$6="Oui",L122*O122,IF('Paramètres'!$B$7="Oui",M122*O122,0))),0))</f>
        <v/>
      </c>
      <c r="R122" s="46">
        <f>IF(A122="","",IFERROR(P122-Q122,0))</f>
        <v/>
      </c>
      <c r="S122" s="27" t="n"/>
      <c r="T122" s="27" t="n"/>
    </row>
    <row r="123">
      <c r="A123" s="25" t="n"/>
      <c r="B123" s="47" t="n"/>
      <c r="C123" s="27" t="n"/>
      <c r="D123" s="27" t="n"/>
      <c r="E123" s="27" t="n"/>
      <c r="F123" s="27" t="n"/>
      <c r="G123" s="27" t="n"/>
      <c r="H123" s="25" t="n"/>
      <c r="I123" s="25" t="n"/>
      <c r="J123" s="25" t="n"/>
      <c r="K123" s="48" t="n"/>
      <c r="L123" s="46">
        <f>IF(A123="","",IFERROR(IF(I123="Oui",ROUND(K123*'Paramètres'!$B$4,2),0),0))</f>
        <v/>
      </c>
      <c r="M123" s="46">
        <f>IF(A123="","",IFERROR(IF(J123="Oui",ROUND(K123*'Paramètres'!$B$5,2),0),0))</f>
        <v/>
      </c>
      <c r="N123" s="46">
        <f>IF(A123="","",IFERROR(K123+L123+M123,0))</f>
        <v/>
      </c>
      <c r="O123" s="29" t="n"/>
      <c r="P123" s="46">
        <f>IF(A123="","",IFERROR(N123*O123,0))</f>
        <v/>
      </c>
      <c r="Q123" s="46">
        <f>IF(A123="","",IFERROR(IF(AND('Paramètres'!$B$6="Oui",'Paramètres'!$B$7="Oui"),(L123+M123)*O123,IF('Paramètres'!$B$6="Oui",L123*O123,IF('Paramètres'!$B$7="Oui",M123*O123,0))),0))</f>
        <v/>
      </c>
      <c r="R123" s="46">
        <f>IF(A123="","",IFERROR(P123-Q123,0))</f>
        <v/>
      </c>
      <c r="S123" s="27" t="n"/>
      <c r="T123" s="27" t="n"/>
    </row>
    <row r="124">
      <c r="A124" s="25" t="n"/>
      <c r="B124" s="47" t="n"/>
      <c r="C124" s="27" t="n"/>
      <c r="D124" s="27" t="n"/>
      <c r="E124" s="27" t="n"/>
      <c r="F124" s="27" t="n"/>
      <c r="G124" s="27" t="n"/>
      <c r="H124" s="25" t="n"/>
      <c r="I124" s="25" t="n"/>
      <c r="J124" s="25" t="n"/>
      <c r="K124" s="48" t="n"/>
      <c r="L124" s="46">
        <f>IF(A124="","",IFERROR(IF(I124="Oui",ROUND(K124*'Paramètres'!$B$4,2),0),0))</f>
        <v/>
      </c>
      <c r="M124" s="46">
        <f>IF(A124="","",IFERROR(IF(J124="Oui",ROUND(K124*'Paramètres'!$B$5,2),0),0))</f>
        <v/>
      </c>
      <c r="N124" s="46">
        <f>IF(A124="","",IFERROR(K124+L124+M124,0))</f>
        <v/>
      </c>
      <c r="O124" s="29" t="n"/>
      <c r="P124" s="46">
        <f>IF(A124="","",IFERROR(N124*O124,0))</f>
        <v/>
      </c>
      <c r="Q124" s="46">
        <f>IF(A124="","",IFERROR(IF(AND('Paramètres'!$B$6="Oui",'Paramètres'!$B$7="Oui"),(L124+M124)*O124,IF('Paramètres'!$B$6="Oui",L124*O124,IF('Paramètres'!$B$7="Oui",M124*O124,0))),0))</f>
        <v/>
      </c>
      <c r="R124" s="46">
        <f>IF(A124="","",IFERROR(P124-Q124,0))</f>
        <v/>
      </c>
      <c r="S124" s="27" t="n"/>
      <c r="T124" s="27" t="n"/>
    </row>
    <row r="125">
      <c r="A125" s="25" t="n"/>
      <c r="B125" s="47" t="n"/>
      <c r="C125" s="27" t="n"/>
      <c r="D125" s="27" t="n"/>
      <c r="E125" s="27" t="n"/>
      <c r="F125" s="27" t="n"/>
      <c r="G125" s="27" t="n"/>
      <c r="H125" s="25" t="n"/>
      <c r="I125" s="25" t="n"/>
      <c r="J125" s="25" t="n"/>
      <c r="K125" s="48" t="n"/>
      <c r="L125" s="46">
        <f>IF(A125="","",IFERROR(IF(I125="Oui",ROUND(K125*'Paramètres'!$B$4,2),0),0))</f>
        <v/>
      </c>
      <c r="M125" s="46">
        <f>IF(A125="","",IFERROR(IF(J125="Oui",ROUND(K125*'Paramètres'!$B$5,2),0),0))</f>
        <v/>
      </c>
      <c r="N125" s="46">
        <f>IF(A125="","",IFERROR(K125+L125+M125,0))</f>
        <v/>
      </c>
      <c r="O125" s="29" t="n"/>
      <c r="P125" s="46">
        <f>IF(A125="","",IFERROR(N125*O125,0))</f>
        <v/>
      </c>
      <c r="Q125" s="46">
        <f>IF(A125="","",IFERROR(IF(AND('Paramètres'!$B$6="Oui",'Paramètres'!$B$7="Oui"),(L125+M125)*O125,IF('Paramètres'!$B$6="Oui",L125*O125,IF('Paramètres'!$B$7="Oui",M125*O125,0))),0))</f>
        <v/>
      </c>
      <c r="R125" s="46">
        <f>IF(A125="","",IFERROR(P125-Q125,0))</f>
        <v/>
      </c>
      <c r="S125" s="27" t="n"/>
      <c r="T125" s="27" t="n"/>
    </row>
    <row r="126">
      <c r="A126" s="25" t="n"/>
      <c r="B126" s="47" t="n"/>
      <c r="C126" s="27" t="n"/>
      <c r="D126" s="27" t="n"/>
      <c r="E126" s="27" t="n"/>
      <c r="F126" s="27" t="n"/>
      <c r="G126" s="27" t="n"/>
      <c r="H126" s="25" t="n"/>
      <c r="I126" s="25" t="n"/>
      <c r="J126" s="25" t="n"/>
      <c r="K126" s="48" t="n"/>
      <c r="L126" s="46">
        <f>IF(A126="","",IFERROR(IF(I126="Oui",ROUND(K126*'Paramètres'!$B$4,2),0),0))</f>
        <v/>
      </c>
      <c r="M126" s="46">
        <f>IF(A126="","",IFERROR(IF(J126="Oui",ROUND(K126*'Paramètres'!$B$5,2),0),0))</f>
        <v/>
      </c>
      <c r="N126" s="46">
        <f>IF(A126="","",IFERROR(K126+L126+M126,0))</f>
        <v/>
      </c>
      <c r="O126" s="29" t="n"/>
      <c r="P126" s="46">
        <f>IF(A126="","",IFERROR(N126*O126,0))</f>
        <v/>
      </c>
      <c r="Q126" s="46">
        <f>IF(A126="","",IFERROR(IF(AND('Paramètres'!$B$6="Oui",'Paramètres'!$B$7="Oui"),(L126+M126)*O126,IF('Paramètres'!$B$6="Oui",L126*O126,IF('Paramètres'!$B$7="Oui",M126*O126,0))),0))</f>
        <v/>
      </c>
      <c r="R126" s="46">
        <f>IF(A126="","",IFERROR(P126-Q126,0))</f>
        <v/>
      </c>
      <c r="S126" s="27" t="n"/>
      <c r="T126" s="27" t="n"/>
    </row>
    <row r="127">
      <c r="A127" s="25" t="n"/>
      <c r="B127" s="47" t="n"/>
      <c r="C127" s="27" t="n"/>
      <c r="D127" s="27" t="n"/>
      <c r="E127" s="27" t="n"/>
      <c r="F127" s="27" t="n"/>
      <c r="G127" s="27" t="n"/>
      <c r="H127" s="25" t="n"/>
      <c r="I127" s="25" t="n"/>
      <c r="J127" s="25" t="n"/>
      <c r="K127" s="48" t="n"/>
      <c r="L127" s="46">
        <f>IF(A127="","",IFERROR(IF(I127="Oui",ROUND(K127*'Paramètres'!$B$4,2),0),0))</f>
        <v/>
      </c>
      <c r="M127" s="46">
        <f>IF(A127="","",IFERROR(IF(J127="Oui",ROUND(K127*'Paramètres'!$B$5,2),0),0))</f>
        <v/>
      </c>
      <c r="N127" s="46">
        <f>IF(A127="","",IFERROR(K127+L127+M127,0))</f>
        <v/>
      </c>
      <c r="O127" s="29" t="n"/>
      <c r="P127" s="46">
        <f>IF(A127="","",IFERROR(N127*O127,0))</f>
        <v/>
      </c>
      <c r="Q127" s="46">
        <f>IF(A127="","",IFERROR(IF(AND('Paramètres'!$B$6="Oui",'Paramètres'!$B$7="Oui"),(L127+M127)*O127,IF('Paramètres'!$B$6="Oui",L127*O127,IF('Paramètres'!$B$7="Oui",M127*O127,0))),0))</f>
        <v/>
      </c>
      <c r="R127" s="46">
        <f>IF(A127="","",IFERROR(P127-Q127,0))</f>
        <v/>
      </c>
      <c r="S127" s="27" t="n"/>
      <c r="T127" s="27" t="n"/>
    </row>
    <row r="128">
      <c r="A128" s="25" t="n"/>
      <c r="B128" s="47" t="n"/>
      <c r="C128" s="27" t="n"/>
      <c r="D128" s="27" t="n"/>
      <c r="E128" s="27" t="n"/>
      <c r="F128" s="27" t="n"/>
      <c r="G128" s="27" t="n"/>
      <c r="H128" s="25" t="n"/>
      <c r="I128" s="25" t="n"/>
      <c r="J128" s="25" t="n"/>
      <c r="K128" s="48" t="n"/>
      <c r="L128" s="46">
        <f>IF(A128="","",IFERROR(IF(I128="Oui",ROUND(K128*'Paramètres'!$B$4,2),0),0))</f>
        <v/>
      </c>
      <c r="M128" s="46">
        <f>IF(A128="","",IFERROR(IF(J128="Oui",ROUND(K128*'Paramètres'!$B$5,2),0),0))</f>
        <v/>
      </c>
      <c r="N128" s="46">
        <f>IF(A128="","",IFERROR(K128+L128+M128,0))</f>
        <v/>
      </c>
      <c r="O128" s="29" t="n"/>
      <c r="P128" s="46">
        <f>IF(A128="","",IFERROR(N128*O128,0))</f>
        <v/>
      </c>
      <c r="Q128" s="46">
        <f>IF(A128="","",IFERROR(IF(AND('Paramètres'!$B$6="Oui",'Paramètres'!$B$7="Oui"),(L128+M128)*O128,IF('Paramètres'!$B$6="Oui",L128*O128,IF('Paramètres'!$B$7="Oui",M128*O128,0))),0))</f>
        <v/>
      </c>
      <c r="R128" s="46">
        <f>IF(A128="","",IFERROR(P128-Q128,0))</f>
        <v/>
      </c>
      <c r="S128" s="27" t="n"/>
      <c r="T128" s="27" t="n"/>
    </row>
    <row r="129">
      <c r="A129" s="25" t="n"/>
      <c r="B129" s="47" t="n"/>
      <c r="C129" s="27" t="n"/>
      <c r="D129" s="27" t="n"/>
      <c r="E129" s="27" t="n"/>
      <c r="F129" s="27" t="n"/>
      <c r="G129" s="27" t="n"/>
      <c r="H129" s="25" t="n"/>
      <c r="I129" s="25" t="n"/>
      <c r="J129" s="25" t="n"/>
      <c r="K129" s="48" t="n"/>
      <c r="L129" s="46">
        <f>IF(A129="","",IFERROR(IF(I129="Oui",ROUND(K129*'Paramètres'!$B$4,2),0),0))</f>
        <v/>
      </c>
      <c r="M129" s="46">
        <f>IF(A129="","",IFERROR(IF(J129="Oui",ROUND(K129*'Paramètres'!$B$5,2),0),0))</f>
        <v/>
      </c>
      <c r="N129" s="46">
        <f>IF(A129="","",IFERROR(K129+L129+M129,0))</f>
        <v/>
      </c>
      <c r="O129" s="29" t="n"/>
      <c r="P129" s="46">
        <f>IF(A129="","",IFERROR(N129*O129,0))</f>
        <v/>
      </c>
      <c r="Q129" s="46">
        <f>IF(A129="","",IFERROR(IF(AND('Paramètres'!$B$6="Oui",'Paramètres'!$B$7="Oui"),(L129+M129)*O129,IF('Paramètres'!$B$6="Oui",L129*O129,IF('Paramètres'!$B$7="Oui",M129*O129,0))),0))</f>
        <v/>
      </c>
      <c r="R129" s="46">
        <f>IF(A129="","",IFERROR(P129-Q129,0))</f>
        <v/>
      </c>
      <c r="S129" s="27" t="n"/>
      <c r="T129" s="27" t="n"/>
    </row>
    <row r="130">
      <c r="A130" s="25" t="n"/>
      <c r="B130" s="47" t="n"/>
      <c r="C130" s="27" t="n"/>
      <c r="D130" s="27" t="n"/>
      <c r="E130" s="27" t="n"/>
      <c r="F130" s="27" t="n"/>
      <c r="G130" s="27" t="n"/>
      <c r="H130" s="25" t="n"/>
      <c r="I130" s="25" t="n"/>
      <c r="J130" s="25" t="n"/>
      <c r="K130" s="48" t="n"/>
      <c r="L130" s="46">
        <f>IF(A130="","",IFERROR(IF(I130="Oui",ROUND(K130*'Paramètres'!$B$4,2),0),0))</f>
        <v/>
      </c>
      <c r="M130" s="46">
        <f>IF(A130="","",IFERROR(IF(J130="Oui",ROUND(K130*'Paramètres'!$B$5,2),0),0))</f>
        <v/>
      </c>
      <c r="N130" s="46">
        <f>IF(A130="","",IFERROR(K130+L130+M130,0))</f>
        <v/>
      </c>
      <c r="O130" s="29" t="n"/>
      <c r="P130" s="46">
        <f>IF(A130="","",IFERROR(N130*O130,0))</f>
        <v/>
      </c>
      <c r="Q130" s="46">
        <f>IF(A130="","",IFERROR(IF(AND('Paramètres'!$B$6="Oui",'Paramètres'!$B$7="Oui"),(L130+M130)*O130,IF('Paramètres'!$B$6="Oui",L130*O130,IF('Paramètres'!$B$7="Oui",M130*O130,0))),0))</f>
        <v/>
      </c>
      <c r="R130" s="46">
        <f>IF(A130="","",IFERROR(P130-Q130,0))</f>
        <v/>
      </c>
      <c r="S130" s="27" t="n"/>
      <c r="T130" s="27" t="n"/>
    </row>
    <row r="131">
      <c r="A131" s="25" t="n"/>
      <c r="B131" s="47" t="n"/>
      <c r="C131" s="27" t="n"/>
      <c r="D131" s="27" t="n"/>
      <c r="E131" s="27" t="n"/>
      <c r="F131" s="27" t="n"/>
      <c r="G131" s="27" t="n"/>
      <c r="H131" s="25" t="n"/>
      <c r="I131" s="25" t="n"/>
      <c r="J131" s="25" t="n"/>
      <c r="K131" s="48" t="n"/>
      <c r="L131" s="46">
        <f>IF(A131="","",IFERROR(IF(I131="Oui",ROUND(K131*'Paramètres'!$B$4,2),0),0))</f>
        <v/>
      </c>
      <c r="M131" s="46">
        <f>IF(A131="","",IFERROR(IF(J131="Oui",ROUND(K131*'Paramètres'!$B$5,2),0),0))</f>
        <v/>
      </c>
      <c r="N131" s="46">
        <f>IF(A131="","",IFERROR(K131+L131+M131,0))</f>
        <v/>
      </c>
      <c r="O131" s="29" t="n"/>
      <c r="P131" s="46">
        <f>IF(A131="","",IFERROR(N131*O131,0))</f>
        <v/>
      </c>
      <c r="Q131" s="46">
        <f>IF(A131="","",IFERROR(IF(AND('Paramètres'!$B$6="Oui",'Paramètres'!$B$7="Oui"),(L131+M131)*O131,IF('Paramètres'!$B$6="Oui",L131*O131,IF('Paramètres'!$B$7="Oui",M131*O131,0))),0))</f>
        <v/>
      </c>
      <c r="R131" s="46">
        <f>IF(A131="","",IFERROR(P131-Q131,0))</f>
        <v/>
      </c>
      <c r="S131" s="27" t="n"/>
      <c r="T131" s="27" t="n"/>
    </row>
    <row r="132">
      <c r="A132" s="25" t="n"/>
      <c r="B132" s="47" t="n"/>
      <c r="C132" s="27" t="n"/>
      <c r="D132" s="27" t="n"/>
      <c r="E132" s="27" t="n"/>
      <c r="F132" s="27" t="n"/>
      <c r="G132" s="27" t="n"/>
      <c r="H132" s="25" t="n"/>
      <c r="I132" s="25" t="n"/>
      <c r="J132" s="25" t="n"/>
      <c r="K132" s="48" t="n"/>
      <c r="L132" s="46">
        <f>IF(A132="","",IFERROR(IF(I132="Oui",ROUND(K132*'Paramètres'!$B$4,2),0),0))</f>
        <v/>
      </c>
      <c r="M132" s="46">
        <f>IF(A132="","",IFERROR(IF(J132="Oui",ROUND(K132*'Paramètres'!$B$5,2),0),0))</f>
        <v/>
      </c>
      <c r="N132" s="46">
        <f>IF(A132="","",IFERROR(K132+L132+M132,0))</f>
        <v/>
      </c>
      <c r="O132" s="29" t="n"/>
      <c r="P132" s="46">
        <f>IF(A132="","",IFERROR(N132*O132,0))</f>
        <v/>
      </c>
      <c r="Q132" s="46">
        <f>IF(A132="","",IFERROR(IF(AND('Paramètres'!$B$6="Oui",'Paramètres'!$B$7="Oui"),(L132+M132)*O132,IF('Paramètres'!$B$6="Oui",L132*O132,IF('Paramètres'!$B$7="Oui",M132*O132,0))),0))</f>
        <v/>
      </c>
      <c r="R132" s="46">
        <f>IF(A132="","",IFERROR(P132-Q132,0))</f>
        <v/>
      </c>
      <c r="S132" s="27" t="n"/>
      <c r="T132" s="27" t="n"/>
    </row>
    <row r="133">
      <c r="A133" s="25" t="n"/>
      <c r="B133" s="47" t="n"/>
      <c r="C133" s="27" t="n"/>
      <c r="D133" s="27" t="n"/>
      <c r="E133" s="27" t="n"/>
      <c r="F133" s="27" t="n"/>
      <c r="G133" s="27" t="n"/>
      <c r="H133" s="25" t="n"/>
      <c r="I133" s="25" t="n"/>
      <c r="J133" s="25" t="n"/>
      <c r="K133" s="48" t="n"/>
      <c r="L133" s="46">
        <f>IF(A133="","",IFERROR(IF(I133="Oui",ROUND(K133*'Paramètres'!$B$4,2),0),0))</f>
        <v/>
      </c>
      <c r="M133" s="46">
        <f>IF(A133="","",IFERROR(IF(J133="Oui",ROUND(K133*'Paramètres'!$B$5,2),0),0))</f>
        <v/>
      </c>
      <c r="N133" s="46">
        <f>IF(A133="","",IFERROR(K133+L133+M133,0))</f>
        <v/>
      </c>
      <c r="O133" s="29" t="n"/>
      <c r="P133" s="46">
        <f>IF(A133="","",IFERROR(N133*O133,0))</f>
        <v/>
      </c>
      <c r="Q133" s="46">
        <f>IF(A133="","",IFERROR(IF(AND('Paramètres'!$B$6="Oui",'Paramètres'!$B$7="Oui"),(L133+M133)*O133,IF('Paramètres'!$B$6="Oui",L133*O133,IF('Paramètres'!$B$7="Oui",M133*O133,0))),0))</f>
        <v/>
      </c>
      <c r="R133" s="46">
        <f>IF(A133="","",IFERROR(P133-Q133,0))</f>
        <v/>
      </c>
      <c r="S133" s="27" t="n"/>
      <c r="T133" s="27" t="n"/>
    </row>
    <row r="134">
      <c r="A134" s="25" t="n"/>
      <c r="B134" s="47" t="n"/>
      <c r="C134" s="27" t="n"/>
      <c r="D134" s="27" t="n"/>
      <c r="E134" s="27" t="n"/>
      <c r="F134" s="27" t="n"/>
      <c r="G134" s="27" t="n"/>
      <c r="H134" s="25" t="n"/>
      <c r="I134" s="25" t="n"/>
      <c r="J134" s="25" t="n"/>
      <c r="K134" s="48" t="n"/>
      <c r="L134" s="46">
        <f>IF(A134="","",IFERROR(IF(I134="Oui",ROUND(K134*'Paramètres'!$B$4,2),0),0))</f>
        <v/>
      </c>
      <c r="M134" s="46">
        <f>IF(A134="","",IFERROR(IF(J134="Oui",ROUND(K134*'Paramètres'!$B$5,2),0),0))</f>
        <v/>
      </c>
      <c r="N134" s="46">
        <f>IF(A134="","",IFERROR(K134+L134+M134,0))</f>
        <v/>
      </c>
      <c r="O134" s="29" t="n"/>
      <c r="P134" s="46">
        <f>IF(A134="","",IFERROR(N134*O134,0))</f>
        <v/>
      </c>
      <c r="Q134" s="46">
        <f>IF(A134="","",IFERROR(IF(AND('Paramètres'!$B$6="Oui",'Paramètres'!$B$7="Oui"),(L134+M134)*O134,IF('Paramètres'!$B$6="Oui",L134*O134,IF('Paramètres'!$B$7="Oui",M134*O134,0))),0))</f>
        <v/>
      </c>
      <c r="R134" s="46">
        <f>IF(A134="","",IFERROR(P134-Q134,0))</f>
        <v/>
      </c>
      <c r="S134" s="27" t="n"/>
      <c r="T134" s="27" t="n"/>
    </row>
    <row r="135">
      <c r="A135" s="25" t="n"/>
      <c r="B135" s="47" t="n"/>
      <c r="C135" s="27" t="n"/>
      <c r="D135" s="27" t="n"/>
      <c r="E135" s="27" t="n"/>
      <c r="F135" s="27" t="n"/>
      <c r="G135" s="27" t="n"/>
      <c r="H135" s="25" t="n"/>
      <c r="I135" s="25" t="n"/>
      <c r="J135" s="25" t="n"/>
      <c r="K135" s="48" t="n"/>
      <c r="L135" s="46">
        <f>IF(A135="","",IFERROR(IF(I135="Oui",ROUND(K135*'Paramètres'!$B$4,2),0),0))</f>
        <v/>
      </c>
      <c r="M135" s="46">
        <f>IF(A135="","",IFERROR(IF(J135="Oui",ROUND(K135*'Paramètres'!$B$5,2),0),0))</f>
        <v/>
      </c>
      <c r="N135" s="46">
        <f>IF(A135="","",IFERROR(K135+L135+M135,0))</f>
        <v/>
      </c>
      <c r="O135" s="29" t="n"/>
      <c r="P135" s="46">
        <f>IF(A135="","",IFERROR(N135*O135,0))</f>
        <v/>
      </c>
      <c r="Q135" s="46">
        <f>IF(A135="","",IFERROR(IF(AND('Paramètres'!$B$6="Oui",'Paramètres'!$B$7="Oui"),(L135+M135)*O135,IF('Paramètres'!$B$6="Oui",L135*O135,IF('Paramètres'!$B$7="Oui",M135*O135,0))),0))</f>
        <v/>
      </c>
      <c r="R135" s="46">
        <f>IF(A135="","",IFERROR(P135-Q135,0))</f>
        <v/>
      </c>
      <c r="S135" s="27" t="n"/>
      <c r="T135" s="27" t="n"/>
    </row>
    <row r="136">
      <c r="A136" s="25" t="n"/>
      <c r="B136" s="47" t="n"/>
      <c r="C136" s="27" t="n"/>
      <c r="D136" s="27" t="n"/>
      <c r="E136" s="27" t="n"/>
      <c r="F136" s="27" t="n"/>
      <c r="G136" s="27" t="n"/>
      <c r="H136" s="25" t="n"/>
      <c r="I136" s="25" t="n"/>
      <c r="J136" s="25" t="n"/>
      <c r="K136" s="48" t="n"/>
      <c r="L136" s="46">
        <f>IF(A136="","",IFERROR(IF(I136="Oui",ROUND(K136*'Paramètres'!$B$4,2),0),0))</f>
        <v/>
      </c>
      <c r="M136" s="46">
        <f>IF(A136="","",IFERROR(IF(J136="Oui",ROUND(K136*'Paramètres'!$B$5,2),0),0))</f>
        <v/>
      </c>
      <c r="N136" s="46">
        <f>IF(A136="","",IFERROR(K136+L136+M136,0))</f>
        <v/>
      </c>
      <c r="O136" s="29" t="n"/>
      <c r="P136" s="46">
        <f>IF(A136="","",IFERROR(N136*O136,0))</f>
        <v/>
      </c>
      <c r="Q136" s="46">
        <f>IF(A136="","",IFERROR(IF(AND('Paramètres'!$B$6="Oui",'Paramètres'!$B$7="Oui"),(L136+M136)*O136,IF('Paramètres'!$B$6="Oui",L136*O136,IF('Paramètres'!$B$7="Oui",M136*O136,0))),0))</f>
        <v/>
      </c>
      <c r="R136" s="46">
        <f>IF(A136="","",IFERROR(P136-Q136,0))</f>
        <v/>
      </c>
      <c r="S136" s="27" t="n"/>
      <c r="T136" s="27" t="n"/>
    </row>
    <row r="137">
      <c r="A137" s="25" t="n"/>
      <c r="B137" s="47" t="n"/>
      <c r="C137" s="27" t="n"/>
      <c r="D137" s="27" t="n"/>
      <c r="E137" s="27" t="n"/>
      <c r="F137" s="27" t="n"/>
      <c r="G137" s="27" t="n"/>
      <c r="H137" s="25" t="n"/>
      <c r="I137" s="25" t="n"/>
      <c r="J137" s="25" t="n"/>
      <c r="K137" s="48" t="n"/>
      <c r="L137" s="46">
        <f>IF(A137="","",IFERROR(IF(I137="Oui",ROUND(K137*'Paramètres'!$B$4,2),0),0))</f>
        <v/>
      </c>
      <c r="M137" s="46">
        <f>IF(A137="","",IFERROR(IF(J137="Oui",ROUND(K137*'Paramètres'!$B$5,2),0),0))</f>
        <v/>
      </c>
      <c r="N137" s="46">
        <f>IF(A137="","",IFERROR(K137+L137+M137,0))</f>
        <v/>
      </c>
      <c r="O137" s="29" t="n"/>
      <c r="P137" s="46">
        <f>IF(A137="","",IFERROR(N137*O137,0))</f>
        <v/>
      </c>
      <c r="Q137" s="46">
        <f>IF(A137="","",IFERROR(IF(AND('Paramètres'!$B$6="Oui",'Paramètres'!$B$7="Oui"),(L137+M137)*O137,IF('Paramètres'!$B$6="Oui",L137*O137,IF('Paramètres'!$B$7="Oui",M137*O137,0))),0))</f>
        <v/>
      </c>
      <c r="R137" s="46">
        <f>IF(A137="","",IFERROR(P137-Q137,0))</f>
        <v/>
      </c>
      <c r="S137" s="27" t="n"/>
      <c r="T137" s="27" t="n"/>
    </row>
    <row r="138">
      <c r="A138" s="25" t="n"/>
      <c r="B138" s="47" t="n"/>
      <c r="C138" s="27" t="n"/>
      <c r="D138" s="27" t="n"/>
      <c r="E138" s="27" t="n"/>
      <c r="F138" s="27" t="n"/>
      <c r="G138" s="27" t="n"/>
      <c r="H138" s="25" t="n"/>
      <c r="I138" s="25" t="n"/>
      <c r="J138" s="25" t="n"/>
      <c r="K138" s="48" t="n"/>
      <c r="L138" s="46">
        <f>IF(A138="","",IFERROR(IF(I138="Oui",ROUND(K138*'Paramètres'!$B$4,2),0),0))</f>
        <v/>
      </c>
      <c r="M138" s="46">
        <f>IF(A138="","",IFERROR(IF(J138="Oui",ROUND(K138*'Paramètres'!$B$5,2),0),0))</f>
        <v/>
      </c>
      <c r="N138" s="46">
        <f>IF(A138="","",IFERROR(K138+L138+M138,0))</f>
        <v/>
      </c>
      <c r="O138" s="29" t="n"/>
      <c r="P138" s="46">
        <f>IF(A138="","",IFERROR(N138*O138,0))</f>
        <v/>
      </c>
      <c r="Q138" s="46">
        <f>IF(A138="","",IFERROR(IF(AND('Paramètres'!$B$6="Oui",'Paramètres'!$B$7="Oui"),(L138+M138)*O138,IF('Paramètres'!$B$6="Oui",L138*O138,IF('Paramètres'!$B$7="Oui",M138*O138,0))),0))</f>
        <v/>
      </c>
      <c r="R138" s="46">
        <f>IF(A138="","",IFERROR(P138-Q138,0))</f>
        <v/>
      </c>
      <c r="S138" s="27" t="n"/>
      <c r="T138" s="27" t="n"/>
    </row>
    <row r="139">
      <c r="A139" s="25" t="n"/>
      <c r="B139" s="47" t="n"/>
      <c r="C139" s="27" t="n"/>
      <c r="D139" s="27" t="n"/>
      <c r="E139" s="27" t="n"/>
      <c r="F139" s="27" t="n"/>
      <c r="G139" s="27" t="n"/>
      <c r="H139" s="25" t="n"/>
      <c r="I139" s="25" t="n"/>
      <c r="J139" s="25" t="n"/>
      <c r="K139" s="48" t="n"/>
      <c r="L139" s="46">
        <f>IF(A139="","",IFERROR(IF(I139="Oui",ROUND(K139*'Paramètres'!$B$4,2),0),0))</f>
        <v/>
      </c>
      <c r="M139" s="46">
        <f>IF(A139="","",IFERROR(IF(J139="Oui",ROUND(K139*'Paramètres'!$B$5,2),0),0))</f>
        <v/>
      </c>
      <c r="N139" s="46">
        <f>IF(A139="","",IFERROR(K139+L139+M139,0))</f>
        <v/>
      </c>
      <c r="O139" s="29" t="n"/>
      <c r="P139" s="46">
        <f>IF(A139="","",IFERROR(N139*O139,0))</f>
        <v/>
      </c>
      <c r="Q139" s="46">
        <f>IF(A139="","",IFERROR(IF(AND('Paramètres'!$B$6="Oui",'Paramètres'!$B$7="Oui"),(L139+M139)*O139,IF('Paramètres'!$B$6="Oui",L139*O139,IF('Paramètres'!$B$7="Oui",M139*O139,0))),0))</f>
        <v/>
      </c>
      <c r="R139" s="46">
        <f>IF(A139="","",IFERROR(P139-Q139,0))</f>
        <v/>
      </c>
      <c r="S139" s="27" t="n"/>
      <c r="T139" s="27" t="n"/>
    </row>
    <row r="140">
      <c r="A140" s="25" t="n"/>
      <c r="B140" s="47" t="n"/>
      <c r="C140" s="27" t="n"/>
      <c r="D140" s="27" t="n"/>
      <c r="E140" s="27" t="n"/>
      <c r="F140" s="27" t="n"/>
      <c r="G140" s="27" t="n"/>
      <c r="H140" s="25" t="n"/>
      <c r="I140" s="25" t="n"/>
      <c r="J140" s="25" t="n"/>
      <c r="K140" s="48" t="n"/>
      <c r="L140" s="46">
        <f>IF(A140="","",IFERROR(IF(I140="Oui",ROUND(K140*'Paramètres'!$B$4,2),0),0))</f>
        <v/>
      </c>
      <c r="M140" s="46">
        <f>IF(A140="","",IFERROR(IF(J140="Oui",ROUND(K140*'Paramètres'!$B$5,2),0),0))</f>
        <v/>
      </c>
      <c r="N140" s="46">
        <f>IF(A140="","",IFERROR(K140+L140+M140,0))</f>
        <v/>
      </c>
      <c r="O140" s="29" t="n"/>
      <c r="P140" s="46">
        <f>IF(A140="","",IFERROR(N140*O140,0))</f>
        <v/>
      </c>
      <c r="Q140" s="46">
        <f>IF(A140="","",IFERROR(IF(AND('Paramètres'!$B$6="Oui",'Paramètres'!$B$7="Oui"),(L140+M140)*O140,IF('Paramètres'!$B$6="Oui",L140*O140,IF('Paramètres'!$B$7="Oui",M140*O140,0))),0))</f>
        <v/>
      </c>
      <c r="R140" s="46">
        <f>IF(A140="","",IFERROR(P140-Q140,0))</f>
        <v/>
      </c>
      <c r="S140" s="27" t="n"/>
      <c r="T140" s="27" t="n"/>
    </row>
    <row r="141">
      <c r="A141" s="25" t="n"/>
      <c r="B141" s="47" t="n"/>
      <c r="C141" s="27" t="n"/>
      <c r="D141" s="27" t="n"/>
      <c r="E141" s="27" t="n"/>
      <c r="F141" s="27" t="n"/>
      <c r="G141" s="27" t="n"/>
      <c r="H141" s="25" t="n"/>
      <c r="I141" s="25" t="n"/>
      <c r="J141" s="25" t="n"/>
      <c r="K141" s="48" t="n"/>
      <c r="L141" s="46">
        <f>IF(A141="","",IFERROR(IF(I141="Oui",ROUND(K141*'Paramètres'!$B$4,2),0),0))</f>
        <v/>
      </c>
      <c r="M141" s="46">
        <f>IF(A141="","",IFERROR(IF(J141="Oui",ROUND(K141*'Paramètres'!$B$5,2),0),0))</f>
        <v/>
      </c>
      <c r="N141" s="46">
        <f>IF(A141="","",IFERROR(K141+L141+M141,0))</f>
        <v/>
      </c>
      <c r="O141" s="29" t="n"/>
      <c r="P141" s="46">
        <f>IF(A141="","",IFERROR(N141*O141,0))</f>
        <v/>
      </c>
      <c r="Q141" s="46">
        <f>IF(A141="","",IFERROR(IF(AND('Paramètres'!$B$6="Oui",'Paramètres'!$B$7="Oui"),(L141+M141)*O141,IF('Paramètres'!$B$6="Oui",L141*O141,IF('Paramètres'!$B$7="Oui",M141*O141,0))),0))</f>
        <v/>
      </c>
      <c r="R141" s="46">
        <f>IF(A141="","",IFERROR(P141-Q141,0))</f>
        <v/>
      </c>
      <c r="S141" s="27" t="n"/>
      <c r="T141" s="27" t="n"/>
    </row>
    <row r="142">
      <c r="A142" s="25" t="n"/>
      <c r="B142" s="47" t="n"/>
      <c r="C142" s="27" t="n"/>
      <c r="D142" s="27" t="n"/>
      <c r="E142" s="27" t="n"/>
      <c r="F142" s="27" t="n"/>
      <c r="G142" s="27" t="n"/>
      <c r="H142" s="25" t="n"/>
      <c r="I142" s="25" t="n"/>
      <c r="J142" s="25" t="n"/>
      <c r="K142" s="48" t="n"/>
      <c r="L142" s="46">
        <f>IF(A142="","",IFERROR(IF(I142="Oui",ROUND(K142*'Paramètres'!$B$4,2),0),0))</f>
        <v/>
      </c>
      <c r="M142" s="46">
        <f>IF(A142="","",IFERROR(IF(J142="Oui",ROUND(K142*'Paramètres'!$B$5,2),0),0))</f>
        <v/>
      </c>
      <c r="N142" s="46">
        <f>IF(A142="","",IFERROR(K142+L142+M142,0))</f>
        <v/>
      </c>
      <c r="O142" s="29" t="n"/>
      <c r="P142" s="46">
        <f>IF(A142="","",IFERROR(N142*O142,0))</f>
        <v/>
      </c>
      <c r="Q142" s="46">
        <f>IF(A142="","",IFERROR(IF(AND('Paramètres'!$B$6="Oui",'Paramètres'!$B$7="Oui"),(L142+M142)*O142,IF('Paramètres'!$B$6="Oui",L142*O142,IF('Paramètres'!$B$7="Oui",M142*O142,0))),0))</f>
        <v/>
      </c>
      <c r="R142" s="46">
        <f>IF(A142="","",IFERROR(P142-Q142,0))</f>
        <v/>
      </c>
      <c r="S142" s="27" t="n"/>
      <c r="T142" s="27" t="n"/>
    </row>
    <row r="143">
      <c r="A143" s="25" t="n"/>
      <c r="B143" s="47" t="n"/>
      <c r="C143" s="27" t="n"/>
      <c r="D143" s="27" t="n"/>
      <c r="E143" s="27" t="n"/>
      <c r="F143" s="27" t="n"/>
      <c r="G143" s="27" t="n"/>
      <c r="H143" s="25" t="n"/>
      <c r="I143" s="25" t="n"/>
      <c r="J143" s="25" t="n"/>
      <c r="K143" s="48" t="n"/>
      <c r="L143" s="46">
        <f>IF(A143="","",IFERROR(IF(I143="Oui",ROUND(K143*'Paramètres'!$B$4,2),0),0))</f>
        <v/>
      </c>
      <c r="M143" s="46">
        <f>IF(A143="","",IFERROR(IF(J143="Oui",ROUND(K143*'Paramètres'!$B$5,2),0),0))</f>
        <v/>
      </c>
      <c r="N143" s="46">
        <f>IF(A143="","",IFERROR(K143+L143+M143,0))</f>
        <v/>
      </c>
      <c r="O143" s="29" t="n"/>
      <c r="P143" s="46">
        <f>IF(A143="","",IFERROR(N143*O143,0))</f>
        <v/>
      </c>
      <c r="Q143" s="46">
        <f>IF(A143="","",IFERROR(IF(AND('Paramètres'!$B$6="Oui",'Paramètres'!$B$7="Oui"),(L143+M143)*O143,IF('Paramètres'!$B$6="Oui",L143*O143,IF('Paramètres'!$B$7="Oui",M143*O143,0))),0))</f>
        <v/>
      </c>
      <c r="R143" s="46">
        <f>IF(A143="","",IFERROR(P143-Q143,0))</f>
        <v/>
      </c>
      <c r="S143" s="27" t="n"/>
      <c r="T143" s="27" t="n"/>
    </row>
    <row r="144">
      <c r="A144" s="25" t="n"/>
      <c r="B144" s="47" t="n"/>
      <c r="C144" s="27" t="n"/>
      <c r="D144" s="27" t="n"/>
      <c r="E144" s="27" t="n"/>
      <c r="F144" s="27" t="n"/>
      <c r="G144" s="27" t="n"/>
      <c r="H144" s="25" t="n"/>
      <c r="I144" s="25" t="n"/>
      <c r="J144" s="25" t="n"/>
      <c r="K144" s="48" t="n"/>
      <c r="L144" s="46">
        <f>IF(A144="","",IFERROR(IF(I144="Oui",ROUND(K144*'Paramètres'!$B$4,2),0),0))</f>
        <v/>
      </c>
      <c r="M144" s="46">
        <f>IF(A144="","",IFERROR(IF(J144="Oui",ROUND(K144*'Paramètres'!$B$5,2),0),0))</f>
        <v/>
      </c>
      <c r="N144" s="46">
        <f>IF(A144="","",IFERROR(K144+L144+M144,0))</f>
        <v/>
      </c>
      <c r="O144" s="29" t="n"/>
      <c r="P144" s="46">
        <f>IF(A144="","",IFERROR(N144*O144,0))</f>
        <v/>
      </c>
      <c r="Q144" s="46">
        <f>IF(A144="","",IFERROR(IF(AND('Paramètres'!$B$6="Oui",'Paramètres'!$B$7="Oui"),(L144+M144)*O144,IF('Paramètres'!$B$6="Oui",L144*O144,IF('Paramètres'!$B$7="Oui",M144*O144,0))),0))</f>
        <v/>
      </c>
      <c r="R144" s="46">
        <f>IF(A144="","",IFERROR(P144-Q144,0))</f>
        <v/>
      </c>
      <c r="S144" s="27" t="n"/>
      <c r="T144" s="27" t="n"/>
    </row>
    <row r="145">
      <c r="A145" s="25" t="n"/>
      <c r="B145" s="47" t="n"/>
      <c r="C145" s="27" t="n"/>
      <c r="D145" s="27" t="n"/>
      <c r="E145" s="27" t="n"/>
      <c r="F145" s="27" t="n"/>
      <c r="G145" s="27" t="n"/>
      <c r="H145" s="25" t="n"/>
      <c r="I145" s="25" t="n"/>
      <c r="J145" s="25" t="n"/>
      <c r="K145" s="48" t="n"/>
      <c r="L145" s="46">
        <f>IF(A145="","",IFERROR(IF(I145="Oui",ROUND(K145*'Paramètres'!$B$4,2),0),0))</f>
        <v/>
      </c>
      <c r="M145" s="46">
        <f>IF(A145="","",IFERROR(IF(J145="Oui",ROUND(K145*'Paramètres'!$B$5,2),0),0))</f>
        <v/>
      </c>
      <c r="N145" s="46">
        <f>IF(A145="","",IFERROR(K145+L145+M145,0))</f>
        <v/>
      </c>
      <c r="O145" s="29" t="n"/>
      <c r="P145" s="46">
        <f>IF(A145="","",IFERROR(N145*O145,0))</f>
        <v/>
      </c>
      <c r="Q145" s="46">
        <f>IF(A145="","",IFERROR(IF(AND('Paramètres'!$B$6="Oui",'Paramètres'!$B$7="Oui"),(L145+M145)*O145,IF('Paramètres'!$B$6="Oui",L145*O145,IF('Paramètres'!$B$7="Oui",M145*O145,0))),0))</f>
        <v/>
      </c>
      <c r="R145" s="46">
        <f>IF(A145="","",IFERROR(P145-Q145,0))</f>
        <v/>
      </c>
      <c r="S145" s="27" t="n"/>
      <c r="T145" s="27" t="n"/>
    </row>
    <row r="146">
      <c r="A146" s="25" t="n"/>
      <c r="B146" s="47" t="n"/>
      <c r="C146" s="27" t="n"/>
      <c r="D146" s="27" t="n"/>
      <c r="E146" s="27" t="n"/>
      <c r="F146" s="27" t="n"/>
      <c r="G146" s="27" t="n"/>
      <c r="H146" s="25" t="n"/>
      <c r="I146" s="25" t="n"/>
      <c r="J146" s="25" t="n"/>
      <c r="K146" s="48" t="n"/>
      <c r="L146" s="46">
        <f>IF(A146="","",IFERROR(IF(I146="Oui",ROUND(K146*'Paramètres'!$B$4,2),0),0))</f>
        <v/>
      </c>
      <c r="M146" s="46">
        <f>IF(A146="","",IFERROR(IF(J146="Oui",ROUND(K146*'Paramètres'!$B$5,2),0),0))</f>
        <v/>
      </c>
      <c r="N146" s="46">
        <f>IF(A146="","",IFERROR(K146+L146+M146,0))</f>
        <v/>
      </c>
      <c r="O146" s="29" t="n"/>
      <c r="P146" s="46">
        <f>IF(A146="","",IFERROR(N146*O146,0))</f>
        <v/>
      </c>
      <c r="Q146" s="46">
        <f>IF(A146="","",IFERROR(IF(AND('Paramètres'!$B$6="Oui",'Paramètres'!$B$7="Oui"),(L146+M146)*O146,IF('Paramètres'!$B$6="Oui",L146*O146,IF('Paramètres'!$B$7="Oui",M146*O146,0))),0))</f>
        <v/>
      </c>
      <c r="R146" s="46">
        <f>IF(A146="","",IFERROR(P146-Q146,0))</f>
        <v/>
      </c>
      <c r="S146" s="27" t="n"/>
      <c r="T146" s="27" t="n"/>
    </row>
    <row r="147">
      <c r="A147" s="25" t="n"/>
      <c r="B147" s="47" t="n"/>
      <c r="C147" s="27" t="n"/>
      <c r="D147" s="27" t="n"/>
      <c r="E147" s="27" t="n"/>
      <c r="F147" s="27" t="n"/>
      <c r="G147" s="27" t="n"/>
      <c r="H147" s="25" t="n"/>
      <c r="I147" s="25" t="n"/>
      <c r="J147" s="25" t="n"/>
      <c r="K147" s="48" t="n"/>
      <c r="L147" s="46">
        <f>IF(A147="","",IFERROR(IF(I147="Oui",ROUND(K147*'Paramètres'!$B$4,2),0),0))</f>
        <v/>
      </c>
      <c r="M147" s="46">
        <f>IF(A147="","",IFERROR(IF(J147="Oui",ROUND(K147*'Paramètres'!$B$5,2),0),0))</f>
        <v/>
      </c>
      <c r="N147" s="46">
        <f>IF(A147="","",IFERROR(K147+L147+M147,0))</f>
        <v/>
      </c>
      <c r="O147" s="29" t="n"/>
      <c r="P147" s="46">
        <f>IF(A147="","",IFERROR(N147*O147,0))</f>
        <v/>
      </c>
      <c r="Q147" s="46">
        <f>IF(A147="","",IFERROR(IF(AND('Paramètres'!$B$6="Oui",'Paramètres'!$B$7="Oui"),(L147+M147)*O147,IF('Paramètres'!$B$6="Oui",L147*O147,IF('Paramètres'!$B$7="Oui",M147*O147,0))),0))</f>
        <v/>
      </c>
      <c r="R147" s="46">
        <f>IF(A147="","",IFERROR(P147-Q147,0))</f>
        <v/>
      </c>
      <c r="S147" s="27" t="n"/>
      <c r="T147" s="27" t="n"/>
    </row>
    <row r="148">
      <c r="A148" s="25" t="n"/>
      <c r="B148" s="47" t="n"/>
      <c r="C148" s="27" t="n"/>
      <c r="D148" s="27" t="n"/>
      <c r="E148" s="27" t="n"/>
      <c r="F148" s="27" t="n"/>
      <c r="G148" s="27" t="n"/>
      <c r="H148" s="25" t="n"/>
      <c r="I148" s="25" t="n"/>
      <c r="J148" s="25" t="n"/>
      <c r="K148" s="48" t="n"/>
      <c r="L148" s="46">
        <f>IF(A148="","",IFERROR(IF(I148="Oui",ROUND(K148*'Paramètres'!$B$4,2),0),0))</f>
        <v/>
      </c>
      <c r="M148" s="46">
        <f>IF(A148="","",IFERROR(IF(J148="Oui",ROUND(K148*'Paramètres'!$B$5,2),0),0))</f>
        <v/>
      </c>
      <c r="N148" s="46">
        <f>IF(A148="","",IFERROR(K148+L148+M148,0))</f>
        <v/>
      </c>
      <c r="O148" s="29" t="n"/>
      <c r="P148" s="46">
        <f>IF(A148="","",IFERROR(N148*O148,0))</f>
        <v/>
      </c>
      <c r="Q148" s="46">
        <f>IF(A148="","",IFERROR(IF(AND('Paramètres'!$B$6="Oui",'Paramètres'!$B$7="Oui"),(L148+M148)*O148,IF('Paramètres'!$B$6="Oui",L148*O148,IF('Paramètres'!$B$7="Oui",M148*O148,0))),0))</f>
        <v/>
      </c>
      <c r="R148" s="46">
        <f>IF(A148="","",IFERROR(P148-Q148,0))</f>
        <v/>
      </c>
      <c r="S148" s="27" t="n"/>
      <c r="T148" s="27" t="n"/>
    </row>
    <row r="149">
      <c r="A149" s="25" t="n"/>
      <c r="B149" s="47" t="n"/>
      <c r="C149" s="27" t="n"/>
      <c r="D149" s="27" t="n"/>
      <c r="E149" s="27" t="n"/>
      <c r="F149" s="27" t="n"/>
      <c r="G149" s="27" t="n"/>
      <c r="H149" s="25" t="n"/>
      <c r="I149" s="25" t="n"/>
      <c r="J149" s="25" t="n"/>
      <c r="K149" s="48" t="n"/>
      <c r="L149" s="46">
        <f>IF(A149="","",IFERROR(IF(I149="Oui",ROUND(K149*'Paramètres'!$B$4,2),0),0))</f>
        <v/>
      </c>
      <c r="M149" s="46">
        <f>IF(A149="","",IFERROR(IF(J149="Oui",ROUND(K149*'Paramètres'!$B$5,2),0),0))</f>
        <v/>
      </c>
      <c r="N149" s="46">
        <f>IF(A149="","",IFERROR(K149+L149+M149,0))</f>
        <v/>
      </c>
      <c r="O149" s="29" t="n"/>
      <c r="P149" s="46">
        <f>IF(A149="","",IFERROR(N149*O149,0))</f>
        <v/>
      </c>
      <c r="Q149" s="46">
        <f>IF(A149="","",IFERROR(IF(AND('Paramètres'!$B$6="Oui",'Paramètres'!$B$7="Oui"),(L149+M149)*O149,IF('Paramètres'!$B$6="Oui",L149*O149,IF('Paramètres'!$B$7="Oui",M149*O149,0))),0))</f>
        <v/>
      </c>
      <c r="R149" s="46">
        <f>IF(A149="","",IFERROR(P149-Q149,0))</f>
        <v/>
      </c>
      <c r="S149" s="27" t="n"/>
      <c r="T149" s="27" t="n"/>
    </row>
    <row r="150">
      <c r="A150" s="25" t="n"/>
      <c r="B150" s="47" t="n"/>
      <c r="C150" s="27" t="n"/>
      <c r="D150" s="27" t="n"/>
      <c r="E150" s="27" t="n"/>
      <c r="F150" s="27" t="n"/>
      <c r="G150" s="27" t="n"/>
      <c r="H150" s="25" t="n"/>
      <c r="I150" s="25" t="n"/>
      <c r="J150" s="25" t="n"/>
      <c r="K150" s="48" t="n"/>
      <c r="L150" s="46">
        <f>IF(A150="","",IFERROR(IF(I150="Oui",ROUND(K150*'Paramètres'!$B$4,2),0),0))</f>
        <v/>
      </c>
      <c r="M150" s="46">
        <f>IF(A150="","",IFERROR(IF(J150="Oui",ROUND(K150*'Paramètres'!$B$5,2),0),0))</f>
        <v/>
      </c>
      <c r="N150" s="46">
        <f>IF(A150="","",IFERROR(K150+L150+M150,0))</f>
        <v/>
      </c>
      <c r="O150" s="29" t="n"/>
      <c r="P150" s="46">
        <f>IF(A150="","",IFERROR(N150*O150,0))</f>
        <v/>
      </c>
      <c r="Q150" s="46">
        <f>IF(A150="","",IFERROR(IF(AND('Paramètres'!$B$6="Oui",'Paramètres'!$B$7="Oui"),(L150+M150)*O150,IF('Paramètres'!$B$6="Oui",L150*O150,IF('Paramètres'!$B$7="Oui",M150*O150,0))),0))</f>
        <v/>
      </c>
      <c r="R150" s="46">
        <f>IF(A150="","",IFERROR(P150-Q150,0))</f>
        <v/>
      </c>
      <c r="S150" s="27" t="n"/>
      <c r="T150" s="27" t="n"/>
    </row>
    <row r="151">
      <c r="A151" s="25" t="n"/>
      <c r="B151" s="47" t="n"/>
      <c r="C151" s="27" t="n"/>
      <c r="D151" s="27" t="n"/>
      <c r="E151" s="27" t="n"/>
      <c r="F151" s="27" t="n"/>
      <c r="G151" s="27" t="n"/>
      <c r="H151" s="25" t="n"/>
      <c r="I151" s="25" t="n"/>
      <c r="J151" s="25" t="n"/>
      <c r="K151" s="48" t="n"/>
      <c r="L151" s="46">
        <f>IF(A151="","",IFERROR(IF(I151="Oui",ROUND(K151*'Paramètres'!$B$4,2),0),0))</f>
        <v/>
      </c>
      <c r="M151" s="46">
        <f>IF(A151="","",IFERROR(IF(J151="Oui",ROUND(K151*'Paramètres'!$B$5,2),0),0))</f>
        <v/>
      </c>
      <c r="N151" s="46">
        <f>IF(A151="","",IFERROR(K151+L151+M151,0))</f>
        <v/>
      </c>
      <c r="O151" s="29" t="n"/>
      <c r="P151" s="46">
        <f>IF(A151="","",IFERROR(N151*O151,0))</f>
        <v/>
      </c>
      <c r="Q151" s="46">
        <f>IF(A151="","",IFERROR(IF(AND('Paramètres'!$B$6="Oui",'Paramètres'!$B$7="Oui"),(L151+M151)*O151,IF('Paramètres'!$B$6="Oui",L151*O151,IF('Paramètres'!$B$7="Oui",M151*O151,0))),0))</f>
        <v/>
      </c>
      <c r="R151" s="46">
        <f>IF(A151="","",IFERROR(P151-Q151,0))</f>
        <v/>
      </c>
      <c r="S151" s="27" t="n"/>
      <c r="T151" s="27" t="n"/>
    </row>
    <row r="152">
      <c r="A152" s="25" t="n"/>
      <c r="B152" s="47" t="n"/>
      <c r="C152" s="27" t="n"/>
      <c r="D152" s="27" t="n"/>
      <c r="E152" s="27" t="n"/>
      <c r="F152" s="27" t="n"/>
      <c r="G152" s="27" t="n"/>
      <c r="H152" s="25" t="n"/>
      <c r="I152" s="25" t="n"/>
      <c r="J152" s="25" t="n"/>
      <c r="K152" s="48" t="n"/>
      <c r="L152" s="46">
        <f>IF(A152="","",IFERROR(IF(I152="Oui",ROUND(K152*'Paramètres'!$B$4,2),0),0))</f>
        <v/>
      </c>
      <c r="M152" s="46">
        <f>IF(A152="","",IFERROR(IF(J152="Oui",ROUND(K152*'Paramètres'!$B$5,2),0),0))</f>
        <v/>
      </c>
      <c r="N152" s="46">
        <f>IF(A152="","",IFERROR(K152+L152+M152,0))</f>
        <v/>
      </c>
      <c r="O152" s="29" t="n"/>
      <c r="P152" s="46">
        <f>IF(A152="","",IFERROR(N152*O152,0))</f>
        <v/>
      </c>
      <c r="Q152" s="46">
        <f>IF(A152="","",IFERROR(IF(AND('Paramètres'!$B$6="Oui",'Paramètres'!$B$7="Oui"),(L152+M152)*O152,IF('Paramètres'!$B$6="Oui",L152*O152,IF('Paramètres'!$B$7="Oui",M152*O152,0))),0))</f>
        <v/>
      </c>
      <c r="R152" s="46">
        <f>IF(A152="","",IFERROR(P152-Q152,0))</f>
        <v/>
      </c>
      <c r="S152" s="27" t="n"/>
      <c r="T152" s="27" t="n"/>
    </row>
    <row r="153">
      <c r="A153" s="25" t="n"/>
      <c r="B153" s="47" t="n"/>
      <c r="C153" s="27" t="n"/>
      <c r="D153" s="27" t="n"/>
      <c r="E153" s="27" t="n"/>
      <c r="F153" s="27" t="n"/>
      <c r="G153" s="27" t="n"/>
      <c r="H153" s="25" t="n"/>
      <c r="I153" s="25" t="n"/>
      <c r="J153" s="25" t="n"/>
      <c r="K153" s="48" t="n"/>
      <c r="L153" s="46">
        <f>IF(A153="","",IFERROR(IF(I153="Oui",ROUND(K153*'Paramètres'!$B$4,2),0),0))</f>
        <v/>
      </c>
      <c r="M153" s="46">
        <f>IF(A153="","",IFERROR(IF(J153="Oui",ROUND(K153*'Paramètres'!$B$5,2),0),0))</f>
        <v/>
      </c>
      <c r="N153" s="46">
        <f>IF(A153="","",IFERROR(K153+L153+M153,0))</f>
        <v/>
      </c>
      <c r="O153" s="29" t="n"/>
      <c r="P153" s="46">
        <f>IF(A153="","",IFERROR(N153*O153,0))</f>
        <v/>
      </c>
      <c r="Q153" s="46">
        <f>IF(A153="","",IFERROR(IF(AND('Paramètres'!$B$6="Oui",'Paramètres'!$B$7="Oui"),(L153+M153)*O153,IF('Paramètres'!$B$6="Oui",L153*O153,IF('Paramètres'!$B$7="Oui",M153*O153,0))),0))</f>
        <v/>
      </c>
      <c r="R153" s="46">
        <f>IF(A153="","",IFERROR(P153-Q153,0))</f>
        <v/>
      </c>
      <c r="S153" s="27" t="n"/>
      <c r="T153" s="27" t="n"/>
    </row>
    <row r="154">
      <c r="A154" s="25" t="n"/>
      <c r="B154" s="47" t="n"/>
      <c r="C154" s="27" t="n"/>
      <c r="D154" s="27" t="n"/>
      <c r="E154" s="27" t="n"/>
      <c r="F154" s="27" t="n"/>
      <c r="G154" s="27" t="n"/>
      <c r="H154" s="25" t="n"/>
      <c r="I154" s="25" t="n"/>
      <c r="J154" s="25" t="n"/>
      <c r="K154" s="48" t="n"/>
      <c r="L154" s="46">
        <f>IF(A154="","",IFERROR(IF(I154="Oui",ROUND(K154*'Paramètres'!$B$4,2),0),0))</f>
        <v/>
      </c>
      <c r="M154" s="46">
        <f>IF(A154="","",IFERROR(IF(J154="Oui",ROUND(K154*'Paramètres'!$B$5,2),0),0))</f>
        <v/>
      </c>
      <c r="N154" s="46">
        <f>IF(A154="","",IFERROR(K154+L154+M154,0))</f>
        <v/>
      </c>
      <c r="O154" s="29" t="n"/>
      <c r="P154" s="46">
        <f>IF(A154="","",IFERROR(N154*O154,0))</f>
        <v/>
      </c>
      <c r="Q154" s="46">
        <f>IF(A154="","",IFERROR(IF(AND('Paramètres'!$B$6="Oui",'Paramètres'!$B$7="Oui"),(L154+M154)*O154,IF('Paramètres'!$B$6="Oui",L154*O154,IF('Paramètres'!$B$7="Oui",M154*O154,0))),0))</f>
        <v/>
      </c>
      <c r="R154" s="46">
        <f>IF(A154="","",IFERROR(P154-Q154,0))</f>
        <v/>
      </c>
      <c r="S154" s="27" t="n"/>
      <c r="T154" s="27" t="n"/>
    </row>
    <row r="155">
      <c r="A155" s="25" t="n"/>
      <c r="B155" s="47" t="n"/>
      <c r="C155" s="27" t="n"/>
      <c r="D155" s="27" t="n"/>
      <c r="E155" s="27" t="n"/>
      <c r="F155" s="27" t="n"/>
      <c r="G155" s="27" t="n"/>
      <c r="H155" s="25" t="n"/>
      <c r="I155" s="25" t="n"/>
      <c r="J155" s="25" t="n"/>
      <c r="K155" s="48" t="n"/>
      <c r="L155" s="46">
        <f>IF(A155="","",IFERROR(IF(I155="Oui",ROUND(K155*'Paramètres'!$B$4,2),0),0))</f>
        <v/>
      </c>
      <c r="M155" s="46">
        <f>IF(A155="","",IFERROR(IF(J155="Oui",ROUND(K155*'Paramètres'!$B$5,2),0),0))</f>
        <v/>
      </c>
      <c r="N155" s="46">
        <f>IF(A155="","",IFERROR(K155+L155+M155,0))</f>
        <v/>
      </c>
      <c r="O155" s="29" t="n"/>
      <c r="P155" s="46">
        <f>IF(A155="","",IFERROR(N155*O155,0))</f>
        <v/>
      </c>
      <c r="Q155" s="46">
        <f>IF(A155="","",IFERROR(IF(AND('Paramètres'!$B$6="Oui",'Paramètres'!$B$7="Oui"),(L155+M155)*O155,IF('Paramètres'!$B$6="Oui",L155*O155,IF('Paramètres'!$B$7="Oui",M155*O155,0))),0))</f>
        <v/>
      </c>
      <c r="R155" s="46">
        <f>IF(A155="","",IFERROR(P155-Q155,0))</f>
        <v/>
      </c>
      <c r="S155" s="27" t="n"/>
      <c r="T155" s="27" t="n"/>
    </row>
    <row r="156">
      <c r="A156" s="25" t="n"/>
      <c r="B156" s="47" t="n"/>
      <c r="C156" s="27" t="n"/>
      <c r="D156" s="27" t="n"/>
      <c r="E156" s="27" t="n"/>
      <c r="F156" s="27" t="n"/>
      <c r="G156" s="27" t="n"/>
      <c r="H156" s="25" t="n"/>
      <c r="I156" s="25" t="n"/>
      <c r="J156" s="25" t="n"/>
      <c r="K156" s="48" t="n"/>
      <c r="L156" s="46">
        <f>IF(A156="","",IFERROR(IF(I156="Oui",ROUND(K156*'Paramètres'!$B$4,2),0),0))</f>
        <v/>
      </c>
      <c r="M156" s="46">
        <f>IF(A156="","",IFERROR(IF(J156="Oui",ROUND(K156*'Paramètres'!$B$5,2),0),0))</f>
        <v/>
      </c>
      <c r="N156" s="46">
        <f>IF(A156="","",IFERROR(K156+L156+M156,0))</f>
        <v/>
      </c>
      <c r="O156" s="29" t="n"/>
      <c r="P156" s="46">
        <f>IF(A156="","",IFERROR(N156*O156,0))</f>
        <v/>
      </c>
      <c r="Q156" s="46">
        <f>IF(A156="","",IFERROR(IF(AND('Paramètres'!$B$6="Oui",'Paramètres'!$B$7="Oui"),(L156+M156)*O156,IF('Paramètres'!$B$6="Oui",L156*O156,IF('Paramètres'!$B$7="Oui",M156*O156,0))),0))</f>
        <v/>
      </c>
      <c r="R156" s="46">
        <f>IF(A156="","",IFERROR(P156-Q156,0))</f>
        <v/>
      </c>
      <c r="S156" s="27" t="n"/>
      <c r="T156" s="27" t="n"/>
    </row>
    <row r="157">
      <c r="A157" s="25" t="n"/>
      <c r="B157" s="47" t="n"/>
      <c r="C157" s="27" t="n"/>
      <c r="D157" s="27" t="n"/>
      <c r="E157" s="27" t="n"/>
      <c r="F157" s="27" t="n"/>
      <c r="G157" s="27" t="n"/>
      <c r="H157" s="25" t="n"/>
      <c r="I157" s="25" t="n"/>
      <c r="J157" s="25" t="n"/>
      <c r="K157" s="48" t="n"/>
      <c r="L157" s="46">
        <f>IF(A157="","",IFERROR(IF(I157="Oui",ROUND(K157*'Paramètres'!$B$4,2),0),0))</f>
        <v/>
      </c>
      <c r="M157" s="46">
        <f>IF(A157="","",IFERROR(IF(J157="Oui",ROUND(K157*'Paramètres'!$B$5,2),0),0))</f>
        <v/>
      </c>
      <c r="N157" s="46">
        <f>IF(A157="","",IFERROR(K157+L157+M157,0))</f>
        <v/>
      </c>
      <c r="O157" s="29" t="n"/>
      <c r="P157" s="46">
        <f>IF(A157="","",IFERROR(N157*O157,0))</f>
        <v/>
      </c>
      <c r="Q157" s="46">
        <f>IF(A157="","",IFERROR(IF(AND('Paramètres'!$B$6="Oui",'Paramètres'!$B$7="Oui"),(L157+M157)*O157,IF('Paramètres'!$B$6="Oui",L157*O157,IF('Paramètres'!$B$7="Oui",M157*O157,0))),0))</f>
        <v/>
      </c>
      <c r="R157" s="46">
        <f>IF(A157="","",IFERROR(P157-Q157,0))</f>
        <v/>
      </c>
      <c r="S157" s="27" t="n"/>
      <c r="T157" s="27" t="n"/>
    </row>
    <row r="158">
      <c r="A158" s="25" t="n"/>
      <c r="B158" s="47" t="n"/>
      <c r="C158" s="27" t="n"/>
      <c r="D158" s="27" t="n"/>
      <c r="E158" s="27" t="n"/>
      <c r="F158" s="27" t="n"/>
      <c r="G158" s="27" t="n"/>
      <c r="H158" s="25" t="n"/>
      <c r="I158" s="25" t="n"/>
      <c r="J158" s="25" t="n"/>
      <c r="K158" s="48" t="n"/>
      <c r="L158" s="46">
        <f>IF(A158="","",IFERROR(IF(I158="Oui",ROUND(K158*'Paramètres'!$B$4,2),0),0))</f>
        <v/>
      </c>
      <c r="M158" s="46">
        <f>IF(A158="","",IFERROR(IF(J158="Oui",ROUND(K158*'Paramètres'!$B$5,2),0),0))</f>
        <v/>
      </c>
      <c r="N158" s="46">
        <f>IF(A158="","",IFERROR(K158+L158+M158,0))</f>
        <v/>
      </c>
      <c r="O158" s="29" t="n"/>
      <c r="P158" s="46">
        <f>IF(A158="","",IFERROR(N158*O158,0))</f>
        <v/>
      </c>
      <c r="Q158" s="46">
        <f>IF(A158="","",IFERROR(IF(AND('Paramètres'!$B$6="Oui",'Paramètres'!$B$7="Oui"),(L158+M158)*O158,IF('Paramètres'!$B$6="Oui",L158*O158,IF('Paramètres'!$B$7="Oui",M158*O158,0))),0))</f>
        <v/>
      </c>
      <c r="R158" s="46">
        <f>IF(A158="","",IFERROR(P158-Q158,0))</f>
        <v/>
      </c>
      <c r="S158" s="27" t="n"/>
      <c r="T158" s="27" t="n"/>
    </row>
    <row r="159">
      <c r="A159" s="25" t="n"/>
      <c r="B159" s="47" t="n"/>
      <c r="C159" s="27" t="n"/>
      <c r="D159" s="27" t="n"/>
      <c r="E159" s="27" t="n"/>
      <c r="F159" s="27" t="n"/>
      <c r="G159" s="27" t="n"/>
      <c r="H159" s="25" t="n"/>
      <c r="I159" s="25" t="n"/>
      <c r="J159" s="25" t="n"/>
      <c r="K159" s="48" t="n"/>
      <c r="L159" s="46">
        <f>IF(A159="","",IFERROR(IF(I159="Oui",ROUND(K159*'Paramètres'!$B$4,2),0),0))</f>
        <v/>
      </c>
      <c r="M159" s="46">
        <f>IF(A159="","",IFERROR(IF(J159="Oui",ROUND(K159*'Paramètres'!$B$5,2),0),0))</f>
        <v/>
      </c>
      <c r="N159" s="46">
        <f>IF(A159="","",IFERROR(K159+L159+M159,0))</f>
        <v/>
      </c>
      <c r="O159" s="29" t="n"/>
      <c r="P159" s="46">
        <f>IF(A159="","",IFERROR(N159*O159,0))</f>
        <v/>
      </c>
      <c r="Q159" s="46">
        <f>IF(A159="","",IFERROR(IF(AND('Paramètres'!$B$6="Oui",'Paramètres'!$B$7="Oui"),(L159+M159)*O159,IF('Paramètres'!$B$6="Oui",L159*O159,IF('Paramètres'!$B$7="Oui",M159*O159,0))),0))</f>
        <v/>
      </c>
      <c r="R159" s="46">
        <f>IF(A159="","",IFERROR(P159-Q159,0))</f>
        <v/>
      </c>
      <c r="S159" s="27" t="n"/>
      <c r="T159" s="27" t="n"/>
    </row>
    <row r="160">
      <c r="A160" s="25" t="n"/>
      <c r="B160" s="47" t="n"/>
      <c r="C160" s="27" t="n"/>
      <c r="D160" s="27" t="n"/>
      <c r="E160" s="27" t="n"/>
      <c r="F160" s="27" t="n"/>
      <c r="G160" s="27" t="n"/>
      <c r="H160" s="25" t="n"/>
      <c r="I160" s="25" t="n"/>
      <c r="J160" s="25" t="n"/>
      <c r="K160" s="48" t="n"/>
      <c r="L160" s="46">
        <f>IF(A160="","",IFERROR(IF(I160="Oui",ROUND(K160*'Paramètres'!$B$4,2),0),0))</f>
        <v/>
      </c>
      <c r="M160" s="46">
        <f>IF(A160="","",IFERROR(IF(J160="Oui",ROUND(K160*'Paramètres'!$B$5,2),0),0))</f>
        <v/>
      </c>
      <c r="N160" s="46">
        <f>IF(A160="","",IFERROR(K160+L160+M160,0))</f>
        <v/>
      </c>
      <c r="O160" s="29" t="n"/>
      <c r="P160" s="46">
        <f>IF(A160="","",IFERROR(N160*O160,0))</f>
        <v/>
      </c>
      <c r="Q160" s="46">
        <f>IF(A160="","",IFERROR(IF(AND('Paramètres'!$B$6="Oui",'Paramètres'!$B$7="Oui"),(L160+M160)*O160,IF('Paramètres'!$B$6="Oui",L160*O160,IF('Paramètres'!$B$7="Oui",M160*O160,0))),0))</f>
        <v/>
      </c>
      <c r="R160" s="46">
        <f>IF(A160="","",IFERROR(P160-Q160,0))</f>
        <v/>
      </c>
      <c r="S160" s="27" t="n"/>
      <c r="T160" s="27" t="n"/>
    </row>
    <row r="161">
      <c r="A161" s="25" t="n"/>
      <c r="B161" s="47" t="n"/>
      <c r="C161" s="27" t="n"/>
      <c r="D161" s="27" t="n"/>
      <c r="E161" s="27" t="n"/>
      <c r="F161" s="27" t="n"/>
      <c r="G161" s="27" t="n"/>
      <c r="H161" s="25" t="n"/>
      <c r="I161" s="25" t="n"/>
      <c r="J161" s="25" t="n"/>
      <c r="K161" s="48" t="n"/>
      <c r="L161" s="46">
        <f>IF(A161="","",IFERROR(IF(I161="Oui",ROUND(K161*'Paramètres'!$B$4,2),0),0))</f>
        <v/>
      </c>
      <c r="M161" s="46">
        <f>IF(A161="","",IFERROR(IF(J161="Oui",ROUND(K161*'Paramètres'!$B$5,2),0),0))</f>
        <v/>
      </c>
      <c r="N161" s="46">
        <f>IF(A161="","",IFERROR(K161+L161+M161,0))</f>
        <v/>
      </c>
      <c r="O161" s="29" t="n"/>
      <c r="P161" s="46">
        <f>IF(A161="","",IFERROR(N161*O161,0))</f>
        <v/>
      </c>
      <c r="Q161" s="46">
        <f>IF(A161="","",IFERROR(IF(AND('Paramètres'!$B$6="Oui",'Paramètres'!$B$7="Oui"),(L161+M161)*O161,IF('Paramètres'!$B$6="Oui",L161*O161,IF('Paramètres'!$B$7="Oui",M161*O161,0))),0))</f>
        <v/>
      </c>
      <c r="R161" s="46">
        <f>IF(A161="","",IFERROR(P161-Q161,0))</f>
        <v/>
      </c>
      <c r="S161" s="27" t="n"/>
      <c r="T161" s="27" t="n"/>
    </row>
    <row r="162">
      <c r="A162" s="25" t="n"/>
      <c r="B162" s="47" t="n"/>
      <c r="C162" s="27" t="n"/>
      <c r="D162" s="27" t="n"/>
      <c r="E162" s="27" t="n"/>
      <c r="F162" s="27" t="n"/>
      <c r="G162" s="27" t="n"/>
      <c r="H162" s="25" t="n"/>
      <c r="I162" s="25" t="n"/>
      <c r="J162" s="25" t="n"/>
      <c r="K162" s="48" t="n"/>
      <c r="L162" s="46">
        <f>IF(A162="","",IFERROR(IF(I162="Oui",ROUND(K162*'Paramètres'!$B$4,2),0),0))</f>
        <v/>
      </c>
      <c r="M162" s="46">
        <f>IF(A162="","",IFERROR(IF(J162="Oui",ROUND(K162*'Paramètres'!$B$5,2),0),0))</f>
        <v/>
      </c>
      <c r="N162" s="46">
        <f>IF(A162="","",IFERROR(K162+L162+M162,0))</f>
        <v/>
      </c>
      <c r="O162" s="29" t="n"/>
      <c r="P162" s="46">
        <f>IF(A162="","",IFERROR(N162*O162,0))</f>
        <v/>
      </c>
      <c r="Q162" s="46">
        <f>IF(A162="","",IFERROR(IF(AND('Paramètres'!$B$6="Oui",'Paramètres'!$B$7="Oui"),(L162+M162)*O162,IF('Paramètres'!$B$6="Oui",L162*O162,IF('Paramètres'!$B$7="Oui",M162*O162,0))),0))</f>
        <v/>
      </c>
      <c r="R162" s="46">
        <f>IF(A162="","",IFERROR(P162-Q162,0))</f>
        <v/>
      </c>
      <c r="S162" s="27" t="n"/>
      <c r="T162" s="27" t="n"/>
    </row>
    <row r="163">
      <c r="A163" s="25" t="n"/>
      <c r="B163" s="47" t="n"/>
      <c r="C163" s="27" t="n"/>
      <c r="D163" s="27" t="n"/>
      <c r="E163" s="27" t="n"/>
      <c r="F163" s="27" t="n"/>
      <c r="G163" s="27" t="n"/>
      <c r="H163" s="25" t="n"/>
      <c r="I163" s="25" t="n"/>
      <c r="J163" s="25" t="n"/>
      <c r="K163" s="48" t="n"/>
      <c r="L163" s="46">
        <f>IF(A163="","",IFERROR(IF(I163="Oui",ROUND(K163*'Paramètres'!$B$4,2),0),0))</f>
        <v/>
      </c>
      <c r="M163" s="46">
        <f>IF(A163="","",IFERROR(IF(J163="Oui",ROUND(K163*'Paramètres'!$B$5,2),0),0))</f>
        <v/>
      </c>
      <c r="N163" s="46">
        <f>IF(A163="","",IFERROR(K163+L163+M163,0))</f>
        <v/>
      </c>
      <c r="O163" s="29" t="n"/>
      <c r="P163" s="46">
        <f>IF(A163="","",IFERROR(N163*O163,0))</f>
        <v/>
      </c>
      <c r="Q163" s="46">
        <f>IF(A163="","",IFERROR(IF(AND('Paramètres'!$B$6="Oui",'Paramètres'!$B$7="Oui"),(L163+M163)*O163,IF('Paramètres'!$B$6="Oui",L163*O163,IF('Paramètres'!$B$7="Oui",M163*O163,0))),0))</f>
        <v/>
      </c>
      <c r="R163" s="46">
        <f>IF(A163="","",IFERROR(P163-Q163,0))</f>
        <v/>
      </c>
      <c r="S163" s="27" t="n"/>
      <c r="T163" s="27" t="n"/>
    </row>
    <row r="164">
      <c r="A164" s="25" t="n"/>
      <c r="B164" s="47" t="n"/>
      <c r="C164" s="27" t="n"/>
      <c r="D164" s="27" t="n"/>
      <c r="E164" s="27" t="n"/>
      <c r="F164" s="27" t="n"/>
      <c r="G164" s="27" t="n"/>
      <c r="H164" s="25" t="n"/>
      <c r="I164" s="25" t="n"/>
      <c r="J164" s="25" t="n"/>
      <c r="K164" s="48" t="n"/>
      <c r="L164" s="46">
        <f>IF(A164="","",IFERROR(IF(I164="Oui",ROUND(K164*'Paramètres'!$B$4,2),0),0))</f>
        <v/>
      </c>
      <c r="M164" s="46">
        <f>IF(A164="","",IFERROR(IF(J164="Oui",ROUND(K164*'Paramètres'!$B$5,2),0),0))</f>
        <v/>
      </c>
      <c r="N164" s="46">
        <f>IF(A164="","",IFERROR(K164+L164+M164,0))</f>
        <v/>
      </c>
      <c r="O164" s="29" t="n"/>
      <c r="P164" s="46">
        <f>IF(A164="","",IFERROR(N164*O164,0))</f>
        <v/>
      </c>
      <c r="Q164" s="46">
        <f>IF(A164="","",IFERROR(IF(AND('Paramètres'!$B$6="Oui",'Paramètres'!$B$7="Oui"),(L164+M164)*O164,IF('Paramètres'!$B$6="Oui",L164*O164,IF('Paramètres'!$B$7="Oui",M164*O164,0))),0))</f>
        <v/>
      </c>
      <c r="R164" s="46">
        <f>IF(A164="","",IFERROR(P164-Q164,0))</f>
        <v/>
      </c>
      <c r="S164" s="27" t="n"/>
      <c r="T164" s="27" t="n"/>
    </row>
    <row r="165">
      <c r="A165" s="25" t="n"/>
      <c r="B165" s="47" t="n"/>
      <c r="C165" s="27" t="n"/>
      <c r="D165" s="27" t="n"/>
      <c r="E165" s="27" t="n"/>
      <c r="F165" s="27" t="n"/>
      <c r="G165" s="27" t="n"/>
      <c r="H165" s="25" t="n"/>
      <c r="I165" s="25" t="n"/>
      <c r="J165" s="25" t="n"/>
      <c r="K165" s="48" t="n"/>
      <c r="L165" s="46">
        <f>IF(A165="","",IFERROR(IF(I165="Oui",ROUND(K165*'Paramètres'!$B$4,2),0),0))</f>
        <v/>
      </c>
      <c r="M165" s="46">
        <f>IF(A165="","",IFERROR(IF(J165="Oui",ROUND(K165*'Paramètres'!$B$5,2),0),0))</f>
        <v/>
      </c>
      <c r="N165" s="46">
        <f>IF(A165="","",IFERROR(K165+L165+M165,0))</f>
        <v/>
      </c>
      <c r="O165" s="29" t="n"/>
      <c r="P165" s="46">
        <f>IF(A165="","",IFERROR(N165*O165,0))</f>
        <v/>
      </c>
      <c r="Q165" s="46">
        <f>IF(A165="","",IFERROR(IF(AND('Paramètres'!$B$6="Oui",'Paramètres'!$B$7="Oui"),(L165+M165)*O165,IF('Paramètres'!$B$6="Oui",L165*O165,IF('Paramètres'!$B$7="Oui",M165*O165,0))),0))</f>
        <v/>
      </c>
      <c r="R165" s="46">
        <f>IF(A165="","",IFERROR(P165-Q165,0))</f>
        <v/>
      </c>
      <c r="S165" s="27" t="n"/>
      <c r="T165" s="27" t="n"/>
    </row>
    <row r="166">
      <c r="A166" s="25" t="n"/>
      <c r="B166" s="47" t="n"/>
      <c r="C166" s="27" t="n"/>
      <c r="D166" s="27" t="n"/>
      <c r="E166" s="27" t="n"/>
      <c r="F166" s="27" t="n"/>
      <c r="G166" s="27" t="n"/>
      <c r="H166" s="25" t="n"/>
      <c r="I166" s="25" t="n"/>
      <c r="J166" s="25" t="n"/>
      <c r="K166" s="48" t="n"/>
      <c r="L166" s="46">
        <f>IF(A166="","",IFERROR(IF(I166="Oui",ROUND(K166*'Paramètres'!$B$4,2),0),0))</f>
        <v/>
      </c>
      <c r="M166" s="46">
        <f>IF(A166="","",IFERROR(IF(J166="Oui",ROUND(K166*'Paramètres'!$B$5,2),0),0))</f>
        <v/>
      </c>
      <c r="N166" s="46">
        <f>IF(A166="","",IFERROR(K166+L166+M166,0))</f>
        <v/>
      </c>
      <c r="O166" s="29" t="n"/>
      <c r="P166" s="46">
        <f>IF(A166="","",IFERROR(N166*O166,0))</f>
        <v/>
      </c>
      <c r="Q166" s="46">
        <f>IF(A166="","",IFERROR(IF(AND('Paramètres'!$B$6="Oui",'Paramètres'!$B$7="Oui"),(L166+M166)*O166,IF('Paramètres'!$B$6="Oui",L166*O166,IF('Paramètres'!$B$7="Oui",M166*O166,0))),0))</f>
        <v/>
      </c>
      <c r="R166" s="46">
        <f>IF(A166="","",IFERROR(P166-Q166,0))</f>
        <v/>
      </c>
      <c r="S166" s="27" t="n"/>
      <c r="T166" s="27" t="n"/>
    </row>
    <row r="167">
      <c r="A167" s="25" t="n"/>
      <c r="B167" s="47" t="n"/>
      <c r="C167" s="27" t="n"/>
      <c r="D167" s="27" t="n"/>
      <c r="E167" s="27" t="n"/>
      <c r="F167" s="27" t="n"/>
      <c r="G167" s="27" t="n"/>
      <c r="H167" s="25" t="n"/>
      <c r="I167" s="25" t="n"/>
      <c r="J167" s="25" t="n"/>
      <c r="K167" s="48" t="n"/>
      <c r="L167" s="46">
        <f>IF(A167="","",IFERROR(IF(I167="Oui",ROUND(K167*'Paramètres'!$B$4,2),0),0))</f>
        <v/>
      </c>
      <c r="M167" s="46">
        <f>IF(A167="","",IFERROR(IF(J167="Oui",ROUND(K167*'Paramètres'!$B$5,2),0),0))</f>
        <v/>
      </c>
      <c r="N167" s="46">
        <f>IF(A167="","",IFERROR(K167+L167+M167,0))</f>
        <v/>
      </c>
      <c r="O167" s="29" t="n"/>
      <c r="P167" s="46">
        <f>IF(A167="","",IFERROR(N167*O167,0))</f>
        <v/>
      </c>
      <c r="Q167" s="46">
        <f>IF(A167="","",IFERROR(IF(AND('Paramètres'!$B$6="Oui",'Paramètres'!$B$7="Oui"),(L167+M167)*O167,IF('Paramètres'!$B$6="Oui",L167*O167,IF('Paramètres'!$B$7="Oui",M167*O167,0))),0))</f>
        <v/>
      </c>
      <c r="R167" s="46">
        <f>IF(A167="","",IFERROR(P167-Q167,0))</f>
        <v/>
      </c>
      <c r="S167" s="27" t="n"/>
      <c r="T167" s="27" t="n"/>
    </row>
    <row r="168">
      <c r="A168" s="25" t="n"/>
      <c r="B168" s="47" t="n"/>
      <c r="C168" s="27" t="n"/>
      <c r="D168" s="27" t="n"/>
      <c r="E168" s="27" t="n"/>
      <c r="F168" s="27" t="n"/>
      <c r="G168" s="27" t="n"/>
      <c r="H168" s="25" t="n"/>
      <c r="I168" s="25" t="n"/>
      <c r="J168" s="25" t="n"/>
      <c r="K168" s="48" t="n"/>
      <c r="L168" s="46">
        <f>IF(A168="","",IFERROR(IF(I168="Oui",ROUND(K168*'Paramètres'!$B$4,2),0),0))</f>
        <v/>
      </c>
      <c r="M168" s="46">
        <f>IF(A168="","",IFERROR(IF(J168="Oui",ROUND(K168*'Paramètres'!$B$5,2),0),0))</f>
        <v/>
      </c>
      <c r="N168" s="46">
        <f>IF(A168="","",IFERROR(K168+L168+M168,0))</f>
        <v/>
      </c>
      <c r="O168" s="29" t="n"/>
      <c r="P168" s="46">
        <f>IF(A168="","",IFERROR(N168*O168,0))</f>
        <v/>
      </c>
      <c r="Q168" s="46">
        <f>IF(A168="","",IFERROR(IF(AND('Paramètres'!$B$6="Oui",'Paramètres'!$B$7="Oui"),(L168+M168)*O168,IF('Paramètres'!$B$6="Oui",L168*O168,IF('Paramètres'!$B$7="Oui",M168*O168,0))),0))</f>
        <v/>
      </c>
      <c r="R168" s="46">
        <f>IF(A168="","",IFERROR(P168-Q168,0))</f>
        <v/>
      </c>
      <c r="S168" s="27" t="n"/>
      <c r="T168" s="27" t="n"/>
    </row>
    <row r="169">
      <c r="A169" s="25" t="n"/>
      <c r="B169" s="47" t="n"/>
      <c r="C169" s="27" t="n"/>
      <c r="D169" s="27" t="n"/>
      <c r="E169" s="27" t="n"/>
      <c r="F169" s="27" t="n"/>
      <c r="G169" s="27" t="n"/>
      <c r="H169" s="25" t="n"/>
      <c r="I169" s="25" t="n"/>
      <c r="J169" s="25" t="n"/>
      <c r="K169" s="48" t="n"/>
      <c r="L169" s="46">
        <f>IF(A169="","",IFERROR(IF(I169="Oui",ROUND(K169*'Paramètres'!$B$4,2),0),0))</f>
        <v/>
      </c>
      <c r="M169" s="46">
        <f>IF(A169="","",IFERROR(IF(J169="Oui",ROUND(K169*'Paramètres'!$B$5,2),0),0))</f>
        <v/>
      </c>
      <c r="N169" s="46">
        <f>IF(A169="","",IFERROR(K169+L169+M169,0))</f>
        <v/>
      </c>
      <c r="O169" s="29" t="n"/>
      <c r="P169" s="46">
        <f>IF(A169="","",IFERROR(N169*O169,0))</f>
        <v/>
      </c>
      <c r="Q169" s="46">
        <f>IF(A169="","",IFERROR(IF(AND('Paramètres'!$B$6="Oui",'Paramètres'!$B$7="Oui"),(L169+M169)*O169,IF('Paramètres'!$B$6="Oui",L169*O169,IF('Paramètres'!$B$7="Oui",M169*O169,0))),0))</f>
        <v/>
      </c>
      <c r="R169" s="46">
        <f>IF(A169="","",IFERROR(P169-Q169,0))</f>
        <v/>
      </c>
      <c r="S169" s="27" t="n"/>
      <c r="T169" s="27" t="n"/>
    </row>
    <row r="170">
      <c r="A170" s="25" t="n"/>
      <c r="B170" s="47" t="n"/>
      <c r="C170" s="27" t="n"/>
      <c r="D170" s="27" t="n"/>
      <c r="E170" s="27" t="n"/>
      <c r="F170" s="27" t="n"/>
      <c r="G170" s="27" t="n"/>
      <c r="H170" s="25" t="n"/>
      <c r="I170" s="25" t="n"/>
      <c r="J170" s="25" t="n"/>
      <c r="K170" s="48" t="n"/>
      <c r="L170" s="46">
        <f>IF(A170="","",IFERROR(IF(I170="Oui",ROUND(K170*'Paramètres'!$B$4,2),0),0))</f>
        <v/>
      </c>
      <c r="M170" s="46">
        <f>IF(A170="","",IFERROR(IF(J170="Oui",ROUND(K170*'Paramètres'!$B$5,2),0),0))</f>
        <v/>
      </c>
      <c r="N170" s="46">
        <f>IF(A170="","",IFERROR(K170+L170+M170,0))</f>
        <v/>
      </c>
      <c r="O170" s="29" t="n"/>
      <c r="P170" s="46">
        <f>IF(A170="","",IFERROR(N170*O170,0))</f>
        <v/>
      </c>
      <c r="Q170" s="46">
        <f>IF(A170="","",IFERROR(IF(AND('Paramètres'!$B$6="Oui",'Paramètres'!$B$7="Oui"),(L170+M170)*O170,IF('Paramètres'!$B$6="Oui",L170*O170,IF('Paramètres'!$B$7="Oui",M170*O170,0))),0))</f>
        <v/>
      </c>
      <c r="R170" s="46">
        <f>IF(A170="","",IFERROR(P170-Q170,0))</f>
        <v/>
      </c>
      <c r="S170" s="27" t="n"/>
      <c r="T170" s="27" t="n"/>
    </row>
    <row r="171">
      <c r="A171" s="25" t="n"/>
      <c r="B171" s="47" t="n"/>
      <c r="C171" s="27" t="n"/>
      <c r="D171" s="27" t="n"/>
      <c r="E171" s="27" t="n"/>
      <c r="F171" s="27" t="n"/>
      <c r="G171" s="27" t="n"/>
      <c r="H171" s="25" t="n"/>
      <c r="I171" s="25" t="n"/>
      <c r="J171" s="25" t="n"/>
      <c r="K171" s="48" t="n"/>
      <c r="L171" s="46">
        <f>IF(A171="","",IFERROR(IF(I171="Oui",ROUND(K171*'Paramètres'!$B$4,2),0),0))</f>
        <v/>
      </c>
      <c r="M171" s="46">
        <f>IF(A171="","",IFERROR(IF(J171="Oui",ROUND(K171*'Paramètres'!$B$5,2),0),0))</f>
        <v/>
      </c>
      <c r="N171" s="46">
        <f>IF(A171="","",IFERROR(K171+L171+M171,0))</f>
        <v/>
      </c>
      <c r="O171" s="29" t="n"/>
      <c r="P171" s="46">
        <f>IF(A171="","",IFERROR(N171*O171,0))</f>
        <v/>
      </c>
      <c r="Q171" s="46">
        <f>IF(A171="","",IFERROR(IF(AND('Paramètres'!$B$6="Oui",'Paramètres'!$B$7="Oui"),(L171+M171)*O171,IF('Paramètres'!$B$6="Oui",L171*O171,IF('Paramètres'!$B$7="Oui",M171*O171,0))),0))</f>
        <v/>
      </c>
      <c r="R171" s="46">
        <f>IF(A171="","",IFERROR(P171-Q171,0))</f>
        <v/>
      </c>
      <c r="S171" s="27" t="n"/>
      <c r="T171" s="27" t="n"/>
    </row>
    <row r="172">
      <c r="A172" s="25" t="n"/>
      <c r="B172" s="47" t="n"/>
      <c r="C172" s="27" t="n"/>
      <c r="D172" s="27" t="n"/>
      <c r="E172" s="27" t="n"/>
      <c r="F172" s="27" t="n"/>
      <c r="G172" s="27" t="n"/>
      <c r="H172" s="25" t="n"/>
      <c r="I172" s="25" t="n"/>
      <c r="J172" s="25" t="n"/>
      <c r="K172" s="48" t="n"/>
      <c r="L172" s="46">
        <f>IF(A172="","",IFERROR(IF(I172="Oui",ROUND(K172*'Paramètres'!$B$4,2),0),0))</f>
        <v/>
      </c>
      <c r="M172" s="46">
        <f>IF(A172="","",IFERROR(IF(J172="Oui",ROUND(K172*'Paramètres'!$B$5,2),0),0))</f>
        <v/>
      </c>
      <c r="N172" s="46">
        <f>IF(A172="","",IFERROR(K172+L172+M172,0))</f>
        <v/>
      </c>
      <c r="O172" s="29" t="n"/>
      <c r="P172" s="46">
        <f>IF(A172="","",IFERROR(N172*O172,0))</f>
        <v/>
      </c>
      <c r="Q172" s="46">
        <f>IF(A172="","",IFERROR(IF(AND('Paramètres'!$B$6="Oui",'Paramètres'!$B$7="Oui"),(L172+M172)*O172,IF('Paramètres'!$B$6="Oui",L172*O172,IF('Paramètres'!$B$7="Oui",M172*O172,0))),0))</f>
        <v/>
      </c>
      <c r="R172" s="46">
        <f>IF(A172="","",IFERROR(P172-Q172,0))</f>
        <v/>
      </c>
      <c r="S172" s="27" t="n"/>
      <c r="T172" s="27" t="n"/>
    </row>
    <row r="173">
      <c r="A173" s="25" t="n"/>
      <c r="B173" s="47" t="n"/>
      <c r="C173" s="27" t="n"/>
      <c r="D173" s="27" t="n"/>
      <c r="E173" s="27" t="n"/>
      <c r="F173" s="27" t="n"/>
      <c r="G173" s="27" t="n"/>
      <c r="H173" s="25" t="n"/>
      <c r="I173" s="25" t="n"/>
      <c r="J173" s="25" t="n"/>
      <c r="K173" s="48" t="n"/>
      <c r="L173" s="46">
        <f>IF(A173="","",IFERROR(IF(I173="Oui",ROUND(K173*'Paramètres'!$B$4,2),0),0))</f>
        <v/>
      </c>
      <c r="M173" s="46">
        <f>IF(A173="","",IFERROR(IF(J173="Oui",ROUND(K173*'Paramètres'!$B$5,2),0),0))</f>
        <v/>
      </c>
      <c r="N173" s="46">
        <f>IF(A173="","",IFERROR(K173+L173+M173,0))</f>
        <v/>
      </c>
      <c r="O173" s="29" t="n"/>
      <c r="P173" s="46">
        <f>IF(A173="","",IFERROR(N173*O173,0))</f>
        <v/>
      </c>
      <c r="Q173" s="46">
        <f>IF(A173="","",IFERROR(IF(AND('Paramètres'!$B$6="Oui",'Paramètres'!$B$7="Oui"),(L173+M173)*O173,IF('Paramètres'!$B$6="Oui",L173*O173,IF('Paramètres'!$B$7="Oui",M173*O173,0))),0))</f>
        <v/>
      </c>
      <c r="R173" s="46">
        <f>IF(A173="","",IFERROR(P173-Q173,0))</f>
        <v/>
      </c>
      <c r="S173" s="27" t="n"/>
      <c r="T173" s="27" t="n"/>
    </row>
    <row r="174">
      <c r="A174" s="25" t="n"/>
      <c r="B174" s="47" t="n"/>
      <c r="C174" s="27" t="n"/>
      <c r="D174" s="27" t="n"/>
      <c r="E174" s="27" t="n"/>
      <c r="F174" s="27" t="n"/>
      <c r="G174" s="27" t="n"/>
      <c r="H174" s="25" t="n"/>
      <c r="I174" s="25" t="n"/>
      <c r="J174" s="25" t="n"/>
      <c r="K174" s="48" t="n"/>
      <c r="L174" s="46">
        <f>IF(A174="","",IFERROR(IF(I174="Oui",ROUND(K174*'Paramètres'!$B$4,2),0),0))</f>
        <v/>
      </c>
      <c r="M174" s="46">
        <f>IF(A174="","",IFERROR(IF(J174="Oui",ROUND(K174*'Paramètres'!$B$5,2),0),0))</f>
        <v/>
      </c>
      <c r="N174" s="46">
        <f>IF(A174="","",IFERROR(K174+L174+M174,0))</f>
        <v/>
      </c>
      <c r="O174" s="29" t="n"/>
      <c r="P174" s="46">
        <f>IF(A174="","",IFERROR(N174*O174,0))</f>
        <v/>
      </c>
      <c r="Q174" s="46">
        <f>IF(A174="","",IFERROR(IF(AND('Paramètres'!$B$6="Oui",'Paramètres'!$B$7="Oui"),(L174+M174)*O174,IF('Paramètres'!$B$6="Oui",L174*O174,IF('Paramètres'!$B$7="Oui",M174*O174,0))),0))</f>
        <v/>
      </c>
      <c r="R174" s="46">
        <f>IF(A174="","",IFERROR(P174-Q174,0))</f>
        <v/>
      </c>
      <c r="S174" s="27" t="n"/>
      <c r="T174" s="27" t="n"/>
    </row>
    <row r="175">
      <c r="A175" s="25" t="n"/>
      <c r="B175" s="47" t="n"/>
      <c r="C175" s="27" t="n"/>
      <c r="D175" s="27" t="n"/>
      <c r="E175" s="27" t="n"/>
      <c r="F175" s="27" t="n"/>
      <c r="G175" s="27" t="n"/>
      <c r="H175" s="25" t="n"/>
      <c r="I175" s="25" t="n"/>
      <c r="J175" s="25" t="n"/>
      <c r="K175" s="48" t="n"/>
      <c r="L175" s="46">
        <f>IF(A175="","",IFERROR(IF(I175="Oui",ROUND(K175*'Paramètres'!$B$4,2),0),0))</f>
        <v/>
      </c>
      <c r="M175" s="46">
        <f>IF(A175="","",IFERROR(IF(J175="Oui",ROUND(K175*'Paramètres'!$B$5,2),0),0))</f>
        <v/>
      </c>
      <c r="N175" s="46">
        <f>IF(A175="","",IFERROR(K175+L175+M175,0))</f>
        <v/>
      </c>
      <c r="O175" s="29" t="n"/>
      <c r="P175" s="46">
        <f>IF(A175="","",IFERROR(N175*O175,0))</f>
        <v/>
      </c>
      <c r="Q175" s="46">
        <f>IF(A175="","",IFERROR(IF(AND('Paramètres'!$B$6="Oui",'Paramètres'!$B$7="Oui"),(L175+M175)*O175,IF('Paramètres'!$B$6="Oui",L175*O175,IF('Paramètres'!$B$7="Oui",M175*O175,0))),0))</f>
        <v/>
      </c>
      <c r="R175" s="46">
        <f>IF(A175="","",IFERROR(P175-Q175,0))</f>
        <v/>
      </c>
      <c r="S175" s="27" t="n"/>
      <c r="T175" s="27" t="n"/>
    </row>
    <row r="176">
      <c r="A176" s="25" t="n"/>
      <c r="B176" s="47" t="n"/>
      <c r="C176" s="27" t="n"/>
      <c r="D176" s="27" t="n"/>
      <c r="E176" s="27" t="n"/>
      <c r="F176" s="27" t="n"/>
      <c r="G176" s="27" t="n"/>
      <c r="H176" s="25" t="n"/>
      <c r="I176" s="25" t="n"/>
      <c r="J176" s="25" t="n"/>
      <c r="K176" s="48" t="n"/>
      <c r="L176" s="46">
        <f>IF(A176="","",IFERROR(IF(I176="Oui",ROUND(K176*'Paramètres'!$B$4,2),0),0))</f>
        <v/>
      </c>
      <c r="M176" s="46">
        <f>IF(A176="","",IFERROR(IF(J176="Oui",ROUND(K176*'Paramètres'!$B$5,2),0),0))</f>
        <v/>
      </c>
      <c r="N176" s="46">
        <f>IF(A176="","",IFERROR(K176+L176+M176,0))</f>
        <v/>
      </c>
      <c r="O176" s="29" t="n"/>
      <c r="P176" s="46">
        <f>IF(A176="","",IFERROR(N176*O176,0))</f>
        <v/>
      </c>
      <c r="Q176" s="46">
        <f>IF(A176="","",IFERROR(IF(AND('Paramètres'!$B$6="Oui",'Paramètres'!$B$7="Oui"),(L176+M176)*O176,IF('Paramètres'!$B$6="Oui",L176*O176,IF('Paramètres'!$B$7="Oui",M176*O176,0))),0))</f>
        <v/>
      </c>
      <c r="R176" s="46">
        <f>IF(A176="","",IFERROR(P176-Q176,0))</f>
        <v/>
      </c>
      <c r="S176" s="27" t="n"/>
      <c r="T176" s="27" t="n"/>
    </row>
    <row r="177">
      <c r="A177" s="25" t="n"/>
      <c r="B177" s="47" t="n"/>
      <c r="C177" s="27" t="n"/>
      <c r="D177" s="27" t="n"/>
      <c r="E177" s="27" t="n"/>
      <c r="F177" s="27" t="n"/>
      <c r="G177" s="27" t="n"/>
      <c r="H177" s="25" t="n"/>
      <c r="I177" s="25" t="n"/>
      <c r="J177" s="25" t="n"/>
      <c r="K177" s="48" t="n"/>
      <c r="L177" s="46">
        <f>IF(A177="","",IFERROR(IF(I177="Oui",ROUND(K177*'Paramètres'!$B$4,2),0),0))</f>
        <v/>
      </c>
      <c r="M177" s="46">
        <f>IF(A177="","",IFERROR(IF(J177="Oui",ROUND(K177*'Paramètres'!$B$5,2),0),0))</f>
        <v/>
      </c>
      <c r="N177" s="46">
        <f>IF(A177="","",IFERROR(K177+L177+M177,0))</f>
        <v/>
      </c>
      <c r="O177" s="29" t="n"/>
      <c r="P177" s="46">
        <f>IF(A177="","",IFERROR(N177*O177,0))</f>
        <v/>
      </c>
      <c r="Q177" s="46">
        <f>IF(A177="","",IFERROR(IF(AND('Paramètres'!$B$6="Oui",'Paramètres'!$B$7="Oui"),(L177+M177)*O177,IF('Paramètres'!$B$6="Oui",L177*O177,IF('Paramètres'!$B$7="Oui",M177*O177,0))),0))</f>
        <v/>
      </c>
      <c r="R177" s="46">
        <f>IF(A177="","",IFERROR(P177-Q177,0))</f>
        <v/>
      </c>
      <c r="S177" s="27" t="n"/>
      <c r="T177" s="27" t="n"/>
    </row>
    <row r="178">
      <c r="A178" s="25" t="n"/>
      <c r="B178" s="47" t="n"/>
      <c r="C178" s="27" t="n"/>
      <c r="D178" s="27" t="n"/>
      <c r="E178" s="27" t="n"/>
      <c r="F178" s="27" t="n"/>
      <c r="G178" s="27" t="n"/>
      <c r="H178" s="25" t="n"/>
      <c r="I178" s="25" t="n"/>
      <c r="J178" s="25" t="n"/>
      <c r="K178" s="48" t="n"/>
      <c r="L178" s="46">
        <f>IF(A178="","",IFERROR(IF(I178="Oui",ROUND(K178*'Paramètres'!$B$4,2),0),0))</f>
        <v/>
      </c>
      <c r="M178" s="46">
        <f>IF(A178="","",IFERROR(IF(J178="Oui",ROUND(K178*'Paramètres'!$B$5,2),0),0))</f>
        <v/>
      </c>
      <c r="N178" s="46">
        <f>IF(A178="","",IFERROR(K178+L178+M178,0))</f>
        <v/>
      </c>
      <c r="O178" s="29" t="n"/>
      <c r="P178" s="46">
        <f>IF(A178="","",IFERROR(N178*O178,0))</f>
        <v/>
      </c>
      <c r="Q178" s="46">
        <f>IF(A178="","",IFERROR(IF(AND('Paramètres'!$B$6="Oui",'Paramètres'!$B$7="Oui"),(L178+M178)*O178,IF('Paramètres'!$B$6="Oui",L178*O178,IF('Paramètres'!$B$7="Oui",M178*O178,0))),0))</f>
        <v/>
      </c>
      <c r="R178" s="46">
        <f>IF(A178="","",IFERROR(P178-Q178,0))</f>
        <v/>
      </c>
      <c r="S178" s="27" t="n"/>
      <c r="T178" s="27" t="n"/>
    </row>
    <row r="179">
      <c r="A179" s="25" t="n"/>
      <c r="B179" s="47" t="n"/>
      <c r="C179" s="27" t="n"/>
      <c r="D179" s="27" t="n"/>
      <c r="E179" s="27" t="n"/>
      <c r="F179" s="27" t="n"/>
      <c r="G179" s="27" t="n"/>
      <c r="H179" s="25" t="n"/>
      <c r="I179" s="25" t="n"/>
      <c r="J179" s="25" t="n"/>
      <c r="K179" s="48" t="n"/>
      <c r="L179" s="46">
        <f>IF(A179="","",IFERROR(IF(I179="Oui",ROUND(K179*'Paramètres'!$B$4,2),0),0))</f>
        <v/>
      </c>
      <c r="M179" s="46">
        <f>IF(A179="","",IFERROR(IF(J179="Oui",ROUND(K179*'Paramètres'!$B$5,2),0),0))</f>
        <v/>
      </c>
      <c r="N179" s="46">
        <f>IF(A179="","",IFERROR(K179+L179+M179,0))</f>
        <v/>
      </c>
      <c r="O179" s="29" t="n"/>
      <c r="P179" s="46">
        <f>IF(A179="","",IFERROR(N179*O179,0))</f>
        <v/>
      </c>
      <c r="Q179" s="46">
        <f>IF(A179="","",IFERROR(IF(AND('Paramètres'!$B$6="Oui",'Paramètres'!$B$7="Oui"),(L179+M179)*O179,IF('Paramètres'!$B$6="Oui",L179*O179,IF('Paramètres'!$B$7="Oui",M179*O179,0))),0))</f>
        <v/>
      </c>
      <c r="R179" s="46">
        <f>IF(A179="","",IFERROR(P179-Q179,0))</f>
        <v/>
      </c>
      <c r="S179" s="27" t="n"/>
      <c r="T179" s="27" t="n"/>
    </row>
    <row r="180">
      <c r="A180" s="25" t="n"/>
      <c r="B180" s="47" t="n"/>
      <c r="C180" s="27" t="n"/>
      <c r="D180" s="27" t="n"/>
      <c r="E180" s="27" t="n"/>
      <c r="F180" s="27" t="n"/>
      <c r="G180" s="27" t="n"/>
      <c r="H180" s="25" t="n"/>
      <c r="I180" s="25" t="n"/>
      <c r="J180" s="25" t="n"/>
      <c r="K180" s="48" t="n"/>
      <c r="L180" s="46">
        <f>IF(A180="","",IFERROR(IF(I180="Oui",ROUND(K180*'Paramètres'!$B$4,2),0),0))</f>
        <v/>
      </c>
      <c r="M180" s="46">
        <f>IF(A180="","",IFERROR(IF(J180="Oui",ROUND(K180*'Paramètres'!$B$5,2),0),0))</f>
        <v/>
      </c>
      <c r="N180" s="46">
        <f>IF(A180="","",IFERROR(K180+L180+M180,0))</f>
        <v/>
      </c>
      <c r="O180" s="29" t="n"/>
      <c r="P180" s="46">
        <f>IF(A180="","",IFERROR(N180*O180,0))</f>
        <v/>
      </c>
      <c r="Q180" s="46">
        <f>IF(A180="","",IFERROR(IF(AND('Paramètres'!$B$6="Oui",'Paramètres'!$B$7="Oui"),(L180+M180)*O180,IF('Paramètres'!$B$6="Oui",L180*O180,IF('Paramètres'!$B$7="Oui",M180*O180,0))),0))</f>
        <v/>
      </c>
      <c r="R180" s="46">
        <f>IF(A180="","",IFERROR(P180-Q180,0))</f>
        <v/>
      </c>
      <c r="S180" s="27" t="n"/>
      <c r="T180" s="27" t="n"/>
    </row>
    <row r="181">
      <c r="A181" s="25" t="n"/>
      <c r="B181" s="47" t="n"/>
      <c r="C181" s="27" t="n"/>
      <c r="D181" s="27" t="n"/>
      <c r="E181" s="27" t="n"/>
      <c r="F181" s="27" t="n"/>
      <c r="G181" s="27" t="n"/>
      <c r="H181" s="25" t="n"/>
      <c r="I181" s="25" t="n"/>
      <c r="J181" s="25" t="n"/>
      <c r="K181" s="48" t="n"/>
      <c r="L181" s="46">
        <f>IF(A181="","",IFERROR(IF(I181="Oui",ROUND(K181*'Paramètres'!$B$4,2),0),0))</f>
        <v/>
      </c>
      <c r="M181" s="46">
        <f>IF(A181="","",IFERROR(IF(J181="Oui",ROUND(K181*'Paramètres'!$B$5,2),0),0))</f>
        <v/>
      </c>
      <c r="N181" s="46">
        <f>IF(A181="","",IFERROR(K181+L181+M181,0))</f>
        <v/>
      </c>
      <c r="O181" s="29" t="n"/>
      <c r="P181" s="46">
        <f>IF(A181="","",IFERROR(N181*O181,0))</f>
        <v/>
      </c>
      <c r="Q181" s="46">
        <f>IF(A181="","",IFERROR(IF(AND('Paramètres'!$B$6="Oui",'Paramètres'!$B$7="Oui"),(L181+M181)*O181,IF('Paramètres'!$B$6="Oui",L181*O181,IF('Paramètres'!$B$7="Oui",M181*O181,0))),0))</f>
        <v/>
      </c>
      <c r="R181" s="46">
        <f>IF(A181="","",IFERROR(P181-Q181,0))</f>
        <v/>
      </c>
      <c r="S181" s="27" t="n"/>
      <c r="T181" s="27" t="n"/>
    </row>
    <row r="182">
      <c r="A182" s="25" t="n"/>
      <c r="B182" s="47" t="n"/>
      <c r="C182" s="27" t="n"/>
      <c r="D182" s="27" t="n"/>
      <c r="E182" s="27" t="n"/>
      <c r="F182" s="27" t="n"/>
      <c r="G182" s="27" t="n"/>
      <c r="H182" s="25" t="n"/>
      <c r="I182" s="25" t="n"/>
      <c r="J182" s="25" t="n"/>
      <c r="K182" s="48" t="n"/>
      <c r="L182" s="46">
        <f>IF(A182="","",IFERROR(IF(I182="Oui",ROUND(K182*'Paramètres'!$B$4,2),0),0))</f>
        <v/>
      </c>
      <c r="M182" s="46">
        <f>IF(A182="","",IFERROR(IF(J182="Oui",ROUND(K182*'Paramètres'!$B$5,2),0),0))</f>
        <v/>
      </c>
      <c r="N182" s="46">
        <f>IF(A182="","",IFERROR(K182+L182+M182,0))</f>
        <v/>
      </c>
      <c r="O182" s="29" t="n"/>
      <c r="P182" s="46">
        <f>IF(A182="","",IFERROR(N182*O182,0))</f>
        <v/>
      </c>
      <c r="Q182" s="46">
        <f>IF(A182="","",IFERROR(IF(AND('Paramètres'!$B$6="Oui",'Paramètres'!$B$7="Oui"),(L182+M182)*O182,IF('Paramètres'!$B$6="Oui",L182*O182,IF('Paramètres'!$B$7="Oui",M182*O182,0))),0))</f>
        <v/>
      </c>
      <c r="R182" s="46">
        <f>IF(A182="","",IFERROR(P182-Q182,0))</f>
        <v/>
      </c>
      <c r="S182" s="27" t="n"/>
      <c r="T182" s="27" t="n"/>
    </row>
    <row r="183">
      <c r="A183" s="25" t="n"/>
      <c r="B183" s="47" t="n"/>
      <c r="C183" s="27" t="n"/>
      <c r="D183" s="27" t="n"/>
      <c r="E183" s="27" t="n"/>
      <c r="F183" s="27" t="n"/>
      <c r="G183" s="27" t="n"/>
      <c r="H183" s="25" t="n"/>
      <c r="I183" s="25" t="n"/>
      <c r="J183" s="25" t="n"/>
      <c r="K183" s="48" t="n"/>
      <c r="L183" s="46">
        <f>IF(A183="","",IFERROR(IF(I183="Oui",ROUND(K183*'Paramètres'!$B$4,2),0),0))</f>
        <v/>
      </c>
      <c r="M183" s="46">
        <f>IF(A183="","",IFERROR(IF(J183="Oui",ROUND(K183*'Paramètres'!$B$5,2),0),0))</f>
        <v/>
      </c>
      <c r="N183" s="46">
        <f>IF(A183="","",IFERROR(K183+L183+M183,0))</f>
        <v/>
      </c>
      <c r="O183" s="29" t="n"/>
      <c r="P183" s="46">
        <f>IF(A183="","",IFERROR(N183*O183,0))</f>
        <v/>
      </c>
      <c r="Q183" s="46">
        <f>IF(A183="","",IFERROR(IF(AND('Paramètres'!$B$6="Oui",'Paramètres'!$B$7="Oui"),(L183+M183)*O183,IF('Paramètres'!$B$6="Oui",L183*O183,IF('Paramètres'!$B$7="Oui",M183*O183,0))),0))</f>
        <v/>
      </c>
      <c r="R183" s="46">
        <f>IF(A183="","",IFERROR(P183-Q183,0))</f>
        <v/>
      </c>
      <c r="S183" s="27" t="n"/>
      <c r="T183" s="27" t="n"/>
    </row>
    <row r="184">
      <c r="A184" s="25" t="n"/>
      <c r="B184" s="47" t="n"/>
      <c r="C184" s="27" t="n"/>
      <c r="D184" s="27" t="n"/>
      <c r="E184" s="27" t="n"/>
      <c r="F184" s="27" t="n"/>
      <c r="G184" s="27" t="n"/>
      <c r="H184" s="25" t="n"/>
      <c r="I184" s="25" t="n"/>
      <c r="J184" s="25" t="n"/>
      <c r="K184" s="48" t="n"/>
      <c r="L184" s="46">
        <f>IF(A184="","",IFERROR(IF(I184="Oui",ROUND(K184*'Paramètres'!$B$4,2),0),0))</f>
        <v/>
      </c>
      <c r="M184" s="46">
        <f>IF(A184="","",IFERROR(IF(J184="Oui",ROUND(K184*'Paramètres'!$B$5,2),0),0))</f>
        <v/>
      </c>
      <c r="N184" s="46">
        <f>IF(A184="","",IFERROR(K184+L184+M184,0))</f>
        <v/>
      </c>
      <c r="O184" s="29" t="n"/>
      <c r="P184" s="46">
        <f>IF(A184="","",IFERROR(N184*O184,0))</f>
        <v/>
      </c>
      <c r="Q184" s="46">
        <f>IF(A184="","",IFERROR(IF(AND('Paramètres'!$B$6="Oui",'Paramètres'!$B$7="Oui"),(L184+M184)*O184,IF('Paramètres'!$B$6="Oui",L184*O184,IF('Paramètres'!$B$7="Oui",M184*O184,0))),0))</f>
        <v/>
      </c>
      <c r="R184" s="46">
        <f>IF(A184="","",IFERROR(P184-Q184,0))</f>
        <v/>
      </c>
      <c r="S184" s="27" t="n"/>
      <c r="T184" s="27" t="n"/>
    </row>
    <row r="185">
      <c r="A185" s="25" t="n"/>
      <c r="B185" s="47" t="n"/>
      <c r="C185" s="27" t="n"/>
      <c r="D185" s="27" t="n"/>
      <c r="E185" s="27" t="n"/>
      <c r="F185" s="27" t="n"/>
      <c r="G185" s="27" t="n"/>
      <c r="H185" s="25" t="n"/>
      <c r="I185" s="25" t="n"/>
      <c r="J185" s="25" t="n"/>
      <c r="K185" s="48" t="n"/>
      <c r="L185" s="46">
        <f>IF(A185="","",IFERROR(IF(I185="Oui",ROUND(K185*'Paramètres'!$B$4,2),0),0))</f>
        <v/>
      </c>
      <c r="M185" s="46">
        <f>IF(A185="","",IFERROR(IF(J185="Oui",ROUND(K185*'Paramètres'!$B$5,2),0),0))</f>
        <v/>
      </c>
      <c r="N185" s="46">
        <f>IF(A185="","",IFERROR(K185+L185+M185,0))</f>
        <v/>
      </c>
      <c r="O185" s="29" t="n"/>
      <c r="P185" s="46">
        <f>IF(A185="","",IFERROR(N185*O185,0))</f>
        <v/>
      </c>
      <c r="Q185" s="46">
        <f>IF(A185="","",IFERROR(IF(AND('Paramètres'!$B$6="Oui",'Paramètres'!$B$7="Oui"),(L185+M185)*O185,IF('Paramètres'!$B$6="Oui",L185*O185,IF('Paramètres'!$B$7="Oui",M185*O185,0))),0))</f>
        <v/>
      </c>
      <c r="R185" s="46">
        <f>IF(A185="","",IFERROR(P185-Q185,0))</f>
        <v/>
      </c>
      <c r="S185" s="27" t="n"/>
      <c r="T185" s="27" t="n"/>
    </row>
    <row r="186">
      <c r="A186" s="25" t="n"/>
      <c r="B186" s="47" t="n"/>
      <c r="C186" s="27" t="n"/>
      <c r="D186" s="27" t="n"/>
      <c r="E186" s="27" t="n"/>
      <c r="F186" s="27" t="n"/>
      <c r="G186" s="27" t="n"/>
      <c r="H186" s="25" t="n"/>
      <c r="I186" s="25" t="n"/>
      <c r="J186" s="25" t="n"/>
      <c r="K186" s="48" t="n"/>
      <c r="L186" s="46">
        <f>IF(A186="","",IFERROR(IF(I186="Oui",ROUND(K186*'Paramètres'!$B$4,2),0),0))</f>
        <v/>
      </c>
      <c r="M186" s="46">
        <f>IF(A186="","",IFERROR(IF(J186="Oui",ROUND(K186*'Paramètres'!$B$5,2),0),0))</f>
        <v/>
      </c>
      <c r="N186" s="46">
        <f>IF(A186="","",IFERROR(K186+L186+M186,0))</f>
        <v/>
      </c>
      <c r="O186" s="29" t="n"/>
      <c r="P186" s="46">
        <f>IF(A186="","",IFERROR(N186*O186,0))</f>
        <v/>
      </c>
      <c r="Q186" s="46">
        <f>IF(A186="","",IFERROR(IF(AND('Paramètres'!$B$6="Oui",'Paramètres'!$B$7="Oui"),(L186+M186)*O186,IF('Paramètres'!$B$6="Oui",L186*O186,IF('Paramètres'!$B$7="Oui",M186*O186,0))),0))</f>
        <v/>
      </c>
      <c r="R186" s="46">
        <f>IF(A186="","",IFERROR(P186-Q186,0))</f>
        <v/>
      </c>
      <c r="S186" s="27" t="n"/>
      <c r="T186" s="27" t="n"/>
    </row>
    <row r="187">
      <c r="A187" s="25" t="n"/>
      <c r="B187" s="47" t="n"/>
      <c r="C187" s="27" t="n"/>
      <c r="D187" s="27" t="n"/>
      <c r="E187" s="27" t="n"/>
      <c r="F187" s="27" t="n"/>
      <c r="G187" s="27" t="n"/>
      <c r="H187" s="25" t="n"/>
      <c r="I187" s="25" t="n"/>
      <c r="J187" s="25" t="n"/>
      <c r="K187" s="48" t="n"/>
      <c r="L187" s="46">
        <f>IF(A187="","",IFERROR(IF(I187="Oui",ROUND(K187*'Paramètres'!$B$4,2),0),0))</f>
        <v/>
      </c>
      <c r="M187" s="46">
        <f>IF(A187="","",IFERROR(IF(J187="Oui",ROUND(K187*'Paramètres'!$B$5,2),0),0))</f>
        <v/>
      </c>
      <c r="N187" s="46">
        <f>IF(A187="","",IFERROR(K187+L187+M187,0))</f>
        <v/>
      </c>
      <c r="O187" s="29" t="n"/>
      <c r="P187" s="46">
        <f>IF(A187="","",IFERROR(N187*O187,0))</f>
        <v/>
      </c>
      <c r="Q187" s="46">
        <f>IF(A187="","",IFERROR(IF(AND('Paramètres'!$B$6="Oui",'Paramètres'!$B$7="Oui"),(L187+M187)*O187,IF('Paramètres'!$B$6="Oui",L187*O187,IF('Paramètres'!$B$7="Oui",M187*O187,0))),0))</f>
        <v/>
      </c>
      <c r="R187" s="46">
        <f>IF(A187="","",IFERROR(P187-Q187,0))</f>
        <v/>
      </c>
      <c r="S187" s="27" t="n"/>
      <c r="T187" s="27" t="n"/>
    </row>
    <row r="188">
      <c r="A188" s="25" t="n"/>
      <c r="B188" s="47" t="n"/>
      <c r="C188" s="27" t="n"/>
      <c r="D188" s="27" t="n"/>
      <c r="E188" s="27" t="n"/>
      <c r="F188" s="27" t="n"/>
      <c r="G188" s="27" t="n"/>
      <c r="H188" s="25" t="n"/>
      <c r="I188" s="25" t="n"/>
      <c r="J188" s="25" t="n"/>
      <c r="K188" s="48" t="n"/>
      <c r="L188" s="46">
        <f>IF(A188="","",IFERROR(IF(I188="Oui",ROUND(K188*'Paramètres'!$B$4,2),0),0))</f>
        <v/>
      </c>
      <c r="M188" s="46">
        <f>IF(A188="","",IFERROR(IF(J188="Oui",ROUND(K188*'Paramètres'!$B$5,2),0),0))</f>
        <v/>
      </c>
      <c r="N188" s="46">
        <f>IF(A188="","",IFERROR(K188+L188+M188,0))</f>
        <v/>
      </c>
      <c r="O188" s="29" t="n"/>
      <c r="P188" s="46">
        <f>IF(A188="","",IFERROR(N188*O188,0))</f>
        <v/>
      </c>
      <c r="Q188" s="46">
        <f>IF(A188="","",IFERROR(IF(AND('Paramètres'!$B$6="Oui",'Paramètres'!$B$7="Oui"),(L188+M188)*O188,IF('Paramètres'!$B$6="Oui",L188*O188,IF('Paramètres'!$B$7="Oui",M188*O188,0))),0))</f>
        <v/>
      </c>
      <c r="R188" s="46">
        <f>IF(A188="","",IFERROR(P188-Q188,0))</f>
        <v/>
      </c>
      <c r="S188" s="27" t="n"/>
      <c r="T188" s="27" t="n"/>
    </row>
    <row r="189">
      <c r="A189" s="25" t="n"/>
      <c r="B189" s="47" t="n"/>
      <c r="C189" s="27" t="n"/>
      <c r="D189" s="27" t="n"/>
      <c r="E189" s="27" t="n"/>
      <c r="F189" s="27" t="n"/>
      <c r="G189" s="27" t="n"/>
      <c r="H189" s="25" t="n"/>
      <c r="I189" s="25" t="n"/>
      <c r="J189" s="25" t="n"/>
      <c r="K189" s="48" t="n"/>
      <c r="L189" s="46">
        <f>IF(A189="","",IFERROR(IF(I189="Oui",ROUND(K189*'Paramètres'!$B$4,2),0),0))</f>
        <v/>
      </c>
      <c r="M189" s="46">
        <f>IF(A189="","",IFERROR(IF(J189="Oui",ROUND(K189*'Paramètres'!$B$5,2),0),0))</f>
        <v/>
      </c>
      <c r="N189" s="46">
        <f>IF(A189="","",IFERROR(K189+L189+M189,0))</f>
        <v/>
      </c>
      <c r="O189" s="29" t="n"/>
      <c r="P189" s="46">
        <f>IF(A189="","",IFERROR(N189*O189,0))</f>
        <v/>
      </c>
      <c r="Q189" s="46">
        <f>IF(A189="","",IFERROR(IF(AND('Paramètres'!$B$6="Oui",'Paramètres'!$B$7="Oui"),(L189+M189)*O189,IF('Paramètres'!$B$6="Oui",L189*O189,IF('Paramètres'!$B$7="Oui",M189*O189,0))),0))</f>
        <v/>
      </c>
      <c r="R189" s="46">
        <f>IF(A189="","",IFERROR(P189-Q189,0))</f>
        <v/>
      </c>
      <c r="S189" s="27" t="n"/>
      <c r="T189" s="27" t="n"/>
    </row>
    <row r="190">
      <c r="A190" s="25" t="n"/>
      <c r="B190" s="47" t="n"/>
      <c r="C190" s="27" t="n"/>
      <c r="D190" s="27" t="n"/>
      <c r="E190" s="27" t="n"/>
      <c r="F190" s="27" t="n"/>
      <c r="G190" s="27" t="n"/>
      <c r="H190" s="25" t="n"/>
      <c r="I190" s="25" t="n"/>
      <c r="J190" s="25" t="n"/>
      <c r="K190" s="48" t="n"/>
      <c r="L190" s="46">
        <f>IF(A190="","",IFERROR(IF(I190="Oui",ROUND(K190*'Paramètres'!$B$4,2),0),0))</f>
        <v/>
      </c>
      <c r="M190" s="46">
        <f>IF(A190="","",IFERROR(IF(J190="Oui",ROUND(K190*'Paramètres'!$B$5,2),0),0))</f>
        <v/>
      </c>
      <c r="N190" s="46">
        <f>IF(A190="","",IFERROR(K190+L190+M190,0))</f>
        <v/>
      </c>
      <c r="O190" s="29" t="n"/>
      <c r="P190" s="46">
        <f>IF(A190="","",IFERROR(N190*O190,0))</f>
        <v/>
      </c>
      <c r="Q190" s="46">
        <f>IF(A190="","",IFERROR(IF(AND('Paramètres'!$B$6="Oui",'Paramètres'!$B$7="Oui"),(L190+M190)*O190,IF('Paramètres'!$B$6="Oui",L190*O190,IF('Paramètres'!$B$7="Oui",M190*O190,0))),0))</f>
        <v/>
      </c>
      <c r="R190" s="46">
        <f>IF(A190="","",IFERROR(P190-Q190,0))</f>
        <v/>
      </c>
      <c r="S190" s="27" t="n"/>
      <c r="T190" s="27" t="n"/>
    </row>
    <row r="191">
      <c r="A191" s="25" t="n"/>
      <c r="B191" s="47" t="n"/>
      <c r="C191" s="27" t="n"/>
      <c r="D191" s="27" t="n"/>
      <c r="E191" s="27" t="n"/>
      <c r="F191" s="27" t="n"/>
      <c r="G191" s="27" t="n"/>
      <c r="H191" s="25" t="n"/>
      <c r="I191" s="25" t="n"/>
      <c r="J191" s="25" t="n"/>
      <c r="K191" s="48" t="n"/>
      <c r="L191" s="46">
        <f>IF(A191="","",IFERROR(IF(I191="Oui",ROUND(K191*'Paramètres'!$B$4,2),0),0))</f>
        <v/>
      </c>
      <c r="M191" s="46">
        <f>IF(A191="","",IFERROR(IF(J191="Oui",ROUND(K191*'Paramètres'!$B$5,2),0),0))</f>
        <v/>
      </c>
      <c r="N191" s="46">
        <f>IF(A191="","",IFERROR(K191+L191+M191,0))</f>
        <v/>
      </c>
      <c r="O191" s="29" t="n"/>
      <c r="P191" s="46">
        <f>IF(A191="","",IFERROR(N191*O191,0))</f>
        <v/>
      </c>
      <c r="Q191" s="46">
        <f>IF(A191="","",IFERROR(IF(AND('Paramètres'!$B$6="Oui",'Paramètres'!$B$7="Oui"),(L191+M191)*O191,IF('Paramètres'!$B$6="Oui",L191*O191,IF('Paramètres'!$B$7="Oui",M191*O191,0))),0))</f>
        <v/>
      </c>
      <c r="R191" s="46">
        <f>IF(A191="","",IFERROR(P191-Q191,0))</f>
        <v/>
      </c>
      <c r="S191" s="27" t="n"/>
      <c r="T191" s="27" t="n"/>
    </row>
    <row r="192">
      <c r="A192" s="25" t="n"/>
      <c r="B192" s="47" t="n"/>
      <c r="C192" s="27" t="n"/>
      <c r="D192" s="27" t="n"/>
      <c r="E192" s="27" t="n"/>
      <c r="F192" s="27" t="n"/>
      <c r="G192" s="27" t="n"/>
      <c r="H192" s="25" t="n"/>
      <c r="I192" s="25" t="n"/>
      <c r="J192" s="25" t="n"/>
      <c r="K192" s="48" t="n"/>
      <c r="L192" s="46">
        <f>IF(A192="","",IFERROR(IF(I192="Oui",ROUND(K192*'Paramètres'!$B$4,2),0),0))</f>
        <v/>
      </c>
      <c r="M192" s="46">
        <f>IF(A192="","",IFERROR(IF(J192="Oui",ROUND(K192*'Paramètres'!$B$5,2),0),0))</f>
        <v/>
      </c>
      <c r="N192" s="46">
        <f>IF(A192="","",IFERROR(K192+L192+M192,0))</f>
        <v/>
      </c>
      <c r="O192" s="29" t="n"/>
      <c r="P192" s="46">
        <f>IF(A192="","",IFERROR(N192*O192,0))</f>
        <v/>
      </c>
      <c r="Q192" s="46">
        <f>IF(A192="","",IFERROR(IF(AND('Paramètres'!$B$6="Oui",'Paramètres'!$B$7="Oui"),(L192+M192)*O192,IF('Paramètres'!$B$6="Oui",L192*O192,IF('Paramètres'!$B$7="Oui",M192*O192,0))),0))</f>
        <v/>
      </c>
      <c r="R192" s="46">
        <f>IF(A192="","",IFERROR(P192-Q192,0))</f>
        <v/>
      </c>
      <c r="S192" s="27" t="n"/>
      <c r="T192" s="27" t="n"/>
    </row>
    <row r="193">
      <c r="A193" s="25" t="n"/>
      <c r="B193" s="47" t="n"/>
      <c r="C193" s="27" t="n"/>
      <c r="D193" s="27" t="n"/>
      <c r="E193" s="27" t="n"/>
      <c r="F193" s="27" t="n"/>
      <c r="G193" s="27" t="n"/>
      <c r="H193" s="25" t="n"/>
      <c r="I193" s="25" t="n"/>
      <c r="J193" s="25" t="n"/>
      <c r="K193" s="48" t="n"/>
      <c r="L193" s="46">
        <f>IF(A193="","",IFERROR(IF(I193="Oui",ROUND(K193*'Paramètres'!$B$4,2),0),0))</f>
        <v/>
      </c>
      <c r="M193" s="46">
        <f>IF(A193="","",IFERROR(IF(J193="Oui",ROUND(K193*'Paramètres'!$B$5,2),0),0))</f>
        <v/>
      </c>
      <c r="N193" s="46">
        <f>IF(A193="","",IFERROR(K193+L193+M193,0))</f>
        <v/>
      </c>
      <c r="O193" s="29" t="n"/>
      <c r="P193" s="46">
        <f>IF(A193="","",IFERROR(N193*O193,0))</f>
        <v/>
      </c>
      <c r="Q193" s="46">
        <f>IF(A193="","",IFERROR(IF(AND('Paramètres'!$B$6="Oui",'Paramètres'!$B$7="Oui"),(L193+M193)*O193,IF('Paramètres'!$B$6="Oui",L193*O193,IF('Paramètres'!$B$7="Oui",M193*O193,0))),0))</f>
        <v/>
      </c>
      <c r="R193" s="46">
        <f>IF(A193="","",IFERROR(P193-Q193,0))</f>
        <v/>
      </c>
      <c r="S193" s="27" t="n"/>
      <c r="T193" s="27" t="n"/>
    </row>
    <row r="194">
      <c r="A194" s="25" t="n"/>
      <c r="B194" s="47" t="n"/>
      <c r="C194" s="27" t="n"/>
      <c r="D194" s="27" t="n"/>
      <c r="E194" s="27" t="n"/>
      <c r="F194" s="27" t="n"/>
      <c r="G194" s="27" t="n"/>
      <c r="H194" s="25" t="n"/>
      <c r="I194" s="25" t="n"/>
      <c r="J194" s="25" t="n"/>
      <c r="K194" s="48" t="n"/>
      <c r="L194" s="46">
        <f>IF(A194="","",IFERROR(IF(I194="Oui",ROUND(K194*'Paramètres'!$B$4,2),0),0))</f>
        <v/>
      </c>
      <c r="M194" s="46">
        <f>IF(A194="","",IFERROR(IF(J194="Oui",ROUND(K194*'Paramètres'!$B$5,2),0),0))</f>
        <v/>
      </c>
      <c r="N194" s="46">
        <f>IF(A194="","",IFERROR(K194+L194+M194,0))</f>
        <v/>
      </c>
      <c r="O194" s="29" t="n"/>
      <c r="P194" s="46">
        <f>IF(A194="","",IFERROR(N194*O194,0))</f>
        <v/>
      </c>
      <c r="Q194" s="46">
        <f>IF(A194="","",IFERROR(IF(AND('Paramètres'!$B$6="Oui",'Paramètres'!$B$7="Oui"),(L194+M194)*O194,IF('Paramètres'!$B$6="Oui",L194*O194,IF('Paramètres'!$B$7="Oui",M194*O194,0))),0))</f>
        <v/>
      </c>
      <c r="R194" s="46">
        <f>IF(A194="","",IFERROR(P194-Q194,0))</f>
        <v/>
      </c>
      <c r="S194" s="27" t="n"/>
      <c r="T194" s="27" t="n"/>
    </row>
    <row r="195">
      <c r="A195" s="25" t="n"/>
      <c r="B195" s="47" t="n"/>
      <c r="C195" s="27" t="n"/>
      <c r="D195" s="27" t="n"/>
      <c r="E195" s="27" t="n"/>
      <c r="F195" s="27" t="n"/>
      <c r="G195" s="27" t="n"/>
      <c r="H195" s="25" t="n"/>
      <c r="I195" s="25" t="n"/>
      <c r="J195" s="25" t="n"/>
      <c r="K195" s="48" t="n"/>
      <c r="L195" s="46">
        <f>IF(A195="","",IFERROR(IF(I195="Oui",ROUND(K195*'Paramètres'!$B$4,2),0),0))</f>
        <v/>
      </c>
      <c r="M195" s="46">
        <f>IF(A195="","",IFERROR(IF(J195="Oui",ROUND(K195*'Paramètres'!$B$5,2),0),0))</f>
        <v/>
      </c>
      <c r="N195" s="46">
        <f>IF(A195="","",IFERROR(K195+L195+M195,0))</f>
        <v/>
      </c>
      <c r="O195" s="29" t="n"/>
      <c r="P195" s="46">
        <f>IF(A195="","",IFERROR(N195*O195,0))</f>
        <v/>
      </c>
      <c r="Q195" s="46">
        <f>IF(A195="","",IFERROR(IF(AND('Paramètres'!$B$6="Oui",'Paramètres'!$B$7="Oui"),(L195+M195)*O195,IF('Paramètres'!$B$6="Oui",L195*O195,IF('Paramètres'!$B$7="Oui",M195*O195,0))),0))</f>
        <v/>
      </c>
      <c r="R195" s="46">
        <f>IF(A195="","",IFERROR(P195-Q195,0))</f>
        <v/>
      </c>
      <c r="S195" s="27" t="n"/>
      <c r="T195" s="27" t="n"/>
    </row>
    <row r="196">
      <c r="A196" s="25" t="n"/>
      <c r="B196" s="47" t="n"/>
      <c r="C196" s="27" t="n"/>
      <c r="D196" s="27" t="n"/>
      <c r="E196" s="27" t="n"/>
      <c r="F196" s="27" t="n"/>
      <c r="G196" s="27" t="n"/>
      <c r="H196" s="25" t="n"/>
      <c r="I196" s="25" t="n"/>
      <c r="J196" s="25" t="n"/>
      <c r="K196" s="48" t="n"/>
      <c r="L196" s="46">
        <f>IF(A196="","",IFERROR(IF(I196="Oui",ROUND(K196*'Paramètres'!$B$4,2),0),0))</f>
        <v/>
      </c>
      <c r="M196" s="46">
        <f>IF(A196="","",IFERROR(IF(J196="Oui",ROUND(K196*'Paramètres'!$B$5,2),0),0))</f>
        <v/>
      </c>
      <c r="N196" s="46">
        <f>IF(A196="","",IFERROR(K196+L196+M196,0))</f>
        <v/>
      </c>
      <c r="O196" s="29" t="n"/>
      <c r="P196" s="46">
        <f>IF(A196="","",IFERROR(N196*O196,0))</f>
        <v/>
      </c>
      <c r="Q196" s="46">
        <f>IF(A196="","",IFERROR(IF(AND('Paramètres'!$B$6="Oui",'Paramètres'!$B$7="Oui"),(L196+M196)*O196,IF('Paramètres'!$B$6="Oui",L196*O196,IF('Paramètres'!$B$7="Oui",M196*O196,0))),0))</f>
        <v/>
      </c>
      <c r="R196" s="46">
        <f>IF(A196="","",IFERROR(P196-Q196,0))</f>
        <v/>
      </c>
      <c r="S196" s="27" t="n"/>
      <c r="T196" s="27" t="n"/>
    </row>
    <row r="197">
      <c r="A197" s="25" t="n"/>
      <c r="B197" s="47" t="n"/>
      <c r="C197" s="27" t="n"/>
      <c r="D197" s="27" t="n"/>
      <c r="E197" s="27" t="n"/>
      <c r="F197" s="27" t="n"/>
      <c r="G197" s="27" t="n"/>
      <c r="H197" s="25" t="n"/>
      <c r="I197" s="25" t="n"/>
      <c r="J197" s="25" t="n"/>
      <c r="K197" s="48" t="n"/>
      <c r="L197" s="46">
        <f>IF(A197="","",IFERROR(IF(I197="Oui",ROUND(K197*'Paramètres'!$B$4,2),0),0))</f>
        <v/>
      </c>
      <c r="M197" s="46">
        <f>IF(A197="","",IFERROR(IF(J197="Oui",ROUND(K197*'Paramètres'!$B$5,2),0),0))</f>
        <v/>
      </c>
      <c r="N197" s="46">
        <f>IF(A197="","",IFERROR(K197+L197+M197,0))</f>
        <v/>
      </c>
      <c r="O197" s="29" t="n"/>
      <c r="P197" s="46">
        <f>IF(A197="","",IFERROR(N197*O197,0))</f>
        <v/>
      </c>
      <c r="Q197" s="46">
        <f>IF(A197="","",IFERROR(IF(AND('Paramètres'!$B$6="Oui",'Paramètres'!$B$7="Oui"),(L197+M197)*O197,IF('Paramètres'!$B$6="Oui",L197*O197,IF('Paramètres'!$B$7="Oui",M197*O197,0))),0))</f>
        <v/>
      </c>
      <c r="R197" s="46">
        <f>IF(A197="","",IFERROR(P197-Q197,0))</f>
        <v/>
      </c>
      <c r="S197" s="27" t="n"/>
      <c r="T197" s="27" t="n"/>
    </row>
    <row r="198">
      <c r="A198" s="25" t="n"/>
      <c r="B198" s="47" t="n"/>
      <c r="C198" s="27" t="n"/>
      <c r="D198" s="27" t="n"/>
      <c r="E198" s="27" t="n"/>
      <c r="F198" s="27" t="n"/>
      <c r="G198" s="27" t="n"/>
      <c r="H198" s="25" t="n"/>
      <c r="I198" s="25" t="n"/>
      <c r="J198" s="25" t="n"/>
      <c r="K198" s="48" t="n"/>
      <c r="L198" s="46">
        <f>IF(A198="","",IFERROR(IF(I198="Oui",ROUND(K198*'Paramètres'!$B$4,2),0),0))</f>
        <v/>
      </c>
      <c r="M198" s="46">
        <f>IF(A198="","",IFERROR(IF(J198="Oui",ROUND(K198*'Paramètres'!$B$5,2),0),0))</f>
        <v/>
      </c>
      <c r="N198" s="46">
        <f>IF(A198="","",IFERROR(K198+L198+M198,0))</f>
        <v/>
      </c>
      <c r="O198" s="29" t="n"/>
      <c r="P198" s="46">
        <f>IF(A198="","",IFERROR(N198*O198,0))</f>
        <v/>
      </c>
      <c r="Q198" s="46">
        <f>IF(A198="","",IFERROR(IF(AND('Paramètres'!$B$6="Oui",'Paramètres'!$B$7="Oui"),(L198+M198)*O198,IF('Paramètres'!$B$6="Oui",L198*O198,IF('Paramètres'!$B$7="Oui",M198*O198,0))),0))</f>
        <v/>
      </c>
      <c r="R198" s="46">
        <f>IF(A198="","",IFERROR(P198-Q198,0))</f>
        <v/>
      </c>
      <c r="S198" s="27" t="n"/>
      <c r="T198" s="27" t="n"/>
    </row>
    <row r="199">
      <c r="A199" s="25" t="n"/>
      <c r="B199" s="47" t="n"/>
      <c r="C199" s="27" t="n"/>
      <c r="D199" s="27" t="n"/>
      <c r="E199" s="27" t="n"/>
      <c r="F199" s="27" t="n"/>
      <c r="G199" s="27" t="n"/>
      <c r="H199" s="25" t="n"/>
      <c r="I199" s="25" t="n"/>
      <c r="J199" s="25" t="n"/>
      <c r="K199" s="48" t="n"/>
      <c r="L199" s="46">
        <f>IF(A199="","",IFERROR(IF(I199="Oui",ROUND(K199*'Paramètres'!$B$4,2),0),0))</f>
        <v/>
      </c>
      <c r="M199" s="46">
        <f>IF(A199="","",IFERROR(IF(J199="Oui",ROUND(K199*'Paramètres'!$B$5,2),0),0))</f>
        <v/>
      </c>
      <c r="N199" s="46">
        <f>IF(A199="","",IFERROR(K199+L199+M199,0))</f>
        <v/>
      </c>
      <c r="O199" s="29" t="n"/>
      <c r="P199" s="46">
        <f>IF(A199="","",IFERROR(N199*O199,0))</f>
        <v/>
      </c>
      <c r="Q199" s="46">
        <f>IF(A199="","",IFERROR(IF(AND('Paramètres'!$B$6="Oui",'Paramètres'!$B$7="Oui"),(L199+M199)*O199,IF('Paramètres'!$B$6="Oui",L199*O199,IF('Paramètres'!$B$7="Oui",M199*O199,0))),0))</f>
        <v/>
      </c>
      <c r="R199" s="46">
        <f>IF(A199="","",IFERROR(P199-Q199,0))</f>
        <v/>
      </c>
      <c r="S199" s="27" t="n"/>
      <c r="T199" s="27" t="n"/>
    </row>
    <row r="200">
      <c r="A200" s="25" t="n"/>
      <c r="B200" s="47" t="n"/>
      <c r="C200" s="27" t="n"/>
      <c r="D200" s="27" t="n"/>
      <c r="E200" s="27" t="n"/>
      <c r="F200" s="27" t="n"/>
      <c r="G200" s="27" t="n"/>
      <c r="H200" s="25" t="n"/>
      <c r="I200" s="25" t="n"/>
      <c r="J200" s="25" t="n"/>
      <c r="K200" s="48" t="n"/>
      <c r="L200" s="46">
        <f>IF(A200="","",IFERROR(IF(I200="Oui",ROUND(K200*'Paramètres'!$B$4,2),0),0))</f>
        <v/>
      </c>
      <c r="M200" s="46">
        <f>IF(A200="","",IFERROR(IF(J200="Oui",ROUND(K200*'Paramètres'!$B$5,2),0),0))</f>
        <v/>
      </c>
      <c r="N200" s="46">
        <f>IF(A200="","",IFERROR(K200+L200+M200,0))</f>
        <v/>
      </c>
      <c r="O200" s="29" t="n"/>
      <c r="P200" s="46">
        <f>IF(A200="","",IFERROR(N200*O200,0))</f>
        <v/>
      </c>
      <c r="Q200" s="46">
        <f>IF(A200="","",IFERROR(IF(AND('Paramètres'!$B$6="Oui",'Paramètres'!$B$7="Oui"),(L200+M200)*O200,IF('Paramètres'!$B$6="Oui",L200*O200,IF('Paramètres'!$B$7="Oui",M200*O200,0))),0))</f>
        <v/>
      </c>
      <c r="R200" s="46">
        <f>IF(A200="","",IFERROR(P200-Q200,0))</f>
        <v/>
      </c>
      <c r="S200" s="27" t="n"/>
      <c r="T200" s="27" t="n"/>
    </row>
    <row r="201">
      <c r="A201" s="25" t="n"/>
      <c r="B201" s="47" t="n"/>
      <c r="C201" s="27" t="n"/>
      <c r="D201" s="27" t="n"/>
      <c r="E201" s="27" t="n"/>
      <c r="F201" s="27" t="n"/>
      <c r="G201" s="27" t="n"/>
      <c r="H201" s="25" t="n"/>
      <c r="I201" s="25" t="n"/>
      <c r="J201" s="25" t="n"/>
      <c r="K201" s="48" t="n"/>
      <c r="L201" s="46">
        <f>IF(A201="","",IFERROR(IF(I201="Oui",ROUND(K201*'Paramètres'!$B$4,2),0),0))</f>
        <v/>
      </c>
      <c r="M201" s="46">
        <f>IF(A201="","",IFERROR(IF(J201="Oui",ROUND(K201*'Paramètres'!$B$5,2),0),0))</f>
        <v/>
      </c>
      <c r="N201" s="46">
        <f>IF(A201="","",IFERROR(K201+L201+M201,0))</f>
        <v/>
      </c>
      <c r="O201" s="29" t="n"/>
      <c r="P201" s="46">
        <f>IF(A201="","",IFERROR(N201*O201,0))</f>
        <v/>
      </c>
      <c r="Q201" s="46">
        <f>IF(A201="","",IFERROR(IF(AND('Paramètres'!$B$6="Oui",'Paramètres'!$B$7="Oui"),(L201+M201)*O201,IF('Paramètres'!$B$6="Oui",L201*O201,IF('Paramètres'!$B$7="Oui",M201*O201,0))),0))</f>
        <v/>
      </c>
      <c r="R201" s="46">
        <f>IF(A201="","",IFERROR(P201-Q201,0))</f>
        <v/>
      </c>
      <c r="S201" s="27" t="n"/>
      <c r="T201" s="27" t="n"/>
    </row>
    <row r="202">
      <c r="A202" s="25" t="n"/>
      <c r="B202" s="47" t="n"/>
      <c r="C202" s="27" t="n"/>
      <c r="D202" s="27" t="n"/>
      <c r="E202" s="27" t="n"/>
      <c r="F202" s="27" t="n"/>
      <c r="G202" s="27" t="n"/>
      <c r="H202" s="25" t="n"/>
      <c r="I202" s="25" t="n"/>
      <c r="J202" s="25" t="n"/>
      <c r="K202" s="48" t="n"/>
      <c r="L202" s="46">
        <f>IF(A202="","",IFERROR(IF(I202="Oui",ROUND(K202*'Paramètres'!$B$4,2),0),0))</f>
        <v/>
      </c>
      <c r="M202" s="46">
        <f>IF(A202="","",IFERROR(IF(J202="Oui",ROUND(K202*'Paramètres'!$B$5,2),0),0))</f>
        <v/>
      </c>
      <c r="N202" s="46">
        <f>IF(A202="","",IFERROR(K202+L202+M202,0))</f>
        <v/>
      </c>
      <c r="O202" s="29" t="n"/>
      <c r="P202" s="46">
        <f>IF(A202="","",IFERROR(N202*O202,0))</f>
        <v/>
      </c>
      <c r="Q202" s="46">
        <f>IF(A202="","",IFERROR(IF(AND('Paramètres'!$B$6="Oui",'Paramètres'!$B$7="Oui"),(L202+M202)*O202,IF('Paramètres'!$B$6="Oui",L202*O202,IF('Paramètres'!$B$7="Oui",M202*O202,0))),0))</f>
        <v/>
      </c>
      <c r="R202" s="46">
        <f>IF(A202="","",IFERROR(P202-Q202,0))</f>
        <v/>
      </c>
      <c r="S202" s="27" t="n"/>
      <c r="T202" s="27" t="n"/>
    </row>
    <row r="203">
      <c r="A203" s="25" t="n"/>
      <c r="B203" s="47" t="n"/>
      <c r="C203" s="27" t="n"/>
      <c r="D203" s="27" t="n"/>
      <c r="E203" s="27" t="n"/>
      <c r="F203" s="27" t="n"/>
      <c r="G203" s="27" t="n"/>
      <c r="H203" s="25" t="n"/>
      <c r="I203" s="25" t="n"/>
      <c r="J203" s="25" t="n"/>
      <c r="K203" s="48" t="n"/>
      <c r="L203" s="46">
        <f>IF(A203="","",IFERROR(IF(I203="Oui",ROUND(K203*'Paramètres'!$B$4,2),0),0))</f>
        <v/>
      </c>
      <c r="M203" s="46">
        <f>IF(A203="","",IFERROR(IF(J203="Oui",ROUND(K203*'Paramètres'!$B$5,2),0),0))</f>
        <v/>
      </c>
      <c r="N203" s="46">
        <f>IF(A203="","",IFERROR(K203+L203+M203,0))</f>
        <v/>
      </c>
      <c r="O203" s="29" t="n"/>
      <c r="P203" s="46">
        <f>IF(A203="","",IFERROR(N203*O203,0))</f>
        <v/>
      </c>
      <c r="Q203" s="46">
        <f>IF(A203="","",IFERROR(IF(AND('Paramètres'!$B$6="Oui",'Paramètres'!$B$7="Oui"),(L203+M203)*O203,IF('Paramètres'!$B$6="Oui",L203*O203,IF('Paramètres'!$B$7="Oui",M203*O203,0))),0))</f>
        <v/>
      </c>
      <c r="R203" s="46">
        <f>IF(A203="","",IFERROR(P203-Q203,0))</f>
        <v/>
      </c>
      <c r="S203" s="27" t="n"/>
      <c r="T203" s="27" t="n"/>
    </row>
    <row r="204">
      <c r="A204" s="25" t="n"/>
      <c r="B204" s="47" t="n"/>
      <c r="C204" s="27" t="n"/>
      <c r="D204" s="27" t="n"/>
      <c r="E204" s="27" t="n"/>
      <c r="F204" s="27" t="n"/>
      <c r="G204" s="27" t="n"/>
      <c r="H204" s="25" t="n"/>
      <c r="I204" s="25" t="n"/>
      <c r="J204" s="25" t="n"/>
      <c r="K204" s="48" t="n"/>
      <c r="L204" s="46">
        <f>IF(A204="","",IFERROR(IF(I204="Oui",ROUND(K204*'Paramètres'!$B$4,2),0),0))</f>
        <v/>
      </c>
      <c r="M204" s="46">
        <f>IF(A204="","",IFERROR(IF(J204="Oui",ROUND(K204*'Paramètres'!$B$5,2),0),0))</f>
        <v/>
      </c>
      <c r="N204" s="46">
        <f>IF(A204="","",IFERROR(K204+L204+M204,0))</f>
        <v/>
      </c>
      <c r="O204" s="29" t="n"/>
      <c r="P204" s="46">
        <f>IF(A204="","",IFERROR(N204*O204,0))</f>
        <v/>
      </c>
      <c r="Q204" s="46">
        <f>IF(A204="","",IFERROR(IF(AND('Paramètres'!$B$6="Oui",'Paramètres'!$B$7="Oui"),(L204+M204)*O204,IF('Paramètres'!$B$6="Oui",L204*O204,IF('Paramètres'!$B$7="Oui",M204*O204,0))),0))</f>
        <v/>
      </c>
      <c r="R204" s="46">
        <f>IF(A204="","",IFERROR(P204-Q204,0))</f>
        <v/>
      </c>
      <c r="S204" s="27" t="n"/>
      <c r="T204" s="27" t="n"/>
    </row>
    <row r="205">
      <c r="A205" s="25" t="n"/>
      <c r="B205" s="47" t="n"/>
      <c r="C205" s="27" t="n"/>
      <c r="D205" s="27" t="n"/>
      <c r="E205" s="27" t="n"/>
      <c r="F205" s="27" t="n"/>
      <c r="G205" s="27" t="n"/>
      <c r="H205" s="25" t="n"/>
      <c r="I205" s="25" t="n"/>
      <c r="J205" s="25" t="n"/>
      <c r="K205" s="48" t="n"/>
      <c r="L205" s="46">
        <f>IF(A205="","",IFERROR(IF(I205="Oui",ROUND(K205*'Paramètres'!$B$4,2),0),0))</f>
        <v/>
      </c>
      <c r="M205" s="46">
        <f>IF(A205="","",IFERROR(IF(J205="Oui",ROUND(K205*'Paramètres'!$B$5,2),0),0))</f>
        <v/>
      </c>
      <c r="N205" s="46">
        <f>IF(A205="","",IFERROR(K205+L205+M205,0))</f>
        <v/>
      </c>
      <c r="O205" s="29" t="n"/>
      <c r="P205" s="46">
        <f>IF(A205="","",IFERROR(N205*O205,0))</f>
        <v/>
      </c>
      <c r="Q205" s="46">
        <f>IF(A205="","",IFERROR(IF(AND('Paramètres'!$B$6="Oui",'Paramètres'!$B$7="Oui"),(L205+M205)*O205,IF('Paramètres'!$B$6="Oui",L205*O205,IF('Paramètres'!$B$7="Oui",M205*O205,0))),0))</f>
        <v/>
      </c>
      <c r="R205" s="46">
        <f>IF(A205="","",IFERROR(P205-Q205,0))</f>
        <v/>
      </c>
      <c r="S205" s="27" t="n"/>
      <c r="T205" s="27" t="n"/>
    </row>
    <row r="206">
      <c r="A206" s="25" t="n"/>
      <c r="B206" s="47" t="n"/>
      <c r="C206" s="27" t="n"/>
      <c r="D206" s="27" t="n"/>
      <c r="E206" s="27" t="n"/>
      <c r="F206" s="27" t="n"/>
      <c r="G206" s="27" t="n"/>
      <c r="H206" s="25" t="n"/>
      <c r="I206" s="25" t="n"/>
      <c r="J206" s="25" t="n"/>
      <c r="K206" s="48" t="n"/>
      <c r="L206" s="46">
        <f>IF(A206="","",IFERROR(IF(I206="Oui",ROUND(K206*'Paramètres'!$B$4,2),0),0))</f>
        <v/>
      </c>
      <c r="M206" s="46">
        <f>IF(A206="","",IFERROR(IF(J206="Oui",ROUND(K206*'Paramètres'!$B$5,2),0),0))</f>
        <v/>
      </c>
      <c r="N206" s="46">
        <f>IF(A206="","",IFERROR(K206+L206+M206,0))</f>
        <v/>
      </c>
      <c r="O206" s="29" t="n"/>
      <c r="P206" s="46">
        <f>IF(A206="","",IFERROR(N206*O206,0))</f>
        <v/>
      </c>
      <c r="Q206" s="46">
        <f>IF(A206="","",IFERROR(IF(AND('Paramètres'!$B$6="Oui",'Paramètres'!$B$7="Oui"),(L206+M206)*O206,IF('Paramètres'!$B$6="Oui",L206*O206,IF('Paramètres'!$B$7="Oui",M206*O206,0))),0))</f>
        <v/>
      </c>
      <c r="R206" s="46">
        <f>IF(A206="","",IFERROR(P206-Q206,0))</f>
        <v/>
      </c>
      <c r="S206" s="27" t="n"/>
      <c r="T206" s="27" t="n"/>
    </row>
    <row r="207">
      <c r="A207" s="25" t="n"/>
      <c r="B207" s="47" t="n"/>
      <c r="C207" s="27" t="n"/>
      <c r="D207" s="27" t="n"/>
      <c r="E207" s="27" t="n"/>
      <c r="F207" s="27" t="n"/>
      <c r="G207" s="27" t="n"/>
      <c r="H207" s="25" t="n"/>
      <c r="I207" s="25" t="n"/>
      <c r="J207" s="25" t="n"/>
      <c r="K207" s="48" t="n"/>
      <c r="L207" s="46">
        <f>IF(A207="","",IFERROR(IF(I207="Oui",ROUND(K207*'Paramètres'!$B$4,2),0),0))</f>
        <v/>
      </c>
      <c r="M207" s="46">
        <f>IF(A207="","",IFERROR(IF(J207="Oui",ROUND(K207*'Paramètres'!$B$5,2),0),0))</f>
        <v/>
      </c>
      <c r="N207" s="46">
        <f>IF(A207="","",IFERROR(K207+L207+M207,0))</f>
        <v/>
      </c>
      <c r="O207" s="29" t="n"/>
      <c r="P207" s="46">
        <f>IF(A207="","",IFERROR(N207*O207,0))</f>
        <v/>
      </c>
      <c r="Q207" s="46">
        <f>IF(A207="","",IFERROR(IF(AND('Paramètres'!$B$6="Oui",'Paramètres'!$B$7="Oui"),(L207+M207)*O207,IF('Paramètres'!$B$6="Oui",L207*O207,IF('Paramètres'!$B$7="Oui",M207*O207,0))),0))</f>
        <v/>
      </c>
      <c r="R207" s="46">
        <f>IF(A207="","",IFERROR(P207-Q207,0))</f>
        <v/>
      </c>
      <c r="S207" s="27" t="n"/>
      <c r="T207" s="27" t="n"/>
    </row>
    <row r="208">
      <c r="A208" s="25" t="n"/>
      <c r="B208" s="47" t="n"/>
      <c r="C208" s="27" t="n"/>
      <c r="D208" s="27" t="n"/>
      <c r="E208" s="27" t="n"/>
      <c r="F208" s="27" t="n"/>
      <c r="G208" s="27" t="n"/>
      <c r="H208" s="25" t="n"/>
      <c r="I208" s="25" t="n"/>
      <c r="J208" s="25" t="n"/>
      <c r="K208" s="48" t="n"/>
      <c r="L208" s="46">
        <f>IF(A208="","",IFERROR(IF(I208="Oui",ROUND(K208*'Paramètres'!$B$4,2),0),0))</f>
        <v/>
      </c>
      <c r="M208" s="46">
        <f>IF(A208="","",IFERROR(IF(J208="Oui",ROUND(K208*'Paramètres'!$B$5,2),0),0))</f>
        <v/>
      </c>
      <c r="N208" s="46">
        <f>IF(A208="","",IFERROR(K208+L208+M208,0))</f>
        <v/>
      </c>
      <c r="O208" s="29" t="n"/>
      <c r="P208" s="46">
        <f>IF(A208="","",IFERROR(N208*O208,0))</f>
        <v/>
      </c>
      <c r="Q208" s="46">
        <f>IF(A208="","",IFERROR(IF(AND('Paramètres'!$B$6="Oui",'Paramètres'!$B$7="Oui"),(L208+M208)*O208,IF('Paramètres'!$B$6="Oui",L208*O208,IF('Paramètres'!$B$7="Oui",M208*O208,0))),0))</f>
        <v/>
      </c>
      <c r="R208" s="46">
        <f>IF(A208="","",IFERROR(P208-Q208,0))</f>
        <v/>
      </c>
      <c r="S208" s="27" t="n"/>
      <c r="T208" s="27" t="n"/>
    </row>
    <row r="209">
      <c r="A209" s="25" t="n"/>
      <c r="B209" s="47" t="n"/>
      <c r="C209" s="27" t="n"/>
      <c r="D209" s="27" t="n"/>
      <c r="E209" s="27" t="n"/>
      <c r="F209" s="27" t="n"/>
      <c r="G209" s="27" t="n"/>
      <c r="H209" s="25" t="n"/>
      <c r="I209" s="25" t="n"/>
      <c r="J209" s="25" t="n"/>
      <c r="K209" s="48" t="n"/>
      <c r="L209" s="46">
        <f>IF(A209="","",IFERROR(IF(I209="Oui",ROUND(K209*'Paramètres'!$B$4,2),0),0))</f>
        <v/>
      </c>
      <c r="M209" s="46">
        <f>IF(A209="","",IFERROR(IF(J209="Oui",ROUND(K209*'Paramètres'!$B$5,2),0),0))</f>
        <v/>
      </c>
      <c r="N209" s="46">
        <f>IF(A209="","",IFERROR(K209+L209+M209,0))</f>
        <v/>
      </c>
      <c r="O209" s="29" t="n"/>
      <c r="P209" s="46">
        <f>IF(A209="","",IFERROR(N209*O209,0))</f>
        <v/>
      </c>
      <c r="Q209" s="46">
        <f>IF(A209="","",IFERROR(IF(AND('Paramètres'!$B$6="Oui",'Paramètres'!$B$7="Oui"),(L209+M209)*O209,IF('Paramètres'!$B$6="Oui",L209*O209,IF('Paramètres'!$B$7="Oui",M209*O209,0))),0))</f>
        <v/>
      </c>
      <c r="R209" s="46">
        <f>IF(A209="","",IFERROR(P209-Q209,0))</f>
        <v/>
      </c>
      <c r="S209" s="27" t="n"/>
      <c r="T209" s="27" t="n"/>
    </row>
    <row r="210">
      <c r="A210" s="25" t="n"/>
      <c r="B210" s="47" t="n"/>
      <c r="C210" s="27" t="n"/>
      <c r="D210" s="27" t="n"/>
      <c r="E210" s="27" t="n"/>
      <c r="F210" s="27" t="n"/>
      <c r="G210" s="27" t="n"/>
      <c r="H210" s="25" t="n"/>
      <c r="I210" s="25" t="n"/>
      <c r="J210" s="25" t="n"/>
      <c r="K210" s="48" t="n"/>
      <c r="L210" s="46">
        <f>IF(A210="","",IFERROR(IF(I210="Oui",ROUND(K210*'Paramètres'!$B$4,2),0),0))</f>
        <v/>
      </c>
      <c r="M210" s="46">
        <f>IF(A210="","",IFERROR(IF(J210="Oui",ROUND(K210*'Paramètres'!$B$5,2),0),0))</f>
        <v/>
      </c>
      <c r="N210" s="46">
        <f>IF(A210="","",IFERROR(K210+L210+M210,0))</f>
        <v/>
      </c>
      <c r="O210" s="29" t="n"/>
      <c r="P210" s="46">
        <f>IF(A210="","",IFERROR(N210*O210,0))</f>
        <v/>
      </c>
      <c r="Q210" s="46">
        <f>IF(A210="","",IFERROR(IF(AND('Paramètres'!$B$6="Oui",'Paramètres'!$B$7="Oui"),(L210+M210)*O210,IF('Paramètres'!$B$6="Oui",L210*O210,IF('Paramètres'!$B$7="Oui",M210*O210,0))),0))</f>
        <v/>
      </c>
      <c r="R210" s="46">
        <f>IF(A210="","",IFERROR(P210-Q210,0))</f>
        <v/>
      </c>
      <c r="S210" s="27" t="n"/>
      <c r="T210" s="27" t="n"/>
    </row>
    <row r="211">
      <c r="A211" s="25" t="n"/>
      <c r="B211" s="47" t="n"/>
      <c r="C211" s="27" t="n"/>
      <c r="D211" s="27" t="n"/>
      <c r="E211" s="27" t="n"/>
      <c r="F211" s="27" t="n"/>
      <c r="G211" s="27" t="n"/>
      <c r="H211" s="25" t="n"/>
      <c r="I211" s="25" t="n"/>
      <c r="J211" s="25" t="n"/>
      <c r="K211" s="48" t="n"/>
      <c r="L211" s="46">
        <f>IF(A211="","",IFERROR(IF(I211="Oui",ROUND(K211*'Paramètres'!$B$4,2),0),0))</f>
        <v/>
      </c>
      <c r="M211" s="46">
        <f>IF(A211="","",IFERROR(IF(J211="Oui",ROUND(K211*'Paramètres'!$B$5,2),0),0))</f>
        <v/>
      </c>
      <c r="N211" s="46">
        <f>IF(A211="","",IFERROR(K211+L211+M211,0))</f>
        <v/>
      </c>
      <c r="O211" s="29" t="n"/>
      <c r="P211" s="46">
        <f>IF(A211="","",IFERROR(N211*O211,0))</f>
        <v/>
      </c>
      <c r="Q211" s="46">
        <f>IF(A211="","",IFERROR(IF(AND('Paramètres'!$B$6="Oui",'Paramètres'!$B$7="Oui"),(L211+M211)*O211,IF('Paramètres'!$B$6="Oui",L211*O211,IF('Paramètres'!$B$7="Oui",M211*O211,0))),0))</f>
        <v/>
      </c>
      <c r="R211" s="46">
        <f>IF(A211="","",IFERROR(P211-Q211,0))</f>
        <v/>
      </c>
      <c r="S211" s="27" t="n"/>
      <c r="T211" s="27" t="n"/>
    </row>
    <row r="212">
      <c r="A212" s="25" t="n"/>
      <c r="B212" s="47" t="n"/>
      <c r="C212" s="27" t="n"/>
      <c r="D212" s="27" t="n"/>
      <c r="E212" s="27" t="n"/>
      <c r="F212" s="27" t="n"/>
      <c r="G212" s="27" t="n"/>
      <c r="H212" s="25" t="n"/>
      <c r="I212" s="25" t="n"/>
      <c r="J212" s="25" t="n"/>
      <c r="K212" s="48" t="n"/>
      <c r="L212" s="46">
        <f>IF(A212="","",IFERROR(IF(I212="Oui",ROUND(K212*'Paramètres'!$B$4,2),0),0))</f>
        <v/>
      </c>
      <c r="M212" s="46">
        <f>IF(A212="","",IFERROR(IF(J212="Oui",ROUND(K212*'Paramètres'!$B$5,2),0),0))</f>
        <v/>
      </c>
      <c r="N212" s="46">
        <f>IF(A212="","",IFERROR(K212+L212+M212,0))</f>
        <v/>
      </c>
      <c r="O212" s="29" t="n"/>
      <c r="P212" s="46">
        <f>IF(A212="","",IFERROR(N212*O212,0))</f>
        <v/>
      </c>
      <c r="Q212" s="46">
        <f>IF(A212="","",IFERROR(IF(AND('Paramètres'!$B$6="Oui",'Paramètres'!$B$7="Oui"),(L212+M212)*O212,IF('Paramètres'!$B$6="Oui",L212*O212,IF('Paramètres'!$B$7="Oui",M212*O212,0))),0))</f>
        <v/>
      </c>
      <c r="R212" s="46">
        <f>IF(A212="","",IFERROR(P212-Q212,0))</f>
        <v/>
      </c>
      <c r="S212" s="27" t="n"/>
      <c r="T212" s="27" t="n"/>
    </row>
    <row r="213">
      <c r="A213" s="25" t="n"/>
      <c r="B213" s="47" t="n"/>
      <c r="C213" s="27" t="n"/>
      <c r="D213" s="27" t="n"/>
      <c r="E213" s="27" t="n"/>
      <c r="F213" s="27" t="n"/>
      <c r="G213" s="27" t="n"/>
      <c r="H213" s="25" t="n"/>
      <c r="I213" s="25" t="n"/>
      <c r="J213" s="25" t="n"/>
      <c r="K213" s="48" t="n"/>
      <c r="L213" s="46">
        <f>IF(A213="","",IFERROR(IF(I213="Oui",ROUND(K213*'Paramètres'!$B$4,2),0),0))</f>
        <v/>
      </c>
      <c r="M213" s="46">
        <f>IF(A213="","",IFERROR(IF(J213="Oui",ROUND(K213*'Paramètres'!$B$5,2),0),0))</f>
        <v/>
      </c>
      <c r="N213" s="46">
        <f>IF(A213="","",IFERROR(K213+L213+M213,0))</f>
        <v/>
      </c>
      <c r="O213" s="29" t="n"/>
      <c r="P213" s="46">
        <f>IF(A213="","",IFERROR(N213*O213,0))</f>
        <v/>
      </c>
      <c r="Q213" s="46">
        <f>IF(A213="","",IFERROR(IF(AND('Paramètres'!$B$6="Oui",'Paramètres'!$B$7="Oui"),(L213+M213)*O213,IF('Paramètres'!$B$6="Oui",L213*O213,IF('Paramètres'!$B$7="Oui",M213*O213,0))),0))</f>
        <v/>
      </c>
      <c r="R213" s="46">
        <f>IF(A213="","",IFERROR(P213-Q213,0))</f>
        <v/>
      </c>
      <c r="S213" s="27" t="n"/>
      <c r="T213" s="27" t="n"/>
    </row>
    <row r="214">
      <c r="A214" s="25" t="n"/>
      <c r="B214" s="47" t="n"/>
      <c r="C214" s="27" t="n"/>
      <c r="D214" s="27" t="n"/>
      <c r="E214" s="27" t="n"/>
      <c r="F214" s="27" t="n"/>
      <c r="G214" s="27" t="n"/>
      <c r="H214" s="25" t="n"/>
      <c r="I214" s="25" t="n"/>
      <c r="J214" s="25" t="n"/>
      <c r="K214" s="48" t="n"/>
      <c r="L214" s="46">
        <f>IF(A214="","",IFERROR(IF(I214="Oui",ROUND(K214*'Paramètres'!$B$4,2),0),0))</f>
        <v/>
      </c>
      <c r="M214" s="46">
        <f>IF(A214="","",IFERROR(IF(J214="Oui",ROUND(K214*'Paramètres'!$B$5,2),0),0))</f>
        <v/>
      </c>
      <c r="N214" s="46">
        <f>IF(A214="","",IFERROR(K214+L214+M214,0))</f>
        <v/>
      </c>
      <c r="O214" s="29" t="n"/>
      <c r="P214" s="46">
        <f>IF(A214="","",IFERROR(N214*O214,0))</f>
        <v/>
      </c>
      <c r="Q214" s="46">
        <f>IF(A214="","",IFERROR(IF(AND('Paramètres'!$B$6="Oui",'Paramètres'!$B$7="Oui"),(L214+M214)*O214,IF('Paramètres'!$B$6="Oui",L214*O214,IF('Paramètres'!$B$7="Oui",M214*O214,0))),0))</f>
        <v/>
      </c>
      <c r="R214" s="46">
        <f>IF(A214="","",IFERROR(P214-Q214,0))</f>
        <v/>
      </c>
      <c r="S214" s="27" t="n"/>
      <c r="T214" s="27" t="n"/>
    </row>
    <row r="215">
      <c r="A215" s="25" t="n"/>
      <c r="B215" s="47" t="n"/>
      <c r="C215" s="27" t="n"/>
      <c r="D215" s="27" t="n"/>
      <c r="E215" s="27" t="n"/>
      <c r="F215" s="27" t="n"/>
      <c r="G215" s="27" t="n"/>
      <c r="H215" s="25" t="n"/>
      <c r="I215" s="25" t="n"/>
      <c r="J215" s="25" t="n"/>
      <c r="K215" s="48" t="n"/>
      <c r="L215" s="46">
        <f>IF(A215="","",IFERROR(IF(I215="Oui",ROUND(K215*'Paramètres'!$B$4,2),0),0))</f>
        <v/>
      </c>
      <c r="M215" s="46">
        <f>IF(A215="","",IFERROR(IF(J215="Oui",ROUND(K215*'Paramètres'!$B$5,2),0),0))</f>
        <v/>
      </c>
      <c r="N215" s="46">
        <f>IF(A215="","",IFERROR(K215+L215+M215,0))</f>
        <v/>
      </c>
      <c r="O215" s="29" t="n"/>
      <c r="P215" s="46">
        <f>IF(A215="","",IFERROR(N215*O215,0))</f>
        <v/>
      </c>
      <c r="Q215" s="46">
        <f>IF(A215="","",IFERROR(IF(AND('Paramètres'!$B$6="Oui",'Paramètres'!$B$7="Oui"),(L215+M215)*O215,IF('Paramètres'!$B$6="Oui",L215*O215,IF('Paramètres'!$B$7="Oui",M215*O215,0))),0))</f>
        <v/>
      </c>
      <c r="R215" s="46">
        <f>IF(A215="","",IFERROR(P215-Q215,0))</f>
        <v/>
      </c>
      <c r="S215" s="27" t="n"/>
      <c r="T215" s="27" t="n"/>
    </row>
    <row r="216">
      <c r="A216" s="25" t="n"/>
      <c r="B216" s="47" t="n"/>
      <c r="C216" s="27" t="n"/>
      <c r="D216" s="27" t="n"/>
      <c r="E216" s="27" t="n"/>
      <c r="F216" s="27" t="n"/>
      <c r="G216" s="27" t="n"/>
      <c r="H216" s="25" t="n"/>
      <c r="I216" s="25" t="n"/>
      <c r="J216" s="25" t="n"/>
      <c r="K216" s="48" t="n"/>
      <c r="L216" s="46">
        <f>IF(A216="","",IFERROR(IF(I216="Oui",ROUND(K216*'Paramètres'!$B$4,2),0),0))</f>
        <v/>
      </c>
      <c r="M216" s="46">
        <f>IF(A216="","",IFERROR(IF(J216="Oui",ROUND(K216*'Paramètres'!$B$5,2),0),0))</f>
        <v/>
      </c>
      <c r="N216" s="46">
        <f>IF(A216="","",IFERROR(K216+L216+M216,0))</f>
        <v/>
      </c>
      <c r="O216" s="29" t="n"/>
      <c r="P216" s="46">
        <f>IF(A216="","",IFERROR(N216*O216,0))</f>
        <v/>
      </c>
      <c r="Q216" s="46">
        <f>IF(A216="","",IFERROR(IF(AND('Paramètres'!$B$6="Oui",'Paramètres'!$B$7="Oui"),(L216+M216)*O216,IF('Paramètres'!$B$6="Oui",L216*O216,IF('Paramètres'!$B$7="Oui",M216*O216,0))),0))</f>
        <v/>
      </c>
      <c r="R216" s="46">
        <f>IF(A216="","",IFERROR(P216-Q216,0))</f>
        <v/>
      </c>
      <c r="S216" s="27" t="n"/>
      <c r="T216" s="27" t="n"/>
    </row>
    <row r="217">
      <c r="A217" s="25" t="n"/>
      <c r="B217" s="47" t="n"/>
      <c r="C217" s="27" t="n"/>
      <c r="D217" s="27" t="n"/>
      <c r="E217" s="27" t="n"/>
      <c r="F217" s="27" t="n"/>
      <c r="G217" s="27" t="n"/>
      <c r="H217" s="25" t="n"/>
      <c r="I217" s="25" t="n"/>
      <c r="J217" s="25" t="n"/>
      <c r="K217" s="48" t="n"/>
      <c r="L217" s="46">
        <f>IF(A217="","",IFERROR(IF(I217="Oui",ROUND(K217*'Paramètres'!$B$4,2),0),0))</f>
        <v/>
      </c>
      <c r="M217" s="46">
        <f>IF(A217="","",IFERROR(IF(J217="Oui",ROUND(K217*'Paramètres'!$B$5,2),0),0))</f>
        <v/>
      </c>
      <c r="N217" s="46">
        <f>IF(A217="","",IFERROR(K217+L217+M217,0))</f>
        <v/>
      </c>
      <c r="O217" s="29" t="n"/>
      <c r="P217" s="46">
        <f>IF(A217="","",IFERROR(N217*O217,0))</f>
        <v/>
      </c>
      <c r="Q217" s="46">
        <f>IF(A217="","",IFERROR(IF(AND('Paramètres'!$B$6="Oui",'Paramètres'!$B$7="Oui"),(L217+M217)*O217,IF('Paramètres'!$B$6="Oui",L217*O217,IF('Paramètres'!$B$7="Oui",M217*O217,0))),0))</f>
        <v/>
      </c>
      <c r="R217" s="46">
        <f>IF(A217="","",IFERROR(P217-Q217,0))</f>
        <v/>
      </c>
      <c r="S217" s="27" t="n"/>
      <c r="T217" s="27" t="n"/>
    </row>
    <row r="218">
      <c r="A218" s="25" t="n"/>
      <c r="B218" s="47" t="n"/>
      <c r="C218" s="27" t="n"/>
      <c r="D218" s="27" t="n"/>
      <c r="E218" s="27" t="n"/>
      <c r="F218" s="27" t="n"/>
      <c r="G218" s="27" t="n"/>
      <c r="H218" s="25" t="n"/>
      <c r="I218" s="25" t="n"/>
      <c r="J218" s="25" t="n"/>
      <c r="K218" s="48" t="n"/>
      <c r="L218" s="46">
        <f>IF(A218="","",IFERROR(IF(I218="Oui",ROUND(K218*'Paramètres'!$B$4,2),0),0))</f>
        <v/>
      </c>
      <c r="M218" s="46">
        <f>IF(A218="","",IFERROR(IF(J218="Oui",ROUND(K218*'Paramètres'!$B$5,2),0),0))</f>
        <v/>
      </c>
      <c r="N218" s="46">
        <f>IF(A218="","",IFERROR(K218+L218+M218,0))</f>
        <v/>
      </c>
      <c r="O218" s="29" t="n"/>
      <c r="P218" s="46">
        <f>IF(A218="","",IFERROR(N218*O218,0))</f>
        <v/>
      </c>
      <c r="Q218" s="46">
        <f>IF(A218="","",IFERROR(IF(AND('Paramètres'!$B$6="Oui",'Paramètres'!$B$7="Oui"),(L218+M218)*O218,IF('Paramètres'!$B$6="Oui",L218*O218,IF('Paramètres'!$B$7="Oui",M218*O218,0))),0))</f>
        <v/>
      </c>
      <c r="R218" s="46">
        <f>IF(A218="","",IFERROR(P218-Q218,0))</f>
        <v/>
      </c>
      <c r="S218" s="27" t="n"/>
      <c r="T218" s="27" t="n"/>
    </row>
    <row r="219">
      <c r="A219" s="25" t="n"/>
      <c r="B219" s="47" t="n"/>
      <c r="C219" s="27" t="n"/>
      <c r="D219" s="27" t="n"/>
      <c r="E219" s="27" t="n"/>
      <c r="F219" s="27" t="n"/>
      <c r="G219" s="27" t="n"/>
      <c r="H219" s="25" t="n"/>
      <c r="I219" s="25" t="n"/>
      <c r="J219" s="25" t="n"/>
      <c r="K219" s="48" t="n"/>
      <c r="L219" s="46">
        <f>IF(A219="","",IFERROR(IF(I219="Oui",ROUND(K219*'Paramètres'!$B$4,2),0),0))</f>
        <v/>
      </c>
      <c r="M219" s="46">
        <f>IF(A219="","",IFERROR(IF(J219="Oui",ROUND(K219*'Paramètres'!$B$5,2),0),0))</f>
        <v/>
      </c>
      <c r="N219" s="46">
        <f>IF(A219="","",IFERROR(K219+L219+M219,0))</f>
        <v/>
      </c>
      <c r="O219" s="29" t="n"/>
      <c r="P219" s="46">
        <f>IF(A219="","",IFERROR(N219*O219,0))</f>
        <v/>
      </c>
      <c r="Q219" s="46">
        <f>IF(A219="","",IFERROR(IF(AND('Paramètres'!$B$6="Oui",'Paramètres'!$B$7="Oui"),(L219+M219)*O219,IF('Paramètres'!$B$6="Oui",L219*O219,IF('Paramètres'!$B$7="Oui",M219*O219,0))),0))</f>
        <v/>
      </c>
      <c r="R219" s="46">
        <f>IF(A219="","",IFERROR(P219-Q219,0))</f>
        <v/>
      </c>
      <c r="S219" s="27" t="n"/>
      <c r="T219" s="27" t="n"/>
    </row>
    <row r="220">
      <c r="A220" s="25" t="n"/>
      <c r="B220" s="47" t="n"/>
      <c r="C220" s="27" t="n"/>
      <c r="D220" s="27" t="n"/>
      <c r="E220" s="27" t="n"/>
      <c r="F220" s="27" t="n"/>
      <c r="G220" s="27" t="n"/>
      <c r="H220" s="25" t="n"/>
      <c r="I220" s="25" t="n"/>
      <c r="J220" s="25" t="n"/>
      <c r="K220" s="48" t="n"/>
      <c r="L220" s="46">
        <f>IF(A220="","",IFERROR(IF(I220="Oui",ROUND(K220*'Paramètres'!$B$4,2),0),0))</f>
        <v/>
      </c>
      <c r="M220" s="46">
        <f>IF(A220="","",IFERROR(IF(J220="Oui",ROUND(K220*'Paramètres'!$B$5,2),0),0))</f>
        <v/>
      </c>
      <c r="N220" s="46">
        <f>IF(A220="","",IFERROR(K220+L220+M220,0))</f>
        <v/>
      </c>
      <c r="O220" s="29" t="n"/>
      <c r="P220" s="46">
        <f>IF(A220="","",IFERROR(N220*O220,0))</f>
        <v/>
      </c>
      <c r="Q220" s="46">
        <f>IF(A220="","",IFERROR(IF(AND('Paramètres'!$B$6="Oui",'Paramètres'!$B$7="Oui"),(L220+M220)*O220,IF('Paramètres'!$B$6="Oui",L220*O220,IF('Paramètres'!$B$7="Oui",M220*O220,0))),0))</f>
        <v/>
      </c>
      <c r="R220" s="46">
        <f>IF(A220="","",IFERROR(P220-Q220,0))</f>
        <v/>
      </c>
      <c r="S220" s="27" t="n"/>
      <c r="T220" s="27" t="n"/>
    </row>
    <row r="221">
      <c r="A221" s="25" t="n"/>
      <c r="B221" s="47" t="n"/>
      <c r="C221" s="27" t="n"/>
      <c r="D221" s="27" t="n"/>
      <c r="E221" s="27" t="n"/>
      <c r="F221" s="27" t="n"/>
      <c r="G221" s="27" t="n"/>
      <c r="H221" s="25" t="n"/>
      <c r="I221" s="25" t="n"/>
      <c r="J221" s="25" t="n"/>
      <c r="K221" s="48" t="n"/>
      <c r="L221" s="46">
        <f>IF(A221="","",IFERROR(IF(I221="Oui",ROUND(K221*'Paramètres'!$B$4,2),0),0))</f>
        <v/>
      </c>
      <c r="M221" s="46">
        <f>IF(A221="","",IFERROR(IF(J221="Oui",ROUND(K221*'Paramètres'!$B$5,2),0),0))</f>
        <v/>
      </c>
      <c r="N221" s="46">
        <f>IF(A221="","",IFERROR(K221+L221+M221,0))</f>
        <v/>
      </c>
      <c r="O221" s="29" t="n"/>
      <c r="P221" s="46">
        <f>IF(A221="","",IFERROR(N221*O221,0))</f>
        <v/>
      </c>
      <c r="Q221" s="46">
        <f>IF(A221="","",IFERROR(IF(AND('Paramètres'!$B$6="Oui",'Paramètres'!$B$7="Oui"),(L221+M221)*O221,IF('Paramètres'!$B$6="Oui",L221*O221,IF('Paramètres'!$B$7="Oui",M221*O221,0))),0))</f>
        <v/>
      </c>
      <c r="R221" s="46">
        <f>IF(A221="","",IFERROR(P221-Q221,0))</f>
        <v/>
      </c>
      <c r="S221" s="27" t="n"/>
      <c r="T221" s="27" t="n"/>
    </row>
    <row r="222">
      <c r="A222" s="25" t="n"/>
      <c r="B222" s="47" t="n"/>
      <c r="C222" s="27" t="n"/>
      <c r="D222" s="27" t="n"/>
      <c r="E222" s="27" t="n"/>
      <c r="F222" s="27" t="n"/>
      <c r="G222" s="27" t="n"/>
      <c r="H222" s="25" t="n"/>
      <c r="I222" s="25" t="n"/>
      <c r="J222" s="25" t="n"/>
      <c r="K222" s="48" t="n"/>
      <c r="L222" s="46">
        <f>IF(A222="","",IFERROR(IF(I222="Oui",ROUND(K222*'Paramètres'!$B$4,2),0),0))</f>
        <v/>
      </c>
      <c r="M222" s="46">
        <f>IF(A222="","",IFERROR(IF(J222="Oui",ROUND(K222*'Paramètres'!$B$5,2),0),0))</f>
        <v/>
      </c>
      <c r="N222" s="46">
        <f>IF(A222="","",IFERROR(K222+L222+M222,0))</f>
        <v/>
      </c>
      <c r="O222" s="29" t="n"/>
      <c r="P222" s="46">
        <f>IF(A222="","",IFERROR(N222*O222,0))</f>
        <v/>
      </c>
      <c r="Q222" s="46">
        <f>IF(A222="","",IFERROR(IF(AND('Paramètres'!$B$6="Oui",'Paramètres'!$B$7="Oui"),(L222+M222)*O222,IF('Paramètres'!$B$6="Oui",L222*O222,IF('Paramètres'!$B$7="Oui",M222*O222,0))),0))</f>
        <v/>
      </c>
      <c r="R222" s="46">
        <f>IF(A222="","",IFERROR(P222-Q222,0))</f>
        <v/>
      </c>
      <c r="S222" s="27" t="n"/>
      <c r="T222" s="27" t="n"/>
    </row>
    <row r="223">
      <c r="A223" s="25" t="n"/>
      <c r="B223" s="47" t="n"/>
      <c r="C223" s="27" t="n"/>
      <c r="D223" s="27" t="n"/>
      <c r="E223" s="27" t="n"/>
      <c r="F223" s="27" t="n"/>
      <c r="G223" s="27" t="n"/>
      <c r="H223" s="25" t="n"/>
      <c r="I223" s="25" t="n"/>
      <c r="J223" s="25" t="n"/>
      <c r="K223" s="48" t="n"/>
      <c r="L223" s="46">
        <f>IF(A223="","",IFERROR(IF(I223="Oui",ROUND(K223*'Paramètres'!$B$4,2),0),0))</f>
        <v/>
      </c>
      <c r="M223" s="46">
        <f>IF(A223="","",IFERROR(IF(J223="Oui",ROUND(K223*'Paramètres'!$B$5,2),0),0))</f>
        <v/>
      </c>
      <c r="N223" s="46">
        <f>IF(A223="","",IFERROR(K223+L223+M223,0))</f>
        <v/>
      </c>
      <c r="O223" s="29" t="n"/>
      <c r="P223" s="46">
        <f>IF(A223="","",IFERROR(N223*O223,0))</f>
        <v/>
      </c>
      <c r="Q223" s="46">
        <f>IF(A223="","",IFERROR(IF(AND('Paramètres'!$B$6="Oui",'Paramètres'!$B$7="Oui"),(L223+M223)*O223,IF('Paramètres'!$B$6="Oui",L223*O223,IF('Paramètres'!$B$7="Oui",M223*O223,0))),0))</f>
        <v/>
      </c>
      <c r="R223" s="46">
        <f>IF(A223="","",IFERROR(P223-Q223,0))</f>
        <v/>
      </c>
      <c r="S223" s="27" t="n"/>
      <c r="T223" s="27" t="n"/>
    </row>
    <row r="224">
      <c r="A224" s="25" t="n"/>
      <c r="B224" s="47" t="n"/>
      <c r="C224" s="27" t="n"/>
      <c r="D224" s="27" t="n"/>
      <c r="E224" s="27" t="n"/>
      <c r="F224" s="27" t="n"/>
      <c r="G224" s="27" t="n"/>
      <c r="H224" s="25" t="n"/>
      <c r="I224" s="25" t="n"/>
      <c r="J224" s="25" t="n"/>
      <c r="K224" s="48" t="n"/>
      <c r="L224" s="46">
        <f>IF(A224="","",IFERROR(IF(I224="Oui",ROUND(K224*'Paramètres'!$B$4,2),0),0))</f>
        <v/>
      </c>
      <c r="M224" s="46">
        <f>IF(A224="","",IFERROR(IF(J224="Oui",ROUND(K224*'Paramètres'!$B$5,2),0),0))</f>
        <v/>
      </c>
      <c r="N224" s="46">
        <f>IF(A224="","",IFERROR(K224+L224+M224,0))</f>
        <v/>
      </c>
      <c r="O224" s="29" t="n"/>
      <c r="P224" s="46">
        <f>IF(A224="","",IFERROR(N224*O224,0))</f>
        <v/>
      </c>
      <c r="Q224" s="46">
        <f>IF(A224="","",IFERROR(IF(AND('Paramètres'!$B$6="Oui",'Paramètres'!$B$7="Oui"),(L224+M224)*O224,IF('Paramètres'!$B$6="Oui",L224*O224,IF('Paramètres'!$B$7="Oui",M224*O224,0))),0))</f>
        <v/>
      </c>
      <c r="R224" s="46">
        <f>IF(A224="","",IFERROR(P224-Q224,0))</f>
        <v/>
      </c>
      <c r="S224" s="27" t="n"/>
      <c r="T224" s="27" t="n"/>
    </row>
    <row r="225">
      <c r="A225" s="25" t="n"/>
      <c r="B225" s="47" t="n"/>
      <c r="C225" s="27" t="n"/>
      <c r="D225" s="27" t="n"/>
      <c r="E225" s="27" t="n"/>
      <c r="F225" s="27" t="n"/>
      <c r="G225" s="27" t="n"/>
      <c r="H225" s="25" t="n"/>
      <c r="I225" s="25" t="n"/>
      <c r="J225" s="25" t="n"/>
      <c r="K225" s="48" t="n"/>
      <c r="L225" s="46">
        <f>IF(A225="","",IFERROR(IF(I225="Oui",ROUND(K225*'Paramètres'!$B$4,2),0),0))</f>
        <v/>
      </c>
      <c r="M225" s="46">
        <f>IF(A225="","",IFERROR(IF(J225="Oui",ROUND(K225*'Paramètres'!$B$5,2),0),0))</f>
        <v/>
      </c>
      <c r="N225" s="46">
        <f>IF(A225="","",IFERROR(K225+L225+M225,0))</f>
        <v/>
      </c>
      <c r="O225" s="29" t="n"/>
      <c r="P225" s="46">
        <f>IF(A225="","",IFERROR(N225*O225,0))</f>
        <v/>
      </c>
      <c r="Q225" s="46">
        <f>IF(A225="","",IFERROR(IF(AND('Paramètres'!$B$6="Oui",'Paramètres'!$B$7="Oui"),(L225+M225)*O225,IF('Paramètres'!$B$6="Oui",L225*O225,IF('Paramètres'!$B$7="Oui",M225*O225,0))),0))</f>
        <v/>
      </c>
      <c r="R225" s="46">
        <f>IF(A225="","",IFERROR(P225-Q225,0))</f>
        <v/>
      </c>
      <c r="S225" s="27" t="n"/>
      <c r="T225" s="27" t="n"/>
    </row>
    <row r="226">
      <c r="A226" s="25" t="n"/>
      <c r="B226" s="47" t="n"/>
      <c r="C226" s="27" t="n"/>
      <c r="D226" s="27" t="n"/>
      <c r="E226" s="27" t="n"/>
      <c r="F226" s="27" t="n"/>
      <c r="G226" s="27" t="n"/>
      <c r="H226" s="25" t="n"/>
      <c r="I226" s="25" t="n"/>
      <c r="J226" s="25" t="n"/>
      <c r="K226" s="48" t="n"/>
      <c r="L226" s="46">
        <f>IF(A226="","",IFERROR(IF(I226="Oui",ROUND(K226*'Paramètres'!$B$4,2),0),0))</f>
        <v/>
      </c>
      <c r="M226" s="46">
        <f>IF(A226="","",IFERROR(IF(J226="Oui",ROUND(K226*'Paramètres'!$B$5,2),0),0))</f>
        <v/>
      </c>
      <c r="N226" s="46">
        <f>IF(A226="","",IFERROR(K226+L226+M226,0))</f>
        <v/>
      </c>
      <c r="O226" s="29" t="n"/>
      <c r="P226" s="46">
        <f>IF(A226="","",IFERROR(N226*O226,0))</f>
        <v/>
      </c>
      <c r="Q226" s="46">
        <f>IF(A226="","",IFERROR(IF(AND('Paramètres'!$B$6="Oui",'Paramètres'!$B$7="Oui"),(L226+M226)*O226,IF('Paramètres'!$B$6="Oui",L226*O226,IF('Paramètres'!$B$7="Oui",M226*O226,0))),0))</f>
        <v/>
      </c>
      <c r="R226" s="46">
        <f>IF(A226="","",IFERROR(P226-Q226,0))</f>
        <v/>
      </c>
      <c r="S226" s="27" t="n"/>
      <c r="T226" s="27" t="n"/>
    </row>
    <row r="227">
      <c r="A227" s="25" t="n"/>
      <c r="B227" s="47" t="n"/>
      <c r="C227" s="27" t="n"/>
      <c r="D227" s="27" t="n"/>
      <c r="E227" s="27" t="n"/>
      <c r="F227" s="27" t="n"/>
      <c r="G227" s="27" t="n"/>
      <c r="H227" s="25" t="n"/>
      <c r="I227" s="25" t="n"/>
      <c r="J227" s="25" t="n"/>
      <c r="K227" s="48" t="n"/>
      <c r="L227" s="46">
        <f>IF(A227="","",IFERROR(IF(I227="Oui",ROUND(K227*'Paramètres'!$B$4,2),0),0))</f>
        <v/>
      </c>
      <c r="M227" s="46">
        <f>IF(A227="","",IFERROR(IF(J227="Oui",ROUND(K227*'Paramètres'!$B$5,2),0),0))</f>
        <v/>
      </c>
      <c r="N227" s="46">
        <f>IF(A227="","",IFERROR(K227+L227+M227,0))</f>
        <v/>
      </c>
      <c r="O227" s="29" t="n"/>
      <c r="P227" s="46">
        <f>IF(A227="","",IFERROR(N227*O227,0))</f>
        <v/>
      </c>
      <c r="Q227" s="46">
        <f>IF(A227="","",IFERROR(IF(AND('Paramètres'!$B$6="Oui",'Paramètres'!$B$7="Oui"),(L227+M227)*O227,IF('Paramètres'!$B$6="Oui",L227*O227,IF('Paramètres'!$B$7="Oui",M227*O227,0))),0))</f>
        <v/>
      </c>
      <c r="R227" s="46">
        <f>IF(A227="","",IFERROR(P227-Q227,0))</f>
        <v/>
      </c>
      <c r="S227" s="27" t="n"/>
      <c r="T227" s="27" t="n"/>
    </row>
    <row r="228">
      <c r="A228" s="25" t="n"/>
      <c r="B228" s="47" t="n"/>
      <c r="C228" s="27" t="n"/>
      <c r="D228" s="27" t="n"/>
      <c r="E228" s="27" t="n"/>
      <c r="F228" s="27" t="n"/>
      <c r="G228" s="27" t="n"/>
      <c r="H228" s="25" t="n"/>
      <c r="I228" s="25" t="n"/>
      <c r="J228" s="25" t="n"/>
      <c r="K228" s="48" t="n"/>
      <c r="L228" s="46">
        <f>IF(A228="","",IFERROR(IF(I228="Oui",ROUND(K228*'Paramètres'!$B$4,2),0),0))</f>
        <v/>
      </c>
      <c r="M228" s="46">
        <f>IF(A228="","",IFERROR(IF(J228="Oui",ROUND(K228*'Paramètres'!$B$5,2),0),0))</f>
        <v/>
      </c>
      <c r="N228" s="46">
        <f>IF(A228="","",IFERROR(K228+L228+M228,0))</f>
        <v/>
      </c>
      <c r="O228" s="29" t="n"/>
      <c r="P228" s="46">
        <f>IF(A228="","",IFERROR(N228*O228,0))</f>
        <v/>
      </c>
      <c r="Q228" s="46">
        <f>IF(A228="","",IFERROR(IF(AND('Paramètres'!$B$6="Oui",'Paramètres'!$B$7="Oui"),(L228+M228)*O228,IF('Paramètres'!$B$6="Oui",L228*O228,IF('Paramètres'!$B$7="Oui",M228*O228,0))),0))</f>
        <v/>
      </c>
      <c r="R228" s="46">
        <f>IF(A228="","",IFERROR(P228-Q228,0))</f>
        <v/>
      </c>
      <c r="S228" s="27" t="n"/>
      <c r="T228" s="27" t="n"/>
    </row>
    <row r="229">
      <c r="A229" s="25" t="n"/>
      <c r="B229" s="47" t="n"/>
      <c r="C229" s="27" t="n"/>
      <c r="D229" s="27" t="n"/>
      <c r="E229" s="27" t="n"/>
      <c r="F229" s="27" t="n"/>
      <c r="G229" s="27" t="n"/>
      <c r="H229" s="25" t="n"/>
      <c r="I229" s="25" t="n"/>
      <c r="J229" s="25" t="n"/>
      <c r="K229" s="48" t="n"/>
      <c r="L229" s="46">
        <f>IF(A229="","",IFERROR(IF(I229="Oui",ROUND(K229*'Paramètres'!$B$4,2),0),0))</f>
        <v/>
      </c>
      <c r="M229" s="46">
        <f>IF(A229="","",IFERROR(IF(J229="Oui",ROUND(K229*'Paramètres'!$B$5,2),0),0))</f>
        <v/>
      </c>
      <c r="N229" s="46">
        <f>IF(A229="","",IFERROR(K229+L229+M229,0))</f>
        <v/>
      </c>
      <c r="O229" s="29" t="n"/>
      <c r="P229" s="46">
        <f>IF(A229="","",IFERROR(N229*O229,0))</f>
        <v/>
      </c>
      <c r="Q229" s="46">
        <f>IF(A229="","",IFERROR(IF(AND('Paramètres'!$B$6="Oui",'Paramètres'!$B$7="Oui"),(L229+M229)*O229,IF('Paramètres'!$B$6="Oui",L229*O229,IF('Paramètres'!$B$7="Oui",M229*O229,0))),0))</f>
        <v/>
      </c>
      <c r="R229" s="46">
        <f>IF(A229="","",IFERROR(P229-Q229,0))</f>
        <v/>
      </c>
      <c r="S229" s="27" t="n"/>
      <c r="T229" s="27" t="n"/>
    </row>
    <row r="230">
      <c r="A230" s="25" t="n"/>
      <c r="B230" s="47" t="n"/>
      <c r="C230" s="27" t="n"/>
      <c r="D230" s="27" t="n"/>
      <c r="E230" s="27" t="n"/>
      <c r="F230" s="27" t="n"/>
      <c r="G230" s="27" t="n"/>
      <c r="H230" s="25" t="n"/>
      <c r="I230" s="25" t="n"/>
      <c r="J230" s="25" t="n"/>
      <c r="K230" s="48" t="n"/>
      <c r="L230" s="46">
        <f>IF(A230="","",IFERROR(IF(I230="Oui",ROUND(K230*'Paramètres'!$B$4,2),0),0))</f>
        <v/>
      </c>
      <c r="M230" s="46">
        <f>IF(A230="","",IFERROR(IF(J230="Oui",ROUND(K230*'Paramètres'!$B$5,2),0),0))</f>
        <v/>
      </c>
      <c r="N230" s="46">
        <f>IF(A230="","",IFERROR(K230+L230+M230,0))</f>
        <v/>
      </c>
      <c r="O230" s="29" t="n"/>
      <c r="P230" s="46">
        <f>IF(A230="","",IFERROR(N230*O230,0))</f>
        <v/>
      </c>
      <c r="Q230" s="46">
        <f>IF(A230="","",IFERROR(IF(AND('Paramètres'!$B$6="Oui",'Paramètres'!$B$7="Oui"),(L230+M230)*O230,IF('Paramètres'!$B$6="Oui",L230*O230,IF('Paramètres'!$B$7="Oui",M230*O230,0))),0))</f>
        <v/>
      </c>
      <c r="R230" s="46">
        <f>IF(A230="","",IFERROR(P230-Q230,0))</f>
        <v/>
      </c>
      <c r="S230" s="27" t="n"/>
      <c r="T230" s="27" t="n"/>
    </row>
    <row r="231">
      <c r="A231" s="25" t="n"/>
      <c r="B231" s="47" t="n"/>
      <c r="C231" s="27" t="n"/>
      <c r="D231" s="27" t="n"/>
      <c r="E231" s="27" t="n"/>
      <c r="F231" s="27" t="n"/>
      <c r="G231" s="27" t="n"/>
      <c r="H231" s="25" t="n"/>
      <c r="I231" s="25" t="n"/>
      <c r="J231" s="25" t="n"/>
      <c r="K231" s="48" t="n"/>
      <c r="L231" s="46">
        <f>IF(A231="","",IFERROR(IF(I231="Oui",ROUND(K231*'Paramètres'!$B$4,2),0),0))</f>
        <v/>
      </c>
      <c r="M231" s="46">
        <f>IF(A231="","",IFERROR(IF(J231="Oui",ROUND(K231*'Paramètres'!$B$5,2),0),0))</f>
        <v/>
      </c>
      <c r="N231" s="46">
        <f>IF(A231="","",IFERROR(K231+L231+M231,0))</f>
        <v/>
      </c>
      <c r="O231" s="29" t="n"/>
      <c r="P231" s="46">
        <f>IF(A231="","",IFERROR(N231*O231,0))</f>
        <v/>
      </c>
      <c r="Q231" s="46">
        <f>IF(A231="","",IFERROR(IF(AND('Paramètres'!$B$6="Oui",'Paramètres'!$B$7="Oui"),(L231+M231)*O231,IF('Paramètres'!$B$6="Oui",L231*O231,IF('Paramètres'!$B$7="Oui",M231*O231,0))),0))</f>
        <v/>
      </c>
      <c r="R231" s="46">
        <f>IF(A231="","",IFERROR(P231-Q231,0))</f>
        <v/>
      </c>
      <c r="S231" s="27" t="n"/>
      <c r="T231" s="27" t="n"/>
    </row>
    <row r="232">
      <c r="A232" s="25" t="n"/>
      <c r="B232" s="47" t="n"/>
      <c r="C232" s="27" t="n"/>
      <c r="D232" s="27" t="n"/>
      <c r="E232" s="27" t="n"/>
      <c r="F232" s="27" t="n"/>
      <c r="G232" s="27" t="n"/>
      <c r="H232" s="25" t="n"/>
      <c r="I232" s="25" t="n"/>
      <c r="J232" s="25" t="n"/>
      <c r="K232" s="48" t="n"/>
      <c r="L232" s="46">
        <f>IF(A232="","",IFERROR(IF(I232="Oui",ROUND(K232*'Paramètres'!$B$4,2),0),0))</f>
        <v/>
      </c>
      <c r="M232" s="46">
        <f>IF(A232="","",IFERROR(IF(J232="Oui",ROUND(K232*'Paramètres'!$B$5,2),0),0))</f>
        <v/>
      </c>
      <c r="N232" s="46">
        <f>IF(A232="","",IFERROR(K232+L232+M232,0))</f>
        <v/>
      </c>
      <c r="O232" s="29" t="n"/>
      <c r="P232" s="46">
        <f>IF(A232="","",IFERROR(N232*O232,0))</f>
        <v/>
      </c>
      <c r="Q232" s="46">
        <f>IF(A232="","",IFERROR(IF(AND('Paramètres'!$B$6="Oui",'Paramètres'!$B$7="Oui"),(L232+M232)*O232,IF('Paramètres'!$B$6="Oui",L232*O232,IF('Paramètres'!$B$7="Oui",M232*O232,0))),0))</f>
        <v/>
      </c>
      <c r="R232" s="46">
        <f>IF(A232="","",IFERROR(P232-Q232,0))</f>
        <v/>
      </c>
      <c r="S232" s="27" t="n"/>
      <c r="T232" s="27" t="n"/>
    </row>
    <row r="233">
      <c r="A233" s="25" t="n"/>
      <c r="B233" s="47" t="n"/>
      <c r="C233" s="27" t="n"/>
      <c r="D233" s="27" t="n"/>
      <c r="E233" s="27" t="n"/>
      <c r="F233" s="27" t="n"/>
      <c r="G233" s="27" t="n"/>
      <c r="H233" s="25" t="n"/>
      <c r="I233" s="25" t="n"/>
      <c r="J233" s="25" t="n"/>
      <c r="K233" s="48" t="n"/>
      <c r="L233" s="46">
        <f>IF(A233="","",IFERROR(IF(I233="Oui",ROUND(K233*'Paramètres'!$B$4,2),0),0))</f>
        <v/>
      </c>
      <c r="M233" s="46">
        <f>IF(A233="","",IFERROR(IF(J233="Oui",ROUND(K233*'Paramètres'!$B$5,2),0),0))</f>
        <v/>
      </c>
      <c r="N233" s="46">
        <f>IF(A233="","",IFERROR(K233+L233+M233,0))</f>
        <v/>
      </c>
      <c r="O233" s="29" t="n"/>
      <c r="P233" s="46">
        <f>IF(A233="","",IFERROR(N233*O233,0))</f>
        <v/>
      </c>
      <c r="Q233" s="46">
        <f>IF(A233="","",IFERROR(IF(AND('Paramètres'!$B$6="Oui",'Paramètres'!$B$7="Oui"),(L233+M233)*O233,IF('Paramètres'!$B$6="Oui",L233*O233,IF('Paramètres'!$B$7="Oui",M233*O233,0))),0))</f>
        <v/>
      </c>
      <c r="R233" s="46">
        <f>IF(A233="","",IFERROR(P233-Q233,0))</f>
        <v/>
      </c>
      <c r="S233" s="27" t="n"/>
      <c r="T233" s="27" t="n"/>
    </row>
    <row r="234">
      <c r="A234" s="25" t="n"/>
      <c r="B234" s="47" t="n"/>
      <c r="C234" s="27" t="n"/>
      <c r="D234" s="27" t="n"/>
      <c r="E234" s="27" t="n"/>
      <c r="F234" s="27" t="n"/>
      <c r="G234" s="27" t="n"/>
      <c r="H234" s="25" t="n"/>
      <c r="I234" s="25" t="n"/>
      <c r="J234" s="25" t="n"/>
      <c r="K234" s="48" t="n"/>
      <c r="L234" s="46">
        <f>IF(A234="","",IFERROR(IF(I234="Oui",ROUND(K234*'Paramètres'!$B$4,2),0),0))</f>
        <v/>
      </c>
      <c r="M234" s="46">
        <f>IF(A234="","",IFERROR(IF(J234="Oui",ROUND(K234*'Paramètres'!$B$5,2),0),0))</f>
        <v/>
      </c>
      <c r="N234" s="46">
        <f>IF(A234="","",IFERROR(K234+L234+M234,0))</f>
        <v/>
      </c>
      <c r="O234" s="29" t="n"/>
      <c r="P234" s="46">
        <f>IF(A234="","",IFERROR(N234*O234,0))</f>
        <v/>
      </c>
      <c r="Q234" s="46">
        <f>IF(A234="","",IFERROR(IF(AND('Paramètres'!$B$6="Oui",'Paramètres'!$B$7="Oui"),(L234+M234)*O234,IF('Paramètres'!$B$6="Oui",L234*O234,IF('Paramètres'!$B$7="Oui",M234*O234,0))),0))</f>
        <v/>
      </c>
      <c r="R234" s="46">
        <f>IF(A234="","",IFERROR(P234-Q234,0))</f>
        <v/>
      </c>
      <c r="S234" s="27" t="n"/>
      <c r="T234" s="27" t="n"/>
    </row>
    <row r="235">
      <c r="A235" s="25" t="n"/>
      <c r="B235" s="47" t="n"/>
      <c r="C235" s="27" t="n"/>
      <c r="D235" s="27" t="n"/>
      <c r="E235" s="27" t="n"/>
      <c r="F235" s="27" t="n"/>
      <c r="G235" s="27" t="n"/>
      <c r="H235" s="25" t="n"/>
      <c r="I235" s="25" t="n"/>
      <c r="J235" s="25" t="n"/>
      <c r="K235" s="48" t="n"/>
      <c r="L235" s="46">
        <f>IF(A235="","",IFERROR(IF(I235="Oui",ROUND(K235*'Paramètres'!$B$4,2),0),0))</f>
        <v/>
      </c>
      <c r="M235" s="46">
        <f>IF(A235="","",IFERROR(IF(J235="Oui",ROUND(K235*'Paramètres'!$B$5,2),0),0))</f>
        <v/>
      </c>
      <c r="N235" s="46">
        <f>IF(A235="","",IFERROR(K235+L235+M235,0))</f>
        <v/>
      </c>
      <c r="O235" s="29" t="n"/>
      <c r="P235" s="46">
        <f>IF(A235="","",IFERROR(N235*O235,0))</f>
        <v/>
      </c>
      <c r="Q235" s="46">
        <f>IF(A235="","",IFERROR(IF(AND('Paramètres'!$B$6="Oui",'Paramètres'!$B$7="Oui"),(L235+M235)*O235,IF('Paramètres'!$B$6="Oui",L235*O235,IF('Paramètres'!$B$7="Oui",M235*O235,0))),0))</f>
        <v/>
      </c>
      <c r="R235" s="46">
        <f>IF(A235="","",IFERROR(P235-Q235,0))</f>
        <v/>
      </c>
      <c r="S235" s="27" t="n"/>
      <c r="T235" s="27" t="n"/>
    </row>
    <row r="236">
      <c r="A236" s="25" t="n"/>
      <c r="B236" s="47" t="n"/>
      <c r="C236" s="27" t="n"/>
      <c r="D236" s="27" t="n"/>
      <c r="E236" s="27" t="n"/>
      <c r="F236" s="27" t="n"/>
      <c r="G236" s="27" t="n"/>
      <c r="H236" s="25" t="n"/>
      <c r="I236" s="25" t="n"/>
      <c r="J236" s="25" t="n"/>
      <c r="K236" s="48" t="n"/>
      <c r="L236" s="46">
        <f>IF(A236="","",IFERROR(IF(I236="Oui",ROUND(K236*'Paramètres'!$B$4,2),0),0))</f>
        <v/>
      </c>
      <c r="M236" s="46">
        <f>IF(A236="","",IFERROR(IF(J236="Oui",ROUND(K236*'Paramètres'!$B$5,2),0),0))</f>
        <v/>
      </c>
      <c r="N236" s="46">
        <f>IF(A236="","",IFERROR(K236+L236+M236,0))</f>
        <v/>
      </c>
      <c r="O236" s="29" t="n"/>
      <c r="P236" s="46">
        <f>IF(A236="","",IFERROR(N236*O236,0))</f>
        <v/>
      </c>
      <c r="Q236" s="46">
        <f>IF(A236="","",IFERROR(IF(AND('Paramètres'!$B$6="Oui",'Paramètres'!$B$7="Oui"),(L236+M236)*O236,IF('Paramètres'!$B$6="Oui",L236*O236,IF('Paramètres'!$B$7="Oui",M236*O236,0))),0))</f>
        <v/>
      </c>
      <c r="R236" s="46">
        <f>IF(A236="","",IFERROR(P236-Q236,0))</f>
        <v/>
      </c>
      <c r="S236" s="27" t="n"/>
      <c r="T236" s="27" t="n"/>
    </row>
    <row r="237">
      <c r="A237" s="25" t="n"/>
      <c r="B237" s="47" t="n"/>
      <c r="C237" s="27" t="n"/>
      <c r="D237" s="27" t="n"/>
      <c r="E237" s="27" t="n"/>
      <c r="F237" s="27" t="n"/>
      <c r="G237" s="27" t="n"/>
      <c r="H237" s="25" t="n"/>
      <c r="I237" s="25" t="n"/>
      <c r="J237" s="25" t="n"/>
      <c r="K237" s="48" t="n"/>
      <c r="L237" s="46">
        <f>IF(A237="","",IFERROR(IF(I237="Oui",ROUND(K237*'Paramètres'!$B$4,2),0),0))</f>
        <v/>
      </c>
      <c r="M237" s="46">
        <f>IF(A237="","",IFERROR(IF(J237="Oui",ROUND(K237*'Paramètres'!$B$5,2),0),0))</f>
        <v/>
      </c>
      <c r="N237" s="46">
        <f>IF(A237="","",IFERROR(K237+L237+M237,0))</f>
        <v/>
      </c>
      <c r="O237" s="29" t="n"/>
      <c r="P237" s="46">
        <f>IF(A237="","",IFERROR(N237*O237,0))</f>
        <v/>
      </c>
      <c r="Q237" s="46">
        <f>IF(A237="","",IFERROR(IF(AND('Paramètres'!$B$6="Oui",'Paramètres'!$B$7="Oui"),(L237+M237)*O237,IF('Paramètres'!$B$6="Oui",L237*O237,IF('Paramètres'!$B$7="Oui",M237*O237,0))),0))</f>
        <v/>
      </c>
      <c r="R237" s="46">
        <f>IF(A237="","",IFERROR(P237-Q237,0))</f>
        <v/>
      </c>
      <c r="S237" s="27" t="n"/>
      <c r="T237" s="27" t="n"/>
    </row>
    <row r="238">
      <c r="A238" s="25" t="n"/>
      <c r="B238" s="47" t="n"/>
      <c r="C238" s="27" t="n"/>
      <c r="D238" s="27" t="n"/>
      <c r="E238" s="27" t="n"/>
      <c r="F238" s="27" t="n"/>
      <c r="G238" s="27" t="n"/>
      <c r="H238" s="25" t="n"/>
      <c r="I238" s="25" t="n"/>
      <c r="J238" s="25" t="n"/>
      <c r="K238" s="48" t="n"/>
      <c r="L238" s="46">
        <f>IF(A238="","",IFERROR(IF(I238="Oui",ROUND(K238*'Paramètres'!$B$4,2),0),0))</f>
        <v/>
      </c>
      <c r="M238" s="46">
        <f>IF(A238="","",IFERROR(IF(J238="Oui",ROUND(K238*'Paramètres'!$B$5,2),0),0))</f>
        <v/>
      </c>
      <c r="N238" s="46">
        <f>IF(A238="","",IFERROR(K238+L238+M238,0))</f>
        <v/>
      </c>
      <c r="O238" s="29" t="n"/>
      <c r="P238" s="46">
        <f>IF(A238="","",IFERROR(N238*O238,0))</f>
        <v/>
      </c>
      <c r="Q238" s="46">
        <f>IF(A238="","",IFERROR(IF(AND('Paramètres'!$B$6="Oui",'Paramètres'!$B$7="Oui"),(L238+M238)*O238,IF('Paramètres'!$B$6="Oui",L238*O238,IF('Paramètres'!$B$7="Oui",M238*O238,0))),0))</f>
        <v/>
      </c>
      <c r="R238" s="46">
        <f>IF(A238="","",IFERROR(P238-Q238,0))</f>
        <v/>
      </c>
      <c r="S238" s="27" t="n"/>
      <c r="T238" s="27" t="n"/>
    </row>
    <row r="239">
      <c r="A239" s="25" t="n"/>
      <c r="B239" s="47" t="n"/>
      <c r="C239" s="27" t="n"/>
      <c r="D239" s="27" t="n"/>
      <c r="E239" s="27" t="n"/>
      <c r="F239" s="27" t="n"/>
      <c r="G239" s="27" t="n"/>
      <c r="H239" s="25" t="n"/>
      <c r="I239" s="25" t="n"/>
      <c r="J239" s="25" t="n"/>
      <c r="K239" s="48" t="n"/>
      <c r="L239" s="46">
        <f>IF(A239="","",IFERROR(IF(I239="Oui",ROUND(K239*'Paramètres'!$B$4,2),0),0))</f>
        <v/>
      </c>
      <c r="M239" s="46">
        <f>IF(A239="","",IFERROR(IF(J239="Oui",ROUND(K239*'Paramètres'!$B$5,2),0),0))</f>
        <v/>
      </c>
      <c r="N239" s="46">
        <f>IF(A239="","",IFERROR(K239+L239+M239,0))</f>
        <v/>
      </c>
      <c r="O239" s="29" t="n"/>
      <c r="P239" s="46">
        <f>IF(A239="","",IFERROR(N239*O239,0))</f>
        <v/>
      </c>
      <c r="Q239" s="46">
        <f>IF(A239="","",IFERROR(IF(AND('Paramètres'!$B$6="Oui",'Paramètres'!$B$7="Oui"),(L239+M239)*O239,IF('Paramètres'!$B$6="Oui",L239*O239,IF('Paramètres'!$B$7="Oui",M239*O239,0))),0))</f>
        <v/>
      </c>
      <c r="R239" s="46">
        <f>IF(A239="","",IFERROR(P239-Q239,0))</f>
        <v/>
      </c>
      <c r="S239" s="27" t="n"/>
      <c r="T239" s="27" t="n"/>
    </row>
    <row r="240">
      <c r="A240" s="25" t="n"/>
      <c r="B240" s="47" t="n"/>
      <c r="C240" s="27" t="n"/>
      <c r="D240" s="27" t="n"/>
      <c r="E240" s="27" t="n"/>
      <c r="F240" s="27" t="n"/>
      <c r="G240" s="27" t="n"/>
      <c r="H240" s="25" t="n"/>
      <c r="I240" s="25" t="n"/>
      <c r="J240" s="25" t="n"/>
      <c r="K240" s="48" t="n"/>
      <c r="L240" s="46">
        <f>IF(A240="","",IFERROR(IF(I240="Oui",ROUND(K240*'Paramètres'!$B$4,2),0),0))</f>
        <v/>
      </c>
      <c r="M240" s="46">
        <f>IF(A240="","",IFERROR(IF(J240="Oui",ROUND(K240*'Paramètres'!$B$5,2),0),0))</f>
        <v/>
      </c>
      <c r="N240" s="46">
        <f>IF(A240="","",IFERROR(K240+L240+M240,0))</f>
        <v/>
      </c>
      <c r="O240" s="29" t="n"/>
      <c r="P240" s="46">
        <f>IF(A240="","",IFERROR(N240*O240,0))</f>
        <v/>
      </c>
      <c r="Q240" s="46">
        <f>IF(A240="","",IFERROR(IF(AND('Paramètres'!$B$6="Oui",'Paramètres'!$B$7="Oui"),(L240+M240)*O240,IF('Paramètres'!$B$6="Oui",L240*O240,IF('Paramètres'!$B$7="Oui",M240*O240,0))),0))</f>
        <v/>
      </c>
      <c r="R240" s="46">
        <f>IF(A240="","",IFERROR(P240-Q240,0))</f>
        <v/>
      </c>
      <c r="S240" s="27" t="n"/>
      <c r="T240" s="27" t="n"/>
    </row>
    <row r="241">
      <c r="A241" s="25" t="n"/>
      <c r="B241" s="47" t="n"/>
      <c r="C241" s="27" t="n"/>
      <c r="D241" s="27" t="n"/>
      <c r="E241" s="27" t="n"/>
      <c r="F241" s="27" t="n"/>
      <c r="G241" s="27" t="n"/>
      <c r="H241" s="25" t="n"/>
      <c r="I241" s="25" t="n"/>
      <c r="J241" s="25" t="n"/>
      <c r="K241" s="48" t="n"/>
      <c r="L241" s="46">
        <f>IF(A241="","",IFERROR(IF(I241="Oui",ROUND(K241*'Paramètres'!$B$4,2),0),0))</f>
        <v/>
      </c>
      <c r="M241" s="46">
        <f>IF(A241="","",IFERROR(IF(J241="Oui",ROUND(K241*'Paramètres'!$B$5,2),0),0))</f>
        <v/>
      </c>
      <c r="N241" s="46">
        <f>IF(A241="","",IFERROR(K241+L241+M241,0))</f>
        <v/>
      </c>
      <c r="O241" s="29" t="n"/>
      <c r="P241" s="46">
        <f>IF(A241="","",IFERROR(N241*O241,0))</f>
        <v/>
      </c>
      <c r="Q241" s="46">
        <f>IF(A241="","",IFERROR(IF(AND('Paramètres'!$B$6="Oui",'Paramètres'!$B$7="Oui"),(L241+M241)*O241,IF('Paramètres'!$B$6="Oui",L241*O241,IF('Paramètres'!$B$7="Oui",M241*O241,0))),0))</f>
        <v/>
      </c>
      <c r="R241" s="46">
        <f>IF(A241="","",IFERROR(P241-Q241,0))</f>
        <v/>
      </c>
      <c r="S241" s="27" t="n"/>
      <c r="T241" s="27" t="n"/>
    </row>
    <row r="242">
      <c r="A242" s="25" t="n"/>
      <c r="B242" s="47" t="n"/>
      <c r="C242" s="27" t="n"/>
      <c r="D242" s="27" t="n"/>
      <c r="E242" s="27" t="n"/>
      <c r="F242" s="27" t="n"/>
      <c r="G242" s="27" t="n"/>
      <c r="H242" s="25" t="n"/>
      <c r="I242" s="25" t="n"/>
      <c r="J242" s="25" t="n"/>
      <c r="K242" s="48" t="n"/>
      <c r="L242" s="46">
        <f>IF(A242="","",IFERROR(IF(I242="Oui",ROUND(K242*'Paramètres'!$B$4,2),0),0))</f>
        <v/>
      </c>
      <c r="M242" s="46">
        <f>IF(A242="","",IFERROR(IF(J242="Oui",ROUND(K242*'Paramètres'!$B$5,2),0),0))</f>
        <v/>
      </c>
      <c r="N242" s="46">
        <f>IF(A242="","",IFERROR(K242+L242+M242,0))</f>
        <v/>
      </c>
      <c r="O242" s="29" t="n"/>
      <c r="P242" s="46">
        <f>IF(A242="","",IFERROR(N242*O242,0))</f>
        <v/>
      </c>
      <c r="Q242" s="46">
        <f>IF(A242="","",IFERROR(IF(AND('Paramètres'!$B$6="Oui",'Paramètres'!$B$7="Oui"),(L242+M242)*O242,IF('Paramètres'!$B$6="Oui",L242*O242,IF('Paramètres'!$B$7="Oui",M242*O242,0))),0))</f>
        <v/>
      </c>
      <c r="R242" s="46">
        <f>IF(A242="","",IFERROR(P242-Q242,0))</f>
        <v/>
      </c>
      <c r="S242" s="27" t="n"/>
      <c r="T242" s="27" t="n"/>
    </row>
    <row r="243">
      <c r="A243" s="25" t="n"/>
      <c r="B243" s="47" t="n"/>
      <c r="C243" s="27" t="n"/>
      <c r="D243" s="27" t="n"/>
      <c r="E243" s="27" t="n"/>
      <c r="F243" s="27" t="n"/>
      <c r="G243" s="27" t="n"/>
      <c r="H243" s="25" t="n"/>
      <c r="I243" s="25" t="n"/>
      <c r="J243" s="25" t="n"/>
      <c r="K243" s="48" t="n"/>
      <c r="L243" s="46">
        <f>IF(A243="","",IFERROR(IF(I243="Oui",ROUND(K243*'Paramètres'!$B$4,2),0),0))</f>
        <v/>
      </c>
      <c r="M243" s="46">
        <f>IF(A243="","",IFERROR(IF(J243="Oui",ROUND(K243*'Paramètres'!$B$5,2),0),0))</f>
        <v/>
      </c>
      <c r="N243" s="46">
        <f>IF(A243="","",IFERROR(K243+L243+M243,0))</f>
        <v/>
      </c>
      <c r="O243" s="29" t="n"/>
      <c r="P243" s="46">
        <f>IF(A243="","",IFERROR(N243*O243,0))</f>
        <v/>
      </c>
      <c r="Q243" s="46">
        <f>IF(A243="","",IFERROR(IF(AND('Paramètres'!$B$6="Oui",'Paramètres'!$B$7="Oui"),(L243+M243)*O243,IF('Paramètres'!$B$6="Oui",L243*O243,IF('Paramètres'!$B$7="Oui",M243*O243,0))),0))</f>
        <v/>
      </c>
      <c r="R243" s="46">
        <f>IF(A243="","",IFERROR(P243-Q243,0))</f>
        <v/>
      </c>
      <c r="S243" s="27" t="n"/>
      <c r="T243" s="27" t="n"/>
    </row>
    <row r="244">
      <c r="A244" s="25" t="n"/>
      <c r="B244" s="47" t="n"/>
      <c r="C244" s="27" t="n"/>
      <c r="D244" s="27" t="n"/>
      <c r="E244" s="27" t="n"/>
      <c r="F244" s="27" t="n"/>
      <c r="G244" s="27" t="n"/>
      <c r="H244" s="25" t="n"/>
      <c r="I244" s="25" t="n"/>
      <c r="J244" s="25" t="n"/>
      <c r="K244" s="48" t="n"/>
      <c r="L244" s="46">
        <f>IF(A244="","",IFERROR(IF(I244="Oui",ROUND(K244*'Paramètres'!$B$4,2),0),0))</f>
        <v/>
      </c>
      <c r="M244" s="46">
        <f>IF(A244="","",IFERROR(IF(J244="Oui",ROUND(K244*'Paramètres'!$B$5,2),0),0))</f>
        <v/>
      </c>
      <c r="N244" s="46">
        <f>IF(A244="","",IFERROR(K244+L244+M244,0))</f>
        <v/>
      </c>
      <c r="O244" s="29" t="n"/>
      <c r="P244" s="46">
        <f>IF(A244="","",IFERROR(N244*O244,0))</f>
        <v/>
      </c>
      <c r="Q244" s="46">
        <f>IF(A244="","",IFERROR(IF(AND('Paramètres'!$B$6="Oui",'Paramètres'!$B$7="Oui"),(L244+M244)*O244,IF('Paramètres'!$B$6="Oui",L244*O244,IF('Paramètres'!$B$7="Oui",M244*O244,0))),0))</f>
        <v/>
      </c>
      <c r="R244" s="46">
        <f>IF(A244="","",IFERROR(P244-Q244,0))</f>
        <v/>
      </c>
      <c r="S244" s="27" t="n"/>
      <c r="T244" s="27" t="n"/>
    </row>
    <row r="245">
      <c r="A245" s="25" t="n"/>
      <c r="B245" s="47" t="n"/>
      <c r="C245" s="27" t="n"/>
      <c r="D245" s="27" t="n"/>
      <c r="E245" s="27" t="n"/>
      <c r="F245" s="27" t="n"/>
      <c r="G245" s="27" t="n"/>
      <c r="H245" s="25" t="n"/>
      <c r="I245" s="25" t="n"/>
      <c r="J245" s="25" t="n"/>
      <c r="K245" s="48" t="n"/>
      <c r="L245" s="46">
        <f>IF(A245="","",IFERROR(IF(I245="Oui",ROUND(K245*'Paramètres'!$B$4,2),0),0))</f>
        <v/>
      </c>
      <c r="M245" s="46">
        <f>IF(A245="","",IFERROR(IF(J245="Oui",ROUND(K245*'Paramètres'!$B$5,2),0),0))</f>
        <v/>
      </c>
      <c r="N245" s="46">
        <f>IF(A245="","",IFERROR(K245+L245+M245,0))</f>
        <v/>
      </c>
      <c r="O245" s="29" t="n"/>
      <c r="P245" s="46">
        <f>IF(A245="","",IFERROR(N245*O245,0))</f>
        <v/>
      </c>
      <c r="Q245" s="46">
        <f>IF(A245="","",IFERROR(IF(AND('Paramètres'!$B$6="Oui",'Paramètres'!$B$7="Oui"),(L245+M245)*O245,IF('Paramètres'!$B$6="Oui",L245*O245,IF('Paramètres'!$B$7="Oui",M245*O245,0))),0))</f>
        <v/>
      </c>
      <c r="R245" s="46">
        <f>IF(A245="","",IFERROR(P245-Q245,0))</f>
        <v/>
      </c>
      <c r="S245" s="27" t="n"/>
      <c r="T245" s="27" t="n"/>
    </row>
    <row r="246">
      <c r="A246" s="25" t="n"/>
      <c r="B246" s="47" t="n"/>
      <c r="C246" s="27" t="n"/>
      <c r="D246" s="27" t="n"/>
      <c r="E246" s="27" t="n"/>
      <c r="F246" s="27" t="n"/>
      <c r="G246" s="27" t="n"/>
      <c r="H246" s="25" t="n"/>
      <c r="I246" s="25" t="n"/>
      <c r="J246" s="25" t="n"/>
      <c r="K246" s="48" t="n"/>
      <c r="L246" s="46">
        <f>IF(A246="","",IFERROR(IF(I246="Oui",ROUND(K246*'Paramètres'!$B$4,2),0),0))</f>
        <v/>
      </c>
      <c r="M246" s="46">
        <f>IF(A246="","",IFERROR(IF(J246="Oui",ROUND(K246*'Paramètres'!$B$5,2),0),0))</f>
        <v/>
      </c>
      <c r="N246" s="46">
        <f>IF(A246="","",IFERROR(K246+L246+M246,0))</f>
        <v/>
      </c>
      <c r="O246" s="29" t="n"/>
      <c r="P246" s="46">
        <f>IF(A246="","",IFERROR(N246*O246,0))</f>
        <v/>
      </c>
      <c r="Q246" s="46">
        <f>IF(A246="","",IFERROR(IF(AND('Paramètres'!$B$6="Oui",'Paramètres'!$B$7="Oui"),(L246+M246)*O246,IF('Paramètres'!$B$6="Oui",L246*O246,IF('Paramètres'!$B$7="Oui",M246*O246,0))),0))</f>
        <v/>
      </c>
      <c r="R246" s="46">
        <f>IF(A246="","",IFERROR(P246-Q246,0))</f>
        <v/>
      </c>
      <c r="S246" s="27" t="n"/>
      <c r="T246" s="27" t="n"/>
    </row>
    <row r="247">
      <c r="A247" s="25" t="n"/>
      <c r="B247" s="47" t="n"/>
      <c r="C247" s="27" t="n"/>
      <c r="D247" s="27" t="n"/>
      <c r="E247" s="27" t="n"/>
      <c r="F247" s="27" t="n"/>
      <c r="G247" s="27" t="n"/>
      <c r="H247" s="25" t="n"/>
      <c r="I247" s="25" t="n"/>
      <c r="J247" s="25" t="n"/>
      <c r="K247" s="48" t="n"/>
      <c r="L247" s="46">
        <f>IF(A247="","",IFERROR(IF(I247="Oui",ROUND(K247*'Paramètres'!$B$4,2),0),0))</f>
        <v/>
      </c>
      <c r="M247" s="46">
        <f>IF(A247="","",IFERROR(IF(J247="Oui",ROUND(K247*'Paramètres'!$B$5,2),0),0))</f>
        <v/>
      </c>
      <c r="N247" s="46">
        <f>IF(A247="","",IFERROR(K247+L247+M247,0))</f>
        <v/>
      </c>
      <c r="O247" s="29" t="n"/>
      <c r="P247" s="46">
        <f>IF(A247="","",IFERROR(N247*O247,0))</f>
        <v/>
      </c>
      <c r="Q247" s="46">
        <f>IF(A247="","",IFERROR(IF(AND('Paramètres'!$B$6="Oui",'Paramètres'!$B$7="Oui"),(L247+M247)*O247,IF('Paramètres'!$B$6="Oui",L247*O247,IF('Paramètres'!$B$7="Oui",M247*O247,0))),0))</f>
        <v/>
      </c>
      <c r="R247" s="46">
        <f>IF(A247="","",IFERROR(P247-Q247,0))</f>
        <v/>
      </c>
      <c r="S247" s="27" t="n"/>
      <c r="T247" s="27" t="n"/>
    </row>
    <row r="248">
      <c r="A248" s="25" t="n"/>
      <c r="B248" s="47" t="n"/>
      <c r="C248" s="27" t="n"/>
      <c r="D248" s="27" t="n"/>
      <c r="E248" s="27" t="n"/>
      <c r="F248" s="27" t="n"/>
      <c r="G248" s="27" t="n"/>
      <c r="H248" s="25" t="n"/>
      <c r="I248" s="25" t="n"/>
      <c r="J248" s="25" t="n"/>
      <c r="K248" s="48" t="n"/>
      <c r="L248" s="46">
        <f>IF(A248="","",IFERROR(IF(I248="Oui",ROUND(K248*'Paramètres'!$B$4,2),0),0))</f>
        <v/>
      </c>
      <c r="M248" s="46">
        <f>IF(A248="","",IFERROR(IF(J248="Oui",ROUND(K248*'Paramètres'!$B$5,2),0),0))</f>
        <v/>
      </c>
      <c r="N248" s="46">
        <f>IF(A248="","",IFERROR(K248+L248+M248,0))</f>
        <v/>
      </c>
      <c r="O248" s="29" t="n"/>
      <c r="P248" s="46">
        <f>IF(A248="","",IFERROR(N248*O248,0))</f>
        <v/>
      </c>
      <c r="Q248" s="46">
        <f>IF(A248="","",IFERROR(IF(AND('Paramètres'!$B$6="Oui",'Paramètres'!$B$7="Oui"),(L248+M248)*O248,IF('Paramètres'!$B$6="Oui",L248*O248,IF('Paramètres'!$B$7="Oui",M248*O248,0))),0))</f>
        <v/>
      </c>
      <c r="R248" s="46">
        <f>IF(A248="","",IFERROR(P248-Q248,0))</f>
        <v/>
      </c>
      <c r="S248" s="27" t="n"/>
      <c r="T248" s="27" t="n"/>
    </row>
    <row r="249">
      <c r="A249" s="25" t="n"/>
      <c r="B249" s="47" t="n"/>
      <c r="C249" s="27" t="n"/>
      <c r="D249" s="27" t="n"/>
      <c r="E249" s="27" t="n"/>
      <c r="F249" s="27" t="n"/>
      <c r="G249" s="27" t="n"/>
      <c r="H249" s="25" t="n"/>
      <c r="I249" s="25" t="n"/>
      <c r="J249" s="25" t="n"/>
      <c r="K249" s="48" t="n"/>
      <c r="L249" s="46">
        <f>IF(A249="","",IFERROR(IF(I249="Oui",ROUND(K249*'Paramètres'!$B$4,2),0),0))</f>
        <v/>
      </c>
      <c r="M249" s="46">
        <f>IF(A249="","",IFERROR(IF(J249="Oui",ROUND(K249*'Paramètres'!$B$5,2),0),0))</f>
        <v/>
      </c>
      <c r="N249" s="46">
        <f>IF(A249="","",IFERROR(K249+L249+M249,0))</f>
        <v/>
      </c>
      <c r="O249" s="29" t="n"/>
      <c r="P249" s="46">
        <f>IF(A249="","",IFERROR(N249*O249,0))</f>
        <v/>
      </c>
      <c r="Q249" s="46">
        <f>IF(A249="","",IFERROR(IF(AND('Paramètres'!$B$6="Oui",'Paramètres'!$B$7="Oui"),(L249+M249)*O249,IF('Paramètres'!$B$6="Oui",L249*O249,IF('Paramètres'!$B$7="Oui",M249*O249,0))),0))</f>
        <v/>
      </c>
      <c r="R249" s="46">
        <f>IF(A249="","",IFERROR(P249-Q249,0))</f>
        <v/>
      </c>
      <c r="S249" s="27" t="n"/>
      <c r="T249" s="27" t="n"/>
    </row>
    <row r="250">
      <c r="A250" s="25" t="n"/>
      <c r="B250" s="47" t="n"/>
      <c r="C250" s="27" t="n"/>
      <c r="D250" s="27" t="n"/>
      <c r="E250" s="27" t="n"/>
      <c r="F250" s="27" t="n"/>
      <c r="G250" s="27" t="n"/>
      <c r="H250" s="25" t="n"/>
      <c r="I250" s="25" t="n"/>
      <c r="J250" s="25" t="n"/>
      <c r="K250" s="48" t="n"/>
      <c r="L250" s="46">
        <f>IF(A250="","",IFERROR(IF(I250="Oui",ROUND(K250*'Paramètres'!$B$4,2),0),0))</f>
        <v/>
      </c>
      <c r="M250" s="46">
        <f>IF(A250="","",IFERROR(IF(J250="Oui",ROUND(K250*'Paramètres'!$B$5,2),0),0))</f>
        <v/>
      </c>
      <c r="N250" s="46">
        <f>IF(A250="","",IFERROR(K250+L250+M250,0))</f>
        <v/>
      </c>
      <c r="O250" s="29" t="n"/>
      <c r="P250" s="46">
        <f>IF(A250="","",IFERROR(N250*O250,0))</f>
        <v/>
      </c>
      <c r="Q250" s="46">
        <f>IF(A250="","",IFERROR(IF(AND('Paramètres'!$B$6="Oui",'Paramètres'!$B$7="Oui"),(L250+M250)*O250,IF('Paramètres'!$B$6="Oui",L250*O250,IF('Paramètres'!$B$7="Oui",M250*O250,0))),0))</f>
        <v/>
      </c>
      <c r="R250" s="46">
        <f>IF(A250="","",IFERROR(P250-Q250,0))</f>
        <v/>
      </c>
      <c r="S250" s="27" t="n"/>
      <c r="T250" s="27" t="n"/>
    </row>
    <row r="251">
      <c r="A251" s="25" t="n"/>
      <c r="B251" s="47" t="n"/>
      <c r="C251" s="27" t="n"/>
      <c r="D251" s="27" t="n"/>
      <c r="E251" s="27" t="n"/>
      <c r="F251" s="27" t="n"/>
      <c r="G251" s="27" t="n"/>
      <c r="H251" s="25" t="n"/>
      <c r="I251" s="25" t="n"/>
      <c r="J251" s="25" t="n"/>
      <c r="K251" s="48" t="n"/>
      <c r="L251" s="46">
        <f>IF(A251="","",IFERROR(IF(I251="Oui",ROUND(K251*'Paramètres'!$B$4,2),0),0))</f>
        <v/>
      </c>
      <c r="M251" s="46">
        <f>IF(A251="","",IFERROR(IF(J251="Oui",ROUND(K251*'Paramètres'!$B$5,2),0),0))</f>
        <v/>
      </c>
      <c r="N251" s="46">
        <f>IF(A251="","",IFERROR(K251+L251+M251,0))</f>
        <v/>
      </c>
      <c r="O251" s="29" t="n"/>
      <c r="P251" s="46">
        <f>IF(A251="","",IFERROR(N251*O251,0))</f>
        <v/>
      </c>
      <c r="Q251" s="46">
        <f>IF(A251="","",IFERROR(IF(AND('Paramètres'!$B$6="Oui",'Paramètres'!$B$7="Oui"),(L251+M251)*O251,IF('Paramètres'!$B$6="Oui",L251*O251,IF('Paramètres'!$B$7="Oui",M251*O251,0))),0))</f>
        <v/>
      </c>
      <c r="R251" s="46">
        <f>IF(A251="","",IFERROR(P251-Q251,0))</f>
        <v/>
      </c>
      <c r="S251" s="27" t="n"/>
      <c r="T251" s="27" t="n"/>
    </row>
    <row r="252">
      <c r="A252" s="25" t="n"/>
      <c r="B252" s="47" t="n"/>
      <c r="C252" s="27" t="n"/>
      <c r="D252" s="27" t="n"/>
      <c r="E252" s="27" t="n"/>
      <c r="F252" s="27" t="n"/>
      <c r="G252" s="27" t="n"/>
      <c r="H252" s="25" t="n"/>
      <c r="I252" s="25" t="n"/>
      <c r="J252" s="25" t="n"/>
      <c r="K252" s="48" t="n"/>
      <c r="L252" s="46">
        <f>IF(A252="","",IFERROR(IF(I252="Oui",ROUND(K252*'Paramètres'!$B$4,2),0),0))</f>
        <v/>
      </c>
      <c r="M252" s="46">
        <f>IF(A252="","",IFERROR(IF(J252="Oui",ROUND(K252*'Paramètres'!$B$5,2),0),0))</f>
        <v/>
      </c>
      <c r="N252" s="46">
        <f>IF(A252="","",IFERROR(K252+L252+M252,0))</f>
        <v/>
      </c>
      <c r="O252" s="29" t="n"/>
      <c r="P252" s="46">
        <f>IF(A252="","",IFERROR(N252*O252,0))</f>
        <v/>
      </c>
      <c r="Q252" s="46">
        <f>IF(A252="","",IFERROR(IF(AND('Paramètres'!$B$6="Oui",'Paramètres'!$B$7="Oui"),(L252+M252)*O252,IF('Paramètres'!$B$6="Oui",L252*O252,IF('Paramètres'!$B$7="Oui",M252*O252,0))),0))</f>
        <v/>
      </c>
      <c r="R252" s="46">
        <f>IF(A252="","",IFERROR(P252-Q252,0))</f>
        <v/>
      </c>
      <c r="S252" s="27" t="n"/>
      <c r="T252" s="27" t="n"/>
    </row>
    <row r="253">
      <c r="A253" s="25" t="n"/>
      <c r="B253" s="47" t="n"/>
      <c r="C253" s="27" t="n"/>
      <c r="D253" s="27" t="n"/>
      <c r="E253" s="27" t="n"/>
      <c r="F253" s="27" t="n"/>
      <c r="G253" s="27" t="n"/>
      <c r="H253" s="25" t="n"/>
      <c r="I253" s="25" t="n"/>
      <c r="J253" s="25" t="n"/>
      <c r="K253" s="48" t="n"/>
      <c r="L253" s="46">
        <f>IF(A253="","",IFERROR(IF(I253="Oui",ROUND(K253*'Paramètres'!$B$4,2),0),0))</f>
        <v/>
      </c>
      <c r="M253" s="46">
        <f>IF(A253="","",IFERROR(IF(J253="Oui",ROUND(K253*'Paramètres'!$B$5,2),0),0))</f>
        <v/>
      </c>
      <c r="N253" s="46">
        <f>IF(A253="","",IFERROR(K253+L253+M253,0))</f>
        <v/>
      </c>
      <c r="O253" s="29" t="n"/>
      <c r="P253" s="46">
        <f>IF(A253="","",IFERROR(N253*O253,0))</f>
        <v/>
      </c>
      <c r="Q253" s="46">
        <f>IF(A253="","",IFERROR(IF(AND('Paramètres'!$B$6="Oui",'Paramètres'!$B$7="Oui"),(L253+M253)*O253,IF('Paramètres'!$B$6="Oui",L253*O253,IF('Paramètres'!$B$7="Oui",M253*O253,0))),0))</f>
        <v/>
      </c>
      <c r="R253" s="46">
        <f>IF(A253="","",IFERROR(P253-Q253,0))</f>
        <v/>
      </c>
      <c r="S253" s="27" t="n"/>
      <c r="T253" s="27" t="n"/>
    </row>
    <row r="254">
      <c r="A254" s="25" t="n"/>
      <c r="B254" s="47" t="n"/>
      <c r="C254" s="27" t="n"/>
      <c r="D254" s="27" t="n"/>
      <c r="E254" s="27" t="n"/>
      <c r="F254" s="27" t="n"/>
      <c r="G254" s="27" t="n"/>
      <c r="H254" s="25" t="n"/>
      <c r="I254" s="25" t="n"/>
      <c r="J254" s="25" t="n"/>
      <c r="K254" s="48" t="n"/>
      <c r="L254" s="46">
        <f>IF(A254="","",IFERROR(IF(I254="Oui",ROUND(K254*'Paramètres'!$B$4,2),0),0))</f>
        <v/>
      </c>
      <c r="M254" s="46">
        <f>IF(A254="","",IFERROR(IF(J254="Oui",ROUND(K254*'Paramètres'!$B$5,2),0),0))</f>
        <v/>
      </c>
      <c r="N254" s="46">
        <f>IF(A254="","",IFERROR(K254+L254+M254,0))</f>
        <v/>
      </c>
      <c r="O254" s="29" t="n"/>
      <c r="P254" s="46">
        <f>IF(A254="","",IFERROR(N254*O254,0))</f>
        <v/>
      </c>
      <c r="Q254" s="46">
        <f>IF(A254="","",IFERROR(IF(AND('Paramètres'!$B$6="Oui",'Paramètres'!$B$7="Oui"),(L254+M254)*O254,IF('Paramètres'!$B$6="Oui",L254*O254,IF('Paramètres'!$B$7="Oui",M254*O254,0))),0))</f>
        <v/>
      </c>
      <c r="R254" s="46">
        <f>IF(A254="","",IFERROR(P254-Q254,0))</f>
        <v/>
      </c>
      <c r="S254" s="27" t="n"/>
      <c r="T254" s="27" t="n"/>
    </row>
    <row r="255">
      <c r="A255" s="25" t="n"/>
      <c r="B255" s="47" t="n"/>
      <c r="C255" s="27" t="n"/>
      <c r="D255" s="27" t="n"/>
      <c r="E255" s="27" t="n"/>
      <c r="F255" s="27" t="n"/>
      <c r="G255" s="27" t="n"/>
      <c r="H255" s="25" t="n"/>
      <c r="I255" s="25" t="n"/>
      <c r="J255" s="25" t="n"/>
      <c r="K255" s="48" t="n"/>
      <c r="L255" s="46">
        <f>IF(A255="","",IFERROR(IF(I255="Oui",ROUND(K255*'Paramètres'!$B$4,2),0),0))</f>
        <v/>
      </c>
      <c r="M255" s="46">
        <f>IF(A255="","",IFERROR(IF(J255="Oui",ROUND(K255*'Paramètres'!$B$5,2),0),0))</f>
        <v/>
      </c>
      <c r="N255" s="46">
        <f>IF(A255="","",IFERROR(K255+L255+M255,0))</f>
        <v/>
      </c>
      <c r="O255" s="29" t="n"/>
      <c r="P255" s="46">
        <f>IF(A255="","",IFERROR(N255*O255,0))</f>
        <v/>
      </c>
      <c r="Q255" s="46">
        <f>IF(A255="","",IFERROR(IF(AND('Paramètres'!$B$6="Oui",'Paramètres'!$B$7="Oui"),(L255+M255)*O255,IF('Paramètres'!$B$6="Oui",L255*O255,IF('Paramètres'!$B$7="Oui",M255*O255,0))),0))</f>
        <v/>
      </c>
      <c r="R255" s="46">
        <f>IF(A255="","",IFERROR(P255-Q255,0))</f>
        <v/>
      </c>
      <c r="S255" s="27" t="n"/>
      <c r="T255" s="27" t="n"/>
    </row>
    <row r="256">
      <c r="A256" s="25" t="n"/>
      <c r="B256" s="47" t="n"/>
      <c r="C256" s="27" t="n"/>
      <c r="D256" s="27" t="n"/>
      <c r="E256" s="27" t="n"/>
      <c r="F256" s="27" t="n"/>
      <c r="G256" s="27" t="n"/>
      <c r="H256" s="25" t="n"/>
      <c r="I256" s="25" t="n"/>
      <c r="J256" s="25" t="n"/>
      <c r="K256" s="48" t="n"/>
      <c r="L256" s="46">
        <f>IF(A256="","",IFERROR(IF(I256="Oui",ROUND(K256*'Paramètres'!$B$4,2),0),0))</f>
        <v/>
      </c>
      <c r="M256" s="46">
        <f>IF(A256="","",IFERROR(IF(J256="Oui",ROUND(K256*'Paramètres'!$B$5,2),0),0))</f>
        <v/>
      </c>
      <c r="N256" s="46">
        <f>IF(A256="","",IFERROR(K256+L256+M256,0))</f>
        <v/>
      </c>
      <c r="O256" s="29" t="n"/>
      <c r="P256" s="46">
        <f>IF(A256="","",IFERROR(N256*O256,0))</f>
        <v/>
      </c>
      <c r="Q256" s="46">
        <f>IF(A256="","",IFERROR(IF(AND('Paramètres'!$B$6="Oui",'Paramètres'!$B$7="Oui"),(L256+M256)*O256,IF('Paramètres'!$B$6="Oui",L256*O256,IF('Paramètres'!$B$7="Oui",M256*O256,0))),0))</f>
        <v/>
      </c>
      <c r="R256" s="46">
        <f>IF(A256="","",IFERROR(P256-Q256,0))</f>
        <v/>
      </c>
      <c r="S256" s="27" t="n"/>
      <c r="T256" s="27" t="n"/>
    </row>
    <row r="257">
      <c r="A257" s="25" t="n"/>
      <c r="B257" s="47" t="n"/>
      <c r="C257" s="27" t="n"/>
      <c r="D257" s="27" t="n"/>
      <c r="E257" s="27" t="n"/>
      <c r="F257" s="27" t="n"/>
      <c r="G257" s="27" t="n"/>
      <c r="H257" s="25" t="n"/>
      <c r="I257" s="25" t="n"/>
      <c r="J257" s="25" t="n"/>
      <c r="K257" s="48" t="n"/>
      <c r="L257" s="46">
        <f>IF(A257="","",IFERROR(IF(I257="Oui",ROUND(K257*'Paramètres'!$B$4,2),0),0))</f>
        <v/>
      </c>
      <c r="M257" s="46">
        <f>IF(A257="","",IFERROR(IF(J257="Oui",ROUND(K257*'Paramètres'!$B$5,2),0),0))</f>
        <v/>
      </c>
      <c r="N257" s="46">
        <f>IF(A257="","",IFERROR(K257+L257+M257,0))</f>
        <v/>
      </c>
      <c r="O257" s="29" t="n"/>
      <c r="P257" s="46">
        <f>IF(A257="","",IFERROR(N257*O257,0))</f>
        <v/>
      </c>
      <c r="Q257" s="46">
        <f>IF(A257="","",IFERROR(IF(AND('Paramètres'!$B$6="Oui",'Paramètres'!$B$7="Oui"),(L257+M257)*O257,IF('Paramètres'!$B$6="Oui",L257*O257,IF('Paramètres'!$B$7="Oui",M257*O257,0))),0))</f>
        <v/>
      </c>
      <c r="R257" s="46">
        <f>IF(A257="","",IFERROR(P257-Q257,0))</f>
        <v/>
      </c>
      <c r="S257" s="27" t="n"/>
      <c r="T257" s="27" t="n"/>
    </row>
    <row r="258">
      <c r="A258" s="25" t="n"/>
      <c r="B258" s="47" t="n"/>
      <c r="C258" s="27" t="n"/>
      <c r="D258" s="27" t="n"/>
      <c r="E258" s="27" t="n"/>
      <c r="F258" s="27" t="n"/>
      <c r="G258" s="27" t="n"/>
      <c r="H258" s="25" t="n"/>
      <c r="I258" s="25" t="n"/>
      <c r="J258" s="25" t="n"/>
      <c r="K258" s="48" t="n"/>
      <c r="L258" s="46">
        <f>IF(A258="","",IFERROR(IF(I258="Oui",ROUND(K258*'Paramètres'!$B$4,2),0),0))</f>
        <v/>
      </c>
      <c r="M258" s="46">
        <f>IF(A258="","",IFERROR(IF(J258="Oui",ROUND(K258*'Paramètres'!$B$5,2),0),0))</f>
        <v/>
      </c>
      <c r="N258" s="46">
        <f>IF(A258="","",IFERROR(K258+L258+M258,0))</f>
        <v/>
      </c>
      <c r="O258" s="29" t="n"/>
      <c r="P258" s="46">
        <f>IF(A258="","",IFERROR(N258*O258,0))</f>
        <v/>
      </c>
      <c r="Q258" s="46">
        <f>IF(A258="","",IFERROR(IF(AND('Paramètres'!$B$6="Oui",'Paramètres'!$B$7="Oui"),(L258+M258)*O258,IF('Paramètres'!$B$6="Oui",L258*O258,IF('Paramètres'!$B$7="Oui",M258*O258,0))),0))</f>
        <v/>
      </c>
      <c r="R258" s="46">
        <f>IF(A258="","",IFERROR(P258-Q258,0))</f>
        <v/>
      </c>
      <c r="S258" s="27" t="n"/>
      <c r="T258" s="27" t="n"/>
    </row>
    <row r="259">
      <c r="A259" s="25" t="n"/>
      <c r="B259" s="47" t="n"/>
      <c r="C259" s="27" t="n"/>
      <c r="D259" s="27" t="n"/>
      <c r="E259" s="27" t="n"/>
      <c r="F259" s="27" t="n"/>
      <c r="G259" s="27" t="n"/>
      <c r="H259" s="25" t="n"/>
      <c r="I259" s="25" t="n"/>
      <c r="J259" s="25" t="n"/>
      <c r="K259" s="48" t="n"/>
      <c r="L259" s="46">
        <f>IF(A259="","",IFERROR(IF(I259="Oui",ROUND(K259*'Paramètres'!$B$4,2),0),0))</f>
        <v/>
      </c>
      <c r="M259" s="46">
        <f>IF(A259="","",IFERROR(IF(J259="Oui",ROUND(K259*'Paramètres'!$B$5,2),0),0))</f>
        <v/>
      </c>
      <c r="N259" s="46">
        <f>IF(A259="","",IFERROR(K259+L259+M259,0))</f>
        <v/>
      </c>
      <c r="O259" s="29" t="n"/>
      <c r="P259" s="46">
        <f>IF(A259="","",IFERROR(N259*O259,0))</f>
        <v/>
      </c>
      <c r="Q259" s="46">
        <f>IF(A259="","",IFERROR(IF(AND('Paramètres'!$B$6="Oui",'Paramètres'!$B$7="Oui"),(L259+M259)*O259,IF('Paramètres'!$B$6="Oui",L259*O259,IF('Paramètres'!$B$7="Oui",M259*O259,0))),0))</f>
        <v/>
      </c>
      <c r="R259" s="46">
        <f>IF(A259="","",IFERROR(P259-Q259,0))</f>
        <v/>
      </c>
      <c r="S259" s="27" t="n"/>
      <c r="T259" s="27" t="n"/>
    </row>
    <row r="260">
      <c r="A260" s="25" t="n"/>
      <c r="B260" s="47" t="n"/>
      <c r="C260" s="27" t="n"/>
      <c r="D260" s="27" t="n"/>
      <c r="E260" s="27" t="n"/>
      <c r="F260" s="27" t="n"/>
      <c r="G260" s="27" t="n"/>
      <c r="H260" s="25" t="n"/>
      <c r="I260" s="25" t="n"/>
      <c r="J260" s="25" t="n"/>
      <c r="K260" s="48" t="n"/>
      <c r="L260" s="46">
        <f>IF(A260="","",IFERROR(IF(I260="Oui",ROUND(K260*'Paramètres'!$B$4,2),0),0))</f>
        <v/>
      </c>
      <c r="M260" s="46">
        <f>IF(A260="","",IFERROR(IF(J260="Oui",ROUND(K260*'Paramètres'!$B$5,2),0),0))</f>
        <v/>
      </c>
      <c r="N260" s="46">
        <f>IF(A260="","",IFERROR(K260+L260+M260,0))</f>
        <v/>
      </c>
      <c r="O260" s="29" t="n"/>
      <c r="P260" s="46">
        <f>IF(A260="","",IFERROR(N260*O260,0))</f>
        <v/>
      </c>
      <c r="Q260" s="46">
        <f>IF(A260="","",IFERROR(IF(AND('Paramètres'!$B$6="Oui",'Paramètres'!$B$7="Oui"),(L260+M260)*O260,IF('Paramètres'!$B$6="Oui",L260*O260,IF('Paramètres'!$B$7="Oui",M260*O260,0))),0))</f>
        <v/>
      </c>
      <c r="R260" s="46">
        <f>IF(A260="","",IFERROR(P260-Q260,0))</f>
        <v/>
      </c>
      <c r="S260" s="27" t="n"/>
      <c r="T260" s="27" t="n"/>
    </row>
    <row r="261">
      <c r="A261" s="25" t="n"/>
      <c r="B261" s="47" t="n"/>
      <c r="C261" s="27" t="n"/>
      <c r="D261" s="27" t="n"/>
      <c r="E261" s="27" t="n"/>
      <c r="F261" s="27" t="n"/>
      <c r="G261" s="27" t="n"/>
      <c r="H261" s="25" t="n"/>
      <c r="I261" s="25" t="n"/>
      <c r="J261" s="25" t="n"/>
      <c r="K261" s="48" t="n"/>
      <c r="L261" s="46">
        <f>IF(A261="","",IFERROR(IF(I261="Oui",ROUND(K261*'Paramètres'!$B$4,2),0),0))</f>
        <v/>
      </c>
      <c r="M261" s="46">
        <f>IF(A261="","",IFERROR(IF(J261="Oui",ROUND(K261*'Paramètres'!$B$5,2),0),0))</f>
        <v/>
      </c>
      <c r="N261" s="46">
        <f>IF(A261="","",IFERROR(K261+L261+M261,0))</f>
        <v/>
      </c>
      <c r="O261" s="29" t="n"/>
      <c r="P261" s="46">
        <f>IF(A261="","",IFERROR(N261*O261,0))</f>
        <v/>
      </c>
      <c r="Q261" s="46">
        <f>IF(A261="","",IFERROR(IF(AND('Paramètres'!$B$6="Oui",'Paramètres'!$B$7="Oui"),(L261+M261)*O261,IF('Paramètres'!$B$6="Oui",L261*O261,IF('Paramètres'!$B$7="Oui",M261*O261,0))),0))</f>
        <v/>
      </c>
      <c r="R261" s="46">
        <f>IF(A261="","",IFERROR(P261-Q261,0))</f>
        <v/>
      </c>
      <c r="S261" s="27" t="n"/>
      <c r="T261" s="27" t="n"/>
    </row>
    <row r="262">
      <c r="A262" s="25" t="n"/>
      <c r="B262" s="47" t="n"/>
      <c r="C262" s="27" t="n"/>
      <c r="D262" s="27" t="n"/>
      <c r="E262" s="27" t="n"/>
      <c r="F262" s="27" t="n"/>
      <c r="G262" s="27" t="n"/>
      <c r="H262" s="25" t="n"/>
      <c r="I262" s="25" t="n"/>
      <c r="J262" s="25" t="n"/>
      <c r="K262" s="48" t="n"/>
      <c r="L262" s="46">
        <f>IF(A262="","",IFERROR(IF(I262="Oui",ROUND(K262*'Paramètres'!$B$4,2),0),0))</f>
        <v/>
      </c>
      <c r="M262" s="46">
        <f>IF(A262="","",IFERROR(IF(J262="Oui",ROUND(K262*'Paramètres'!$B$5,2),0),0))</f>
        <v/>
      </c>
      <c r="N262" s="46">
        <f>IF(A262="","",IFERROR(K262+L262+M262,0))</f>
        <v/>
      </c>
      <c r="O262" s="29" t="n"/>
      <c r="P262" s="46">
        <f>IF(A262="","",IFERROR(N262*O262,0))</f>
        <v/>
      </c>
      <c r="Q262" s="46">
        <f>IF(A262="","",IFERROR(IF(AND('Paramètres'!$B$6="Oui",'Paramètres'!$B$7="Oui"),(L262+M262)*O262,IF('Paramètres'!$B$6="Oui",L262*O262,IF('Paramètres'!$B$7="Oui",M262*O262,0))),0))</f>
        <v/>
      </c>
      <c r="R262" s="46">
        <f>IF(A262="","",IFERROR(P262-Q262,0))</f>
        <v/>
      </c>
      <c r="S262" s="27" t="n"/>
      <c r="T262" s="27" t="n"/>
    </row>
    <row r="263">
      <c r="A263" s="25" t="n"/>
      <c r="B263" s="47" t="n"/>
      <c r="C263" s="27" t="n"/>
      <c r="D263" s="27" t="n"/>
      <c r="E263" s="27" t="n"/>
      <c r="F263" s="27" t="n"/>
      <c r="G263" s="27" t="n"/>
      <c r="H263" s="25" t="n"/>
      <c r="I263" s="25" t="n"/>
      <c r="J263" s="25" t="n"/>
      <c r="K263" s="48" t="n"/>
      <c r="L263" s="46">
        <f>IF(A263="","",IFERROR(IF(I263="Oui",ROUND(K263*'Paramètres'!$B$4,2),0),0))</f>
        <v/>
      </c>
      <c r="M263" s="46">
        <f>IF(A263="","",IFERROR(IF(J263="Oui",ROUND(K263*'Paramètres'!$B$5,2),0),0))</f>
        <v/>
      </c>
      <c r="N263" s="46">
        <f>IF(A263="","",IFERROR(K263+L263+M263,0))</f>
        <v/>
      </c>
      <c r="O263" s="29" t="n"/>
      <c r="P263" s="46">
        <f>IF(A263="","",IFERROR(N263*O263,0))</f>
        <v/>
      </c>
      <c r="Q263" s="46">
        <f>IF(A263="","",IFERROR(IF(AND('Paramètres'!$B$6="Oui",'Paramètres'!$B$7="Oui"),(L263+M263)*O263,IF('Paramètres'!$B$6="Oui",L263*O263,IF('Paramètres'!$B$7="Oui",M263*O263,0))),0))</f>
        <v/>
      </c>
      <c r="R263" s="46">
        <f>IF(A263="","",IFERROR(P263-Q263,0))</f>
        <v/>
      </c>
      <c r="S263" s="27" t="n"/>
      <c r="T263" s="27" t="n"/>
    </row>
    <row r="264">
      <c r="A264" s="25" t="n"/>
      <c r="B264" s="47" t="n"/>
      <c r="C264" s="27" t="n"/>
      <c r="D264" s="27" t="n"/>
      <c r="E264" s="27" t="n"/>
      <c r="F264" s="27" t="n"/>
      <c r="G264" s="27" t="n"/>
      <c r="H264" s="25" t="n"/>
      <c r="I264" s="25" t="n"/>
      <c r="J264" s="25" t="n"/>
      <c r="K264" s="48" t="n"/>
      <c r="L264" s="46">
        <f>IF(A264="","",IFERROR(IF(I264="Oui",ROUND(K264*'Paramètres'!$B$4,2),0),0))</f>
        <v/>
      </c>
      <c r="M264" s="46">
        <f>IF(A264="","",IFERROR(IF(J264="Oui",ROUND(K264*'Paramètres'!$B$5,2),0),0))</f>
        <v/>
      </c>
      <c r="N264" s="46">
        <f>IF(A264="","",IFERROR(K264+L264+M264,0))</f>
        <v/>
      </c>
      <c r="O264" s="29" t="n"/>
      <c r="P264" s="46">
        <f>IF(A264="","",IFERROR(N264*O264,0))</f>
        <v/>
      </c>
      <c r="Q264" s="46">
        <f>IF(A264="","",IFERROR(IF(AND('Paramètres'!$B$6="Oui",'Paramètres'!$B$7="Oui"),(L264+M264)*O264,IF('Paramètres'!$B$6="Oui",L264*O264,IF('Paramètres'!$B$7="Oui",M264*O264,0))),0))</f>
        <v/>
      </c>
      <c r="R264" s="46">
        <f>IF(A264="","",IFERROR(P264-Q264,0))</f>
        <v/>
      </c>
      <c r="S264" s="27" t="n"/>
      <c r="T264" s="27" t="n"/>
    </row>
    <row r="265">
      <c r="A265" s="25" t="n"/>
      <c r="B265" s="47" t="n"/>
      <c r="C265" s="27" t="n"/>
      <c r="D265" s="27" t="n"/>
      <c r="E265" s="27" t="n"/>
      <c r="F265" s="27" t="n"/>
      <c r="G265" s="27" t="n"/>
      <c r="H265" s="25" t="n"/>
      <c r="I265" s="25" t="n"/>
      <c r="J265" s="25" t="n"/>
      <c r="K265" s="48" t="n"/>
      <c r="L265" s="46">
        <f>IF(A265="","",IFERROR(IF(I265="Oui",ROUND(K265*'Paramètres'!$B$4,2),0),0))</f>
        <v/>
      </c>
      <c r="M265" s="46">
        <f>IF(A265="","",IFERROR(IF(J265="Oui",ROUND(K265*'Paramètres'!$B$5,2),0),0))</f>
        <v/>
      </c>
      <c r="N265" s="46">
        <f>IF(A265="","",IFERROR(K265+L265+M265,0))</f>
        <v/>
      </c>
      <c r="O265" s="29" t="n"/>
      <c r="P265" s="46">
        <f>IF(A265="","",IFERROR(N265*O265,0))</f>
        <v/>
      </c>
      <c r="Q265" s="46">
        <f>IF(A265="","",IFERROR(IF(AND('Paramètres'!$B$6="Oui",'Paramètres'!$B$7="Oui"),(L265+M265)*O265,IF('Paramètres'!$B$6="Oui",L265*O265,IF('Paramètres'!$B$7="Oui",M265*O265,0))),0))</f>
        <v/>
      </c>
      <c r="R265" s="46">
        <f>IF(A265="","",IFERROR(P265-Q265,0))</f>
        <v/>
      </c>
      <c r="S265" s="27" t="n"/>
      <c r="T265" s="27" t="n"/>
    </row>
    <row r="266">
      <c r="A266" s="25" t="n"/>
      <c r="B266" s="47" t="n"/>
      <c r="C266" s="27" t="n"/>
      <c r="D266" s="27" t="n"/>
      <c r="E266" s="27" t="n"/>
      <c r="F266" s="27" t="n"/>
      <c r="G266" s="27" t="n"/>
      <c r="H266" s="25" t="n"/>
      <c r="I266" s="25" t="n"/>
      <c r="J266" s="25" t="n"/>
      <c r="K266" s="48" t="n"/>
      <c r="L266" s="46">
        <f>IF(A266="","",IFERROR(IF(I266="Oui",ROUND(K266*'Paramètres'!$B$4,2),0),0))</f>
        <v/>
      </c>
      <c r="M266" s="46">
        <f>IF(A266="","",IFERROR(IF(J266="Oui",ROUND(K266*'Paramètres'!$B$5,2),0),0))</f>
        <v/>
      </c>
      <c r="N266" s="46">
        <f>IF(A266="","",IFERROR(K266+L266+M266,0))</f>
        <v/>
      </c>
      <c r="O266" s="29" t="n"/>
      <c r="P266" s="46">
        <f>IF(A266="","",IFERROR(N266*O266,0))</f>
        <v/>
      </c>
      <c r="Q266" s="46">
        <f>IF(A266="","",IFERROR(IF(AND('Paramètres'!$B$6="Oui",'Paramètres'!$B$7="Oui"),(L266+M266)*O266,IF('Paramètres'!$B$6="Oui",L266*O266,IF('Paramètres'!$B$7="Oui",M266*O266,0))),0))</f>
        <v/>
      </c>
      <c r="R266" s="46">
        <f>IF(A266="","",IFERROR(P266-Q266,0))</f>
        <v/>
      </c>
      <c r="S266" s="27" t="n"/>
      <c r="T266" s="27" t="n"/>
    </row>
    <row r="267">
      <c r="A267" s="25" t="n"/>
      <c r="B267" s="47" t="n"/>
      <c r="C267" s="27" t="n"/>
      <c r="D267" s="27" t="n"/>
      <c r="E267" s="27" t="n"/>
      <c r="F267" s="27" t="n"/>
      <c r="G267" s="27" t="n"/>
      <c r="H267" s="25" t="n"/>
      <c r="I267" s="25" t="n"/>
      <c r="J267" s="25" t="n"/>
      <c r="K267" s="48" t="n"/>
      <c r="L267" s="46">
        <f>IF(A267="","",IFERROR(IF(I267="Oui",ROUND(K267*'Paramètres'!$B$4,2),0),0))</f>
        <v/>
      </c>
      <c r="M267" s="46">
        <f>IF(A267="","",IFERROR(IF(J267="Oui",ROUND(K267*'Paramètres'!$B$5,2),0),0))</f>
        <v/>
      </c>
      <c r="N267" s="46">
        <f>IF(A267="","",IFERROR(K267+L267+M267,0))</f>
        <v/>
      </c>
      <c r="O267" s="29" t="n"/>
      <c r="P267" s="46">
        <f>IF(A267="","",IFERROR(N267*O267,0))</f>
        <v/>
      </c>
      <c r="Q267" s="46">
        <f>IF(A267="","",IFERROR(IF(AND('Paramètres'!$B$6="Oui",'Paramètres'!$B$7="Oui"),(L267+M267)*O267,IF('Paramètres'!$B$6="Oui",L267*O267,IF('Paramètres'!$B$7="Oui",M267*O267,0))),0))</f>
        <v/>
      </c>
      <c r="R267" s="46">
        <f>IF(A267="","",IFERROR(P267-Q267,0))</f>
        <v/>
      </c>
      <c r="S267" s="27" t="n"/>
      <c r="T267" s="27" t="n"/>
    </row>
    <row r="268">
      <c r="A268" s="25" t="n"/>
      <c r="B268" s="47" t="n"/>
      <c r="C268" s="27" t="n"/>
      <c r="D268" s="27" t="n"/>
      <c r="E268" s="27" t="n"/>
      <c r="F268" s="27" t="n"/>
      <c r="G268" s="27" t="n"/>
      <c r="H268" s="25" t="n"/>
      <c r="I268" s="25" t="n"/>
      <c r="J268" s="25" t="n"/>
      <c r="K268" s="48" t="n"/>
      <c r="L268" s="46">
        <f>IF(A268="","",IFERROR(IF(I268="Oui",ROUND(K268*'Paramètres'!$B$4,2),0),0))</f>
        <v/>
      </c>
      <c r="M268" s="46">
        <f>IF(A268="","",IFERROR(IF(J268="Oui",ROUND(K268*'Paramètres'!$B$5,2),0),0))</f>
        <v/>
      </c>
      <c r="N268" s="46">
        <f>IF(A268="","",IFERROR(K268+L268+M268,0))</f>
        <v/>
      </c>
      <c r="O268" s="29" t="n"/>
      <c r="P268" s="46">
        <f>IF(A268="","",IFERROR(N268*O268,0))</f>
        <v/>
      </c>
      <c r="Q268" s="46">
        <f>IF(A268="","",IFERROR(IF(AND('Paramètres'!$B$6="Oui",'Paramètres'!$B$7="Oui"),(L268+M268)*O268,IF('Paramètres'!$B$6="Oui",L268*O268,IF('Paramètres'!$B$7="Oui",M268*O268,0))),0))</f>
        <v/>
      </c>
      <c r="R268" s="46">
        <f>IF(A268="","",IFERROR(P268-Q268,0))</f>
        <v/>
      </c>
      <c r="S268" s="27" t="n"/>
      <c r="T268" s="27" t="n"/>
    </row>
    <row r="269">
      <c r="A269" s="25" t="n"/>
      <c r="B269" s="47" t="n"/>
      <c r="C269" s="27" t="n"/>
      <c r="D269" s="27" t="n"/>
      <c r="E269" s="27" t="n"/>
      <c r="F269" s="27" t="n"/>
      <c r="G269" s="27" t="n"/>
      <c r="H269" s="25" t="n"/>
      <c r="I269" s="25" t="n"/>
      <c r="J269" s="25" t="n"/>
      <c r="K269" s="48" t="n"/>
      <c r="L269" s="46">
        <f>IF(A269="","",IFERROR(IF(I269="Oui",ROUND(K269*'Paramètres'!$B$4,2),0),0))</f>
        <v/>
      </c>
      <c r="M269" s="46">
        <f>IF(A269="","",IFERROR(IF(J269="Oui",ROUND(K269*'Paramètres'!$B$5,2),0),0))</f>
        <v/>
      </c>
      <c r="N269" s="46">
        <f>IF(A269="","",IFERROR(K269+L269+M269,0))</f>
        <v/>
      </c>
      <c r="O269" s="29" t="n"/>
      <c r="P269" s="46">
        <f>IF(A269="","",IFERROR(N269*O269,0))</f>
        <v/>
      </c>
      <c r="Q269" s="46">
        <f>IF(A269="","",IFERROR(IF(AND('Paramètres'!$B$6="Oui",'Paramètres'!$B$7="Oui"),(L269+M269)*O269,IF('Paramètres'!$B$6="Oui",L269*O269,IF('Paramètres'!$B$7="Oui",M269*O269,0))),0))</f>
        <v/>
      </c>
      <c r="R269" s="46">
        <f>IF(A269="","",IFERROR(P269-Q269,0))</f>
        <v/>
      </c>
      <c r="S269" s="27" t="n"/>
      <c r="T269" s="27" t="n"/>
    </row>
    <row r="270">
      <c r="A270" s="25" t="n"/>
      <c r="B270" s="47" t="n"/>
      <c r="C270" s="27" t="n"/>
      <c r="D270" s="27" t="n"/>
      <c r="E270" s="27" t="n"/>
      <c r="F270" s="27" t="n"/>
      <c r="G270" s="27" t="n"/>
      <c r="H270" s="25" t="n"/>
      <c r="I270" s="25" t="n"/>
      <c r="J270" s="25" t="n"/>
      <c r="K270" s="48" t="n"/>
      <c r="L270" s="46">
        <f>IF(A270="","",IFERROR(IF(I270="Oui",ROUND(K270*'Paramètres'!$B$4,2),0),0))</f>
        <v/>
      </c>
      <c r="M270" s="46">
        <f>IF(A270="","",IFERROR(IF(J270="Oui",ROUND(K270*'Paramètres'!$B$5,2),0),0))</f>
        <v/>
      </c>
      <c r="N270" s="46">
        <f>IF(A270="","",IFERROR(K270+L270+M270,0))</f>
        <v/>
      </c>
      <c r="O270" s="29" t="n"/>
      <c r="P270" s="46">
        <f>IF(A270="","",IFERROR(N270*O270,0))</f>
        <v/>
      </c>
      <c r="Q270" s="46">
        <f>IF(A270="","",IFERROR(IF(AND('Paramètres'!$B$6="Oui",'Paramètres'!$B$7="Oui"),(L270+M270)*O270,IF('Paramètres'!$B$6="Oui",L270*O270,IF('Paramètres'!$B$7="Oui",M270*O270,0))),0))</f>
        <v/>
      </c>
      <c r="R270" s="46">
        <f>IF(A270="","",IFERROR(P270-Q270,0))</f>
        <v/>
      </c>
      <c r="S270" s="27" t="n"/>
      <c r="T270" s="27" t="n"/>
    </row>
    <row r="271">
      <c r="A271" s="25" t="n"/>
      <c r="B271" s="47" t="n"/>
      <c r="C271" s="27" t="n"/>
      <c r="D271" s="27" t="n"/>
      <c r="E271" s="27" t="n"/>
      <c r="F271" s="27" t="n"/>
      <c r="G271" s="27" t="n"/>
      <c r="H271" s="25" t="n"/>
      <c r="I271" s="25" t="n"/>
      <c r="J271" s="25" t="n"/>
      <c r="K271" s="48" t="n"/>
      <c r="L271" s="46">
        <f>IF(A271="","",IFERROR(IF(I271="Oui",ROUND(K271*'Paramètres'!$B$4,2),0),0))</f>
        <v/>
      </c>
      <c r="M271" s="46">
        <f>IF(A271="","",IFERROR(IF(J271="Oui",ROUND(K271*'Paramètres'!$B$5,2),0),0))</f>
        <v/>
      </c>
      <c r="N271" s="46">
        <f>IF(A271="","",IFERROR(K271+L271+M271,0))</f>
        <v/>
      </c>
      <c r="O271" s="29" t="n"/>
      <c r="P271" s="46">
        <f>IF(A271="","",IFERROR(N271*O271,0))</f>
        <v/>
      </c>
      <c r="Q271" s="46">
        <f>IF(A271="","",IFERROR(IF(AND('Paramètres'!$B$6="Oui",'Paramètres'!$B$7="Oui"),(L271+M271)*O271,IF('Paramètres'!$B$6="Oui",L271*O271,IF('Paramètres'!$B$7="Oui",M271*O271,0))),0))</f>
        <v/>
      </c>
      <c r="R271" s="46">
        <f>IF(A271="","",IFERROR(P271-Q271,0))</f>
        <v/>
      </c>
      <c r="S271" s="27" t="n"/>
      <c r="T271" s="27" t="n"/>
    </row>
    <row r="272">
      <c r="A272" s="25" t="n"/>
      <c r="B272" s="47" t="n"/>
      <c r="C272" s="27" t="n"/>
      <c r="D272" s="27" t="n"/>
      <c r="E272" s="27" t="n"/>
      <c r="F272" s="27" t="n"/>
      <c r="G272" s="27" t="n"/>
      <c r="H272" s="25" t="n"/>
      <c r="I272" s="25" t="n"/>
      <c r="J272" s="25" t="n"/>
      <c r="K272" s="48" t="n"/>
      <c r="L272" s="46">
        <f>IF(A272="","",IFERROR(IF(I272="Oui",ROUND(K272*'Paramètres'!$B$4,2),0),0))</f>
        <v/>
      </c>
      <c r="M272" s="46">
        <f>IF(A272="","",IFERROR(IF(J272="Oui",ROUND(K272*'Paramètres'!$B$5,2),0),0))</f>
        <v/>
      </c>
      <c r="N272" s="46">
        <f>IF(A272="","",IFERROR(K272+L272+M272,0))</f>
        <v/>
      </c>
      <c r="O272" s="29" t="n"/>
      <c r="P272" s="46">
        <f>IF(A272="","",IFERROR(N272*O272,0))</f>
        <v/>
      </c>
      <c r="Q272" s="46">
        <f>IF(A272="","",IFERROR(IF(AND('Paramètres'!$B$6="Oui",'Paramètres'!$B$7="Oui"),(L272+M272)*O272,IF('Paramètres'!$B$6="Oui",L272*O272,IF('Paramètres'!$B$7="Oui",M272*O272,0))),0))</f>
        <v/>
      </c>
      <c r="R272" s="46">
        <f>IF(A272="","",IFERROR(P272-Q272,0))</f>
        <v/>
      </c>
      <c r="S272" s="27" t="n"/>
      <c r="T272" s="27" t="n"/>
    </row>
    <row r="273">
      <c r="A273" s="25" t="n"/>
      <c r="B273" s="47" t="n"/>
      <c r="C273" s="27" t="n"/>
      <c r="D273" s="27" t="n"/>
      <c r="E273" s="27" t="n"/>
      <c r="F273" s="27" t="n"/>
      <c r="G273" s="27" t="n"/>
      <c r="H273" s="25" t="n"/>
      <c r="I273" s="25" t="n"/>
      <c r="J273" s="25" t="n"/>
      <c r="K273" s="48" t="n"/>
      <c r="L273" s="46">
        <f>IF(A273="","",IFERROR(IF(I273="Oui",ROUND(K273*'Paramètres'!$B$4,2),0),0))</f>
        <v/>
      </c>
      <c r="M273" s="46">
        <f>IF(A273="","",IFERROR(IF(J273="Oui",ROUND(K273*'Paramètres'!$B$5,2),0),0))</f>
        <v/>
      </c>
      <c r="N273" s="46">
        <f>IF(A273="","",IFERROR(K273+L273+M273,0))</f>
        <v/>
      </c>
      <c r="O273" s="29" t="n"/>
      <c r="P273" s="46">
        <f>IF(A273="","",IFERROR(N273*O273,0))</f>
        <v/>
      </c>
      <c r="Q273" s="46">
        <f>IF(A273="","",IFERROR(IF(AND('Paramètres'!$B$6="Oui",'Paramètres'!$B$7="Oui"),(L273+M273)*O273,IF('Paramètres'!$B$6="Oui",L273*O273,IF('Paramètres'!$B$7="Oui",M273*O273,0))),0))</f>
        <v/>
      </c>
      <c r="R273" s="46">
        <f>IF(A273="","",IFERROR(P273-Q273,0))</f>
        <v/>
      </c>
      <c r="S273" s="27" t="n"/>
      <c r="T273" s="27" t="n"/>
    </row>
    <row r="274">
      <c r="A274" s="25" t="n"/>
      <c r="B274" s="47" t="n"/>
      <c r="C274" s="27" t="n"/>
      <c r="D274" s="27" t="n"/>
      <c r="E274" s="27" t="n"/>
      <c r="F274" s="27" t="n"/>
      <c r="G274" s="27" t="n"/>
      <c r="H274" s="25" t="n"/>
      <c r="I274" s="25" t="n"/>
      <c r="J274" s="25" t="n"/>
      <c r="K274" s="48" t="n"/>
      <c r="L274" s="46">
        <f>IF(A274="","",IFERROR(IF(I274="Oui",ROUND(K274*'Paramètres'!$B$4,2),0),0))</f>
        <v/>
      </c>
      <c r="M274" s="46">
        <f>IF(A274="","",IFERROR(IF(J274="Oui",ROUND(K274*'Paramètres'!$B$5,2),0),0))</f>
        <v/>
      </c>
      <c r="N274" s="46">
        <f>IF(A274="","",IFERROR(K274+L274+M274,0))</f>
        <v/>
      </c>
      <c r="O274" s="29" t="n"/>
      <c r="P274" s="46">
        <f>IF(A274="","",IFERROR(N274*O274,0))</f>
        <v/>
      </c>
      <c r="Q274" s="46">
        <f>IF(A274="","",IFERROR(IF(AND('Paramètres'!$B$6="Oui",'Paramètres'!$B$7="Oui"),(L274+M274)*O274,IF('Paramètres'!$B$6="Oui",L274*O274,IF('Paramètres'!$B$7="Oui",M274*O274,0))),0))</f>
        <v/>
      </c>
      <c r="R274" s="46">
        <f>IF(A274="","",IFERROR(P274-Q274,0))</f>
        <v/>
      </c>
      <c r="S274" s="27" t="n"/>
      <c r="T274" s="27" t="n"/>
    </row>
    <row r="275">
      <c r="A275" s="25" t="n"/>
      <c r="B275" s="47" t="n"/>
      <c r="C275" s="27" t="n"/>
      <c r="D275" s="27" t="n"/>
      <c r="E275" s="27" t="n"/>
      <c r="F275" s="27" t="n"/>
      <c r="G275" s="27" t="n"/>
      <c r="H275" s="25" t="n"/>
      <c r="I275" s="25" t="n"/>
      <c r="J275" s="25" t="n"/>
      <c r="K275" s="48" t="n"/>
      <c r="L275" s="46">
        <f>IF(A275="","",IFERROR(IF(I275="Oui",ROUND(K275*'Paramètres'!$B$4,2),0),0))</f>
        <v/>
      </c>
      <c r="M275" s="46">
        <f>IF(A275="","",IFERROR(IF(J275="Oui",ROUND(K275*'Paramètres'!$B$5,2),0),0))</f>
        <v/>
      </c>
      <c r="N275" s="46">
        <f>IF(A275="","",IFERROR(K275+L275+M275,0))</f>
        <v/>
      </c>
      <c r="O275" s="29" t="n"/>
      <c r="P275" s="46">
        <f>IF(A275="","",IFERROR(N275*O275,0))</f>
        <v/>
      </c>
      <c r="Q275" s="46">
        <f>IF(A275="","",IFERROR(IF(AND('Paramètres'!$B$6="Oui",'Paramètres'!$B$7="Oui"),(L275+M275)*O275,IF('Paramètres'!$B$6="Oui",L275*O275,IF('Paramètres'!$B$7="Oui",M275*O275,0))),0))</f>
        <v/>
      </c>
      <c r="R275" s="46">
        <f>IF(A275="","",IFERROR(P275-Q275,0))</f>
        <v/>
      </c>
      <c r="S275" s="27" t="n"/>
      <c r="T275" s="27" t="n"/>
    </row>
    <row r="276">
      <c r="A276" s="25" t="n"/>
      <c r="B276" s="47" t="n"/>
      <c r="C276" s="27" t="n"/>
      <c r="D276" s="27" t="n"/>
      <c r="E276" s="27" t="n"/>
      <c r="F276" s="27" t="n"/>
      <c r="G276" s="27" t="n"/>
      <c r="H276" s="25" t="n"/>
      <c r="I276" s="25" t="n"/>
      <c r="J276" s="25" t="n"/>
      <c r="K276" s="48" t="n"/>
      <c r="L276" s="46">
        <f>IF(A276="","",IFERROR(IF(I276="Oui",ROUND(K276*'Paramètres'!$B$4,2),0),0))</f>
        <v/>
      </c>
      <c r="M276" s="46">
        <f>IF(A276="","",IFERROR(IF(J276="Oui",ROUND(K276*'Paramètres'!$B$5,2),0),0))</f>
        <v/>
      </c>
      <c r="N276" s="46">
        <f>IF(A276="","",IFERROR(K276+L276+M276,0))</f>
        <v/>
      </c>
      <c r="O276" s="29" t="n"/>
      <c r="P276" s="46">
        <f>IF(A276="","",IFERROR(N276*O276,0))</f>
        <v/>
      </c>
      <c r="Q276" s="46">
        <f>IF(A276="","",IFERROR(IF(AND('Paramètres'!$B$6="Oui",'Paramètres'!$B$7="Oui"),(L276+M276)*O276,IF('Paramètres'!$B$6="Oui",L276*O276,IF('Paramètres'!$B$7="Oui",M276*O276,0))),0))</f>
        <v/>
      </c>
      <c r="R276" s="46">
        <f>IF(A276="","",IFERROR(P276-Q276,0))</f>
        <v/>
      </c>
      <c r="S276" s="27" t="n"/>
      <c r="T276" s="27" t="n"/>
    </row>
    <row r="277">
      <c r="A277" s="25" t="n"/>
      <c r="B277" s="47" t="n"/>
      <c r="C277" s="27" t="n"/>
      <c r="D277" s="27" t="n"/>
      <c r="E277" s="27" t="n"/>
      <c r="F277" s="27" t="n"/>
      <c r="G277" s="27" t="n"/>
      <c r="H277" s="25" t="n"/>
      <c r="I277" s="25" t="n"/>
      <c r="J277" s="25" t="n"/>
      <c r="K277" s="48" t="n"/>
      <c r="L277" s="46">
        <f>IF(A277="","",IFERROR(IF(I277="Oui",ROUND(K277*'Paramètres'!$B$4,2),0),0))</f>
        <v/>
      </c>
      <c r="M277" s="46">
        <f>IF(A277="","",IFERROR(IF(J277="Oui",ROUND(K277*'Paramètres'!$B$5,2),0),0))</f>
        <v/>
      </c>
      <c r="N277" s="46">
        <f>IF(A277="","",IFERROR(K277+L277+M277,0))</f>
        <v/>
      </c>
      <c r="O277" s="29" t="n"/>
      <c r="P277" s="46">
        <f>IF(A277="","",IFERROR(N277*O277,0))</f>
        <v/>
      </c>
      <c r="Q277" s="46">
        <f>IF(A277="","",IFERROR(IF(AND('Paramètres'!$B$6="Oui",'Paramètres'!$B$7="Oui"),(L277+M277)*O277,IF('Paramètres'!$B$6="Oui",L277*O277,IF('Paramètres'!$B$7="Oui",M277*O277,0))),0))</f>
        <v/>
      </c>
      <c r="R277" s="46">
        <f>IF(A277="","",IFERROR(P277-Q277,0))</f>
        <v/>
      </c>
      <c r="S277" s="27" t="n"/>
      <c r="T277" s="27" t="n"/>
    </row>
    <row r="278">
      <c r="A278" s="25" t="n"/>
      <c r="B278" s="47" t="n"/>
      <c r="C278" s="27" t="n"/>
      <c r="D278" s="27" t="n"/>
      <c r="E278" s="27" t="n"/>
      <c r="F278" s="27" t="n"/>
      <c r="G278" s="27" t="n"/>
      <c r="H278" s="25" t="n"/>
      <c r="I278" s="25" t="n"/>
      <c r="J278" s="25" t="n"/>
      <c r="K278" s="48" t="n"/>
      <c r="L278" s="46">
        <f>IF(A278="","",IFERROR(IF(I278="Oui",ROUND(K278*'Paramètres'!$B$4,2),0),0))</f>
        <v/>
      </c>
      <c r="M278" s="46">
        <f>IF(A278="","",IFERROR(IF(J278="Oui",ROUND(K278*'Paramètres'!$B$5,2),0),0))</f>
        <v/>
      </c>
      <c r="N278" s="46">
        <f>IF(A278="","",IFERROR(K278+L278+M278,0))</f>
        <v/>
      </c>
      <c r="O278" s="29" t="n"/>
      <c r="P278" s="46">
        <f>IF(A278="","",IFERROR(N278*O278,0))</f>
        <v/>
      </c>
      <c r="Q278" s="46">
        <f>IF(A278="","",IFERROR(IF(AND('Paramètres'!$B$6="Oui",'Paramètres'!$B$7="Oui"),(L278+M278)*O278,IF('Paramètres'!$B$6="Oui",L278*O278,IF('Paramètres'!$B$7="Oui",M278*O278,0))),0))</f>
        <v/>
      </c>
      <c r="R278" s="46">
        <f>IF(A278="","",IFERROR(P278-Q278,0))</f>
        <v/>
      </c>
      <c r="S278" s="27" t="n"/>
      <c r="T278" s="27" t="n"/>
    </row>
    <row r="279">
      <c r="A279" s="25" t="n"/>
      <c r="B279" s="47" t="n"/>
      <c r="C279" s="27" t="n"/>
      <c r="D279" s="27" t="n"/>
      <c r="E279" s="27" t="n"/>
      <c r="F279" s="27" t="n"/>
      <c r="G279" s="27" t="n"/>
      <c r="H279" s="25" t="n"/>
      <c r="I279" s="25" t="n"/>
      <c r="J279" s="25" t="n"/>
      <c r="K279" s="48" t="n"/>
      <c r="L279" s="46">
        <f>IF(A279="","",IFERROR(IF(I279="Oui",ROUND(K279*'Paramètres'!$B$4,2),0),0))</f>
        <v/>
      </c>
      <c r="M279" s="46">
        <f>IF(A279="","",IFERROR(IF(J279="Oui",ROUND(K279*'Paramètres'!$B$5,2),0),0))</f>
        <v/>
      </c>
      <c r="N279" s="46">
        <f>IF(A279="","",IFERROR(K279+L279+M279,0))</f>
        <v/>
      </c>
      <c r="O279" s="29" t="n"/>
      <c r="P279" s="46">
        <f>IF(A279="","",IFERROR(N279*O279,0))</f>
        <v/>
      </c>
      <c r="Q279" s="46">
        <f>IF(A279="","",IFERROR(IF(AND('Paramètres'!$B$6="Oui",'Paramètres'!$B$7="Oui"),(L279+M279)*O279,IF('Paramètres'!$B$6="Oui",L279*O279,IF('Paramètres'!$B$7="Oui",M279*O279,0))),0))</f>
        <v/>
      </c>
      <c r="R279" s="46">
        <f>IF(A279="","",IFERROR(P279-Q279,0))</f>
        <v/>
      </c>
      <c r="S279" s="27" t="n"/>
      <c r="T279" s="27" t="n"/>
    </row>
    <row r="280">
      <c r="A280" s="25" t="n"/>
      <c r="B280" s="47" t="n"/>
      <c r="C280" s="27" t="n"/>
      <c r="D280" s="27" t="n"/>
      <c r="E280" s="27" t="n"/>
      <c r="F280" s="27" t="n"/>
      <c r="G280" s="27" t="n"/>
      <c r="H280" s="25" t="n"/>
      <c r="I280" s="25" t="n"/>
      <c r="J280" s="25" t="n"/>
      <c r="K280" s="48" t="n"/>
      <c r="L280" s="46">
        <f>IF(A280="","",IFERROR(IF(I280="Oui",ROUND(K280*'Paramètres'!$B$4,2),0),0))</f>
        <v/>
      </c>
      <c r="M280" s="46">
        <f>IF(A280="","",IFERROR(IF(J280="Oui",ROUND(K280*'Paramètres'!$B$5,2),0),0))</f>
        <v/>
      </c>
      <c r="N280" s="46">
        <f>IF(A280="","",IFERROR(K280+L280+M280,0))</f>
        <v/>
      </c>
      <c r="O280" s="29" t="n"/>
      <c r="P280" s="46">
        <f>IF(A280="","",IFERROR(N280*O280,0))</f>
        <v/>
      </c>
      <c r="Q280" s="46">
        <f>IF(A280="","",IFERROR(IF(AND('Paramètres'!$B$6="Oui",'Paramètres'!$B$7="Oui"),(L280+M280)*O280,IF('Paramètres'!$B$6="Oui",L280*O280,IF('Paramètres'!$B$7="Oui",M280*O280,0))),0))</f>
        <v/>
      </c>
      <c r="R280" s="46">
        <f>IF(A280="","",IFERROR(P280-Q280,0))</f>
        <v/>
      </c>
      <c r="S280" s="27" t="n"/>
      <c r="T280" s="27" t="n"/>
    </row>
    <row r="281">
      <c r="A281" s="25" t="n"/>
      <c r="B281" s="47" t="n"/>
      <c r="C281" s="27" t="n"/>
      <c r="D281" s="27" t="n"/>
      <c r="E281" s="27" t="n"/>
      <c r="F281" s="27" t="n"/>
      <c r="G281" s="27" t="n"/>
      <c r="H281" s="25" t="n"/>
      <c r="I281" s="25" t="n"/>
      <c r="J281" s="25" t="n"/>
      <c r="K281" s="48" t="n"/>
      <c r="L281" s="46">
        <f>IF(A281="","",IFERROR(IF(I281="Oui",ROUND(K281*'Paramètres'!$B$4,2),0),0))</f>
        <v/>
      </c>
      <c r="M281" s="46">
        <f>IF(A281="","",IFERROR(IF(J281="Oui",ROUND(K281*'Paramètres'!$B$5,2),0),0))</f>
        <v/>
      </c>
      <c r="N281" s="46">
        <f>IF(A281="","",IFERROR(K281+L281+M281,0))</f>
        <v/>
      </c>
      <c r="O281" s="29" t="n"/>
      <c r="P281" s="46">
        <f>IF(A281="","",IFERROR(N281*O281,0))</f>
        <v/>
      </c>
      <c r="Q281" s="46">
        <f>IF(A281="","",IFERROR(IF(AND('Paramètres'!$B$6="Oui",'Paramètres'!$B$7="Oui"),(L281+M281)*O281,IF('Paramètres'!$B$6="Oui",L281*O281,IF('Paramètres'!$B$7="Oui",M281*O281,0))),0))</f>
        <v/>
      </c>
      <c r="R281" s="46">
        <f>IF(A281="","",IFERROR(P281-Q281,0))</f>
        <v/>
      </c>
      <c r="S281" s="27" t="n"/>
      <c r="T281" s="27" t="n"/>
    </row>
    <row r="282">
      <c r="A282" s="25" t="n"/>
      <c r="B282" s="47" t="n"/>
      <c r="C282" s="27" t="n"/>
      <c r="D282" s="27" t="n"/>
      <c r="E282" s="27" t="n"/>
      <c r="F282" s="27" t="n"/>
      <c r="G282" s="27" t="n"/>
      <c r="H282" s="25" t="n"/>
      <c r="I282" s="25" t="n"/>
      <c r="J282" s="25" t="n"/>
      <c r="K282" s="48" t="n"/>
      <c r="L282" s="46">
        <f>IF(A282="","",IFERROR(IF(I282="Oui",ROUND(K282*'Paramètres'!$B$4,2),0),0))</f>
        <v/>
      </c>
      <c r="M282" s="46">
        <f>IF(A282="","",IFERROR(IF(J282="Oui",ROUND(K282*'Paramètres'!$B$5,2),0),0))</f>
        <v/>
      </c>
      <c r="N282" s="46">
        <f>IF(A282="","",IFERROR(K282+L282+M282,0))</f>
        <v/>
      </c>
      <c r="O282" s="29" t="n"/>
      <c r="P282" s="46">
        <f>IF(A282="","",IFERROR(N282*O282,0))</f>
        <v/>
      </c>
      <c r="Q282" s="46">
        <f>IF(A282="","",IFERROR(IF(AND('Paramètres'!$B$6="Oui",'Paramètres'!$B$7="Oui"),(L282+M282)*O282,IF('Paramètres'!$B$6="Oui",L282*O282,IF('Paramètres'!$B$7="Oui",M282*O282,0))),0))</f>
        <v/>
      </c>
      <c r="R282" s="46">
        <f>IF(A282="","",IFERROR(P282-Q282,0))</f>
        <v/>
      </c>
      <c r="S282" s="27" t="n"/>
      <c r="T282" s="27" t="n"/>
    </row>
    <row r="283">
      <c r="A283" s="25" t="n"/>
      <c r="B283" s="47" t="n"/>
      <c r="C283" s="27" t="n"/>
      <c r="D283" s="27" t="n"/>
      <c r="E283" s="27" t="n"/>
      <c r="F283" s="27" t="n"/>
      <c r="G283" s="27" t="n"/>
      <c r="H283" s="25" t="n"/>
      <c r="I283" s="25" t="n"/>
      <c r="J283" s="25" t="n"/>
      <c r="K283" s="48" t="n"/>
      <c r="L283" s="46">
        <f>IF(A283="","",IFERROR(IF(I283="Oui",ROUND(K283*'Paramètres'!$B$4,2),0),0))</f>
        <v/>
      </c>
      <c r="M283" s="46">
        <f>IF(A283="","",IFERROR(IF(J283="Oui",ROUND(K283*'Paramètres'!$B$5,2),0),0))</f>
        <v/>
      </c>
      <c r="N283" s="46">
        <f>IF(A283="","",IFERROR(K283+L283+M283,0))</f>
        <v/>
      </c>
      <c r="O283" s="29" t="n"/>
      <c r="P283" s="46">
        <f>IF(A283="","",IFERROR(N283*O283,0))</f>
        <v/>
      </c>
      <c r="Q283" s="46">
        <f>IF(A283="","",IFERROR(IF(AND('Paramètres'!$B$6="Oui",'Paramètres'!$B$7="Oui"),(L283+M283)*O283,IF('Paramètres'!$B$6="Oui",L283*O283,IF('Paramètres'!$B$7="Oui",M283*O283,0))),0))</f>
        <v/>
      </c>
      <c r="R283" s="46">
        <f>IF(A283="","",IFERROR(P283-Q283,0))</f>
        <v/>
      </c>
      <c r="S283" s="27" t="n"/>
      <c r="T283" s="27" t="n"/>
    </row>
    <row r="284">
      <c r="A284" s="25" t="n"/>
      <c r="B284" s="47" t="n"/>
      <c r="C284" s="27" t="n"/>
      <c r="D284" s="27" t="n"/>
      <c r="E284" s="27" t="n"/>
      <c r="F284" s="27" t="n"/>
      <c r="G284" s="27" t="n"/>
      <c r="H284" s="25" t="n"/>
      <c r="I284" s="25" t="n"/>
      <c r="J284" s="25" t="n"/>
      <c r="K284" s="48" t="n"/>
      <c r="L284" s="46">
        <f>IF(A284="","",IFERROR(IF(I284="Oui",ROUND(K284*'Paramètres'!$B$4,2),0),0))</f>
        <v/>
      </c>
      <c r="M284" s="46">
        <f>IF(A284="","",IFERROR(IF(J284="Oui",ROUND(K284*'Paramètres'!$B$5,2),0),0))</f>
        <v/>
      </c>
      <c r="N284" s="46">
        <f>IF(A284="","",IFERROR(K284+L284+M284,0))</f>
        <v/>
      </c>
      <c r="O284" s="29" t="n"/>
      <c r="P284" s="46">
        <f>IF(A284="","",IFERROR(N284*O284,0))</f>
        <v/>
      </c>
      <c r="Q284" s="46">
        <f>IF(A284="","",IFERROR(IF(AND('Paramètres'!$B$6="Oui",'Paramètres'!$B$7="Oui"),(L284+M284)*O284,IF('Paramètres'!$B$6="Oui",L284*O284,IF('Paramètres'!$B$7="Oui",M284*O284,0))),0))</f>
        <v/>
      </c>
      <c r="R284" s="46">
        <f>IF(A284="","",IFERROR(P284-Q284,0))</f>
        <v/>
      </c>
      <c r="S284" s="27" t="n"/>
      <c r="T284" s="27" t="n"/>
    </row>
    <row r="285">
      <c r="A285" s="25" t="n"/>
      <c r="B285" s="47" t="n"/>
      <c r="C285" s="27" t="n"/>
      <c r="D285" s="27" t="n"/>
      <c r="E285" s="27" t="n"/>
      <c r="F285" s="27" t="n"/>
      <c r="G285" s="27" t="n"/>
      <c r="H285" s="25" t="n"/>
      <c r="I285" s="25" t="n"/>
      <c r="J285" s="25" t="n"/>
      <c r="K285" s="48" t="n"/>
      <c r="L285" s="46">
        <f>IF(A285="","",IFERROR(IF(I285="Oui",ROUND(K285*'Paramètres'!$B$4,2),0),0))</f>
        <v/>
      </c>
      <c r="M285" s="46">
        <f>IF(A285="","",IFERROR(IF(J285="Oui",ROUND(K285*'Paramètres'!$B$5,2),0),0))</f>
        <v/>
      </c>
      <c r="N285" s="46">
        <f>IF(A285="","",IFERROR(K285+L285+M285,0))</f>
        <v/>
      </c>
      <c r="O285" s="29" t="n"/>
      <c r="P285" s="46">
        <f>IF(A285="","",IFERROR(N285*O285,0))</f>
        <v/>
      </c>
      <c r="Q285" s="46">
        <f>IF(A285="","",IFERROR(IF(AND('Paramètres'!$B$6="Oui",'Paramètres'!$B$7="Oui"),(L285+M285)*O285,IF('Paramètres'!$B$6="Oui",L285*O285,IF('Paramètres'!$B$7="Oui",M285*O285,0))),0))</f>
        <v/>
      </c>
      <c r="R285" s="46">
        <f>IF(A285="","",IFERROR(P285-Q285,0))</f>
        <v/>
      </c>
      <c r="S285" s="27" t="n"/>
      <c r="T285" s="27" t="n"/>
    </row>
    <row r="286">
      <c r="A286" s="25" t="n"/>
      <c r="B286" s="47" t="n"/>
      <c r="C286" s="27" t="n"/>
      <c r="D286" s="27" t="n"/>
      <c r="E286" s="27" t="n"/>
      <c r="F286" s="27" t="n"/>
      <c r="G286" s="27" t="n"/>
      <c r="H286" s="25" t="n"/>
      <c r="I286" s="25" t="n"/>
      <c r="J286" s="25" t="n"/>
      <c r="K286" s="48" t="n"/>
      <c r="L286" s="46">
        <f>IF(A286="","",IFERROR(IF(I286="Oui",ROUND(K286*'Paramètres'!$B$4,2),0),0))</f>
        <v/>
      </c>
      <c r="M286" s="46">
        <f>IF(A286="","",IFERROR(IF(J286="Oui",ROUND(K286*'Paramètres'!$B$5,2),0),0))</f>
        <v/>
      </c>
      <c r="N286" s="46">
        <f>IF(A286="","",IFERROR(K286+L286+M286,0))</f>
        <v/>
      </c>
      <c r="O286" s="29" t="n"/>
      <c r="P286" s="46">
        <f>IF(A286="","",IFERROR(N286*O286,0))</f>
        <v/>
      </c>
      <c r="Q286" s="46">
        <f>IF(A286="","",IFERROR(IF(AND('Paramètres'!$B$6="Oui",'Paramètres'!$B$7="Oui"),(L286+M286)*O286,IF('Paramètres'!$B$6="Oui",L286*O286,IF('Paramètres'!$B$7="Oui",M286*O286,0))),0))</f>
        <v/>
      </c>
      <c r="R286" s="46">
        <f>IF(A286="","",IFERROR(P286-Q286,0))</f>
        <v/>
      </c>
      <c r="S286" s="27" t="n"/>
      <c r="T286" s="27" t="n"/>
    </row>
    <row r="287">
      <c r="A287" s="25" t="n"/>
      <c r="B287" s="47" t="n"/>
      <c r="C287" s="27" t="n"/>
      <c r="D287" s="27" t="n"/>
      <c r="E287" s="27" t="n"/>
      <c r="F287" s="27" t="n"/>
      <c r="G287" s="27" t="n"/>
      <c r="H287" s="25" t="n"/>
      <c r="I287" s="25" t="n"/>
      <c r="J287" s="25" t="n"/>
      <c r="K287" s="48" t="n"/>
      <c r="L287" s="46">
        <f>IF(A287="","",IFERROR(IF(I287="Oui",ROUND(K287*'Paramètres'!$B$4,2),0),0))</f>
        <v/>
      </c>
      <c r="M287" s="46">
        <f>IF(A287="","",IFERROR(IF(J287="Oui",ROUND(K287*'Paramètres'!$B$5,2),0),0))</f>
        <v/>
      </c>
      <c r="N287" s="46">
        <f>IF(A287="","",IFERROR(K287+L287+M287,0))</f>
        <v/>
      </c>
      <c r="O287" s="29" t="n"/>
      <c r="P287" s="46">
        <f>IF(A287="","",IFERROR(N287*O287,0))</f>
        <v/>
      </c>
      <c r="Q287" s="46">
        <f>IF(A287="","",IFERROR(IF(AND('Paramètres'!$B$6="Oui",'Paramètres'!$B$7="Oui"),(L287+M287)*O287,IF('Paramètres'!$B$6="Oui",L287*O287,IF('Paramètres'!$B$7="Oui",M287*O287,0))),0))</f>
        <v/>
      </c>
      <c r="R287" s="46">
        <f>IF(A287="","",IFERROR(P287-Q287,0))</f>
        <v/>
      </c>
      <c r="S287" s="27" t="n"/>
      <c r="T287" s="27" t="n"/>
    </row>
    <row r="288">
      <c r="A288" s="25" t="n"/>
      <c r="B288" s="47" t="n"/>
      <c r="C288" s="27" t="n"/>
      <c r="D288" s="27" t="n"/>
      <c r="E288" s="27" t="n"/>
      <c r="F288" s="27" t="n"/>
      <c r="G288" s="27" t="n"/>
      <c r="H288" s="25" t="n"/>
      <c r="I288" s="25" t="n"/>
      <c r="J288" s="25" t="n"/>
      <c r="K288" s="48" t="n"/>
      <c r="L288" s="46">
        <f>IF(A288="","",IFERROR(IF(I288="Oui",ROUND(K288*'Paramètres'!$B$4,2),0),0))</f>
        <v/>
      </c>
      <c r="M288" s="46">
        <f>IF(A288="","",IFERROR(IF(J288="Oui",ROUND(K288*'Paramètres'!$B$5,2),0),0))</f>
        <v/>
      </c>
      <c r="N288" s="46">
        <f>IF(A288="","",IFERROR(K288+L288+M288,0))</f>
        <v/>
      </c>
      <c r="O288" s="29" t="n"/>
      <c r="P288" s="46">
        <f>IF(A288="","",IFERROR(N288*O288,0))</f>
        <v/>
      </c>
      <c r="Q288" s="46">
        <f>IF(A288="","",IFERROR(IF(AND('Paramètres'!$B$6="Oui",'Paramètres'!$B$7="Oui"),(L288+M288)*O288,IF('Paramètres'!$B$6="Oui",L288*O288,IF('Paramètres'!$B$7="Oui",M288*O288,0))),0))</f>
        <v/>
      </c>
      <c r="R288" s="46">
        <f>IF(A288="","",IFERROR(P288-Q288,0))</f>
        <v/>
      </c>
      <c r="S288" s="27" t="n"/>
      <c r="T288" s="27" t="n"/>
    </row>
    <row r="289">
      <c r="A289" s="25" t="n"/>
      <c r="B289" s="47" t="n"/>
      <c r="C289" s="27" t="n"/>
      <c r="D289" s="27" t="n"/>
      <c r="E289" s="27" t="n"/>
      <c r="F289" s="27" t="n"/>
      <c r="G289" s="27" t="n"/>
      <c r="H289" s="25" t="n"/>
      <c r="I289" s="25" t="n"/>
      <c r="J289" s="25" t="n"/>
      <c r="K289" s="48" t="n"/>
      <c r="L289" s="46">
        <f>IF(A289="","",IFERROR(IF(I289="Oui",ROUND(K289*'Paramètres'!$B$4,2),0),0))</f>
        <v/>
      </c>
      <c r="M289" s="46">
        <f>IF(A289="","",IFERROR(IF(J289="Oui",ROUND(K289*'Paramètres'!$B$5,2),0),0))</f>
        <v/>
      </c>
      <c r="N289" s="46">
        <f>IF(A289="","",IFERROR(K289+L289+M289,0))</f>
        <v/>
      </c>
      <c r="O289" s="29" t="n"/>
      <c r="P289" s="46">
        <f>IF(A289="","",IFERROR(N289*O289,0))</f>
        <v/>
      </c>
      <c r="Q289" s="46">
        <f>IF(A289="","",IFERROR(IF(AND('Paramètres'!$B$6="Oui",'Paramètres'!$B$7="Oui"),(L289+M289)*O289,IF('Paramètres'!$B$6="Oui",L289*O289,IF('Paramètres'!$B$7="Oui",M289*O289,0))),0))</f>
        <v/>
      </c>
      <c r="R289" s="46">
        <f>IF(A289="","",IFERROR(P289-Q289,0))</f>
        <v/>
      </c>
      <c r="S289" s="27" t="n"/>
      <c r="T289" s="27" t="n"/>
    </row>
    <row r="290">
      <c r="A290" s="25" t="n"/>
      <c r="B290" s="47" t="n"/>
      <c r="C290" s="27" t="n"/>
      <c r="D290" s="27" t="n"/>
      <c r="E290" s="27" t="n"/>
      <c r="F290" s="27" t="n"/>
      <c r="G290" s="27" t="n"/>
      <c r="H290" s="25" t="n"/>
      <c r="I290" s="25" t="n"/>
      <c r="J290" s="25" t="n"/>
      <c r="K290" s="48" t="n"/>
      <c r="L290" s="46">
        <f>IF(A290="","",IFERROR(IF(I290="Oui",ROUND(K290*'Paramètres'!$B$4,2),0),0))</f>
        <v/>
      </c>
      <c r="M290" s="46">
        <f>IF(A290="","",IFERROR(IF(J290="Oui",ROUND(K290*'Paramètres'!$B$5,2),0),0))</f>
        <v/>
      </c>
      <c r="N290" s="46">
        <f>IF(A290="","",IFERROR(K290+L290+M290,0))</f>
        <v/>
      </c>
      <c r="O290" s="29" t="n"/>
      <c r="P290" s="46">
        <f>IF(A290="","",IFERROR(N290*O290,0))</f>
        <v/>
      </c>
      <c r="Q290" s="46">
        <f>IF(A290="","",IFERROR(IF(AND('Paramètres'!$B$6="Oui",'Paramètres'!$B$7="Oui"),(L290+M290)*O290,IF('Paramètres'!$B$6="Oui",L290*O290,IF('Paramètres'!$B$7="Oui",M290*O290,0))),0))</f>
        <v/>
      </c>
      <c r="R290" s="46">
        <f>IF(A290="","",IFERROR(P290-Q290,0))</f>
        <v/>
      </c>
      <c r="S290" s="27" t="n"/>
      <c r="T290" s="27" t="n"/>
    </row>
    <row r="291">
      <c r="A291" s="25" t="n"/>
      <c r="B291" s="47" t="n"/>
      <c r="C291" s="27" t="n"/>
      <c r="D291" s="27" t="n"/>
      <c r="E291" s="27" t="n"/>
      <c r="F291" s="27" t="n"/>
      <c r="G291" s="27" t="n"/>
      <c r="H291" s="25" t="n"/>
      <c r="I291" s="25" t="n"/>
      <c r="J291" s="25" t="n"/>
      <c r="K291" s="48" t="n"/>
      <c r="L291" s="46">
        <f>IF(A291="","",IFERROR(IF(I291="Oui",ROUND(K291*'Paramètres'!$B$4,2),0),0))</f>
        <v/>
      </c>
      <c r="M291" s="46">
        <f>IF(A291="","",IFERROR(IF(J291="Oui",ROUND(K291*'Paramètres'!$B$5,2),0),0))</f>
        <v/>
      </c>
      <c r="N291" s="46">
        <f>IF(A291="","",IFERROR(K291+L291+M291,0))</f>
        <v/>
      </c>
      <c r="O291" s="29" t="n"/>
      <c r="P291" s="46">
        <f>IF(A291="","",IFERROR(N291*O291,0))</f>
        <v/>
      </c>
      <c r="Q291" s="46">
        <f>IF(A291="","",IFERROR(IF(AND('Paramètres'!$B$6="Oui",'Paramètres'!$B$7="Oui"),(L291+M291)*O291,IF('Paramètres'!$B$6="Oui",L291*O291,IF('Paramètres'!$B$7="Oui",M291*O291,0))),0))</f>
        <v/>
      </c>
      <c r="R291" s="46">
        <f>IF(A291="","",IFERROR(P291-Q291,0))</f>
        <v/>
      </c>
      <c r="S291" s="27" t="n"/>
      <c r="T291" s="27" t="n"/>
    </row>
    <row r="292">
      <c r="A292" s="25" t="n"/>
      <c r="B292" s="47" t="n"/>
      <c r="C292" s="27" t="n"/>
      <c r="D292" s="27" t="n"/>
      <c r="E292" s="27" t="n"/>
      <c r="F292" s="27" t="n"/>
      <c r="G292" s="27" t="n"/>
      <c r="H292" s="25" t="n"/>
      <c r="I292" s="25" t="n"/>
      <c r="J292" s="25" t="n"/>
      <c r="K292" s="48" t="n"/>
      <c r="L292" s="46">
        <f>IF(A292="","",IFERROR(IF(I292="Oui",ROUND(K292*'Paramètres'!$B$4,2),0),0))</f>
        <v/>
      </c>
      <c r="M292" s="46">
        <f>IF(A292="","",IFERROR(IF(J292="Oui",ROUND(K292*'Paramètres'!$B$5,2),0),0))</f>
        <v/>
      </c>
      <c r="N292" s="46">
        <f>IF(A292="","",IFERROR(K292+L292+M292,0))</f>
        <v/>
      </c>
      <c r="O292" s="29" t="n"/>
      <c r="P292" s="46">
        <f>IF(A292="","",IFERROR(N292*O292,0))</f>
        <v/>
      </c>
      <c r="Q292" s="46">
        <f>IF(A292="","",IFERROR(IF(AND('Paramètres'!$B$6="Oui",'Paramètres'!$B$7="Oui"),(L292+M292)*O292,IF('Paramètres'!$B$6="Oui",L292*O292,IF('Paramètres'!$B$7="Oui",M292*O292,0))),0))</f>
        <v/>
      </c>
      <c r="R292" s="46">
        <f>IF(A292="","",IFERROR(P292-Q292,0))</f>
        <v/>
      </c>
      <c r="S292" s="27" t="n"/>
      <c r="T292" s="27" t="n"/>
    </row>
    <row r="293">
      <c r="A293" s="25" t="n"/>
      <c r="B293" s="47" t="n"/>
      <c r="C293" s="27" t="n"/>
      <c r="D293" s="27" t="n"/>
      <c r="E293" s="27" t="n"/>
      <c r="F293" s="27" t="n"/>
      <c r="G293" s="27" t="n"/>
      <c r="H293" s="25" t="n"/>
      <c r="I293" s="25" t="n"/>
      <c r="J293" s="25" t="n"/>
      <c r="K293" s="48" t="n"/>
      <c r="L293" s="46">
        <f>IF(A293="","",IFERROR(IF(I293="Oui",ROUND(K293*'Paramètres'!$B$4,2),0),0))</f>
        <v/>
      </c>
      <c r="M293" s="46">
        <f>IF(A293="","",IFERROR(IF(J293="Oui",ROUND(K293*'Paramètres'!$B$5,2),0),0))</f>
        <v/>
      </c>
      <c r="N293" s="46">
        <f>IF(A293="","",IFERROR(K293+L293+M293,0))</f>
        <v/>
      </c>
      <c r="O293" s="29" t="n"/>
      <c r="P293" s="46">
        <f>IF(A293="","",IFERROR(N293*O293,0))</f>
        <v/>
      </c>
      <c r="Q293" s="46">
        <f>IF(A293="","",IFERROR(IF(AND('Paramètres'!$B$6="Oui",'Paramètres'!$B$7="Oui"),(L293+M293)*O293,IF('Paramètres'!$B$6="Oui",L293*O293,IF('Paramètres'!$B$7="Oui",M293*O293,0))),0))</f>
        <v/>
      </c>
      <c r="R293" s="46">
        <f>IF(A293="","",IFERROR(P293-Q293,0))</f>
        <v/>
      </c>
      <c r="S293" s="27" t="n"/>
      <c r="T293" s="27" t="n"/>
    </row>
    <row r="294">
      <c r="A294" s="25" t="n"/>
      <c r="B294" s="47" t="n"/>
      <c r="C294" s="27" t="n"/>
      <c r="D294" s="27" t="n"/>
      <c r="E294" s="27" t="n"/>
      <c r="F294" s="27" t="n"/>
      <c r="G294" s="27" t="n"/>
      <c r="H294" s="25" t="n"/>
      <c r="I294" s="25" t="n"/>
      <c r="J294" s="25" t="n"/>
      <c r="K294" s="48" t="n"/>
      <c r="L294" s="46">
        <f>IF(A294="","",IFERROR(IF(I294="Oui",ROUND(K294*'Paramètres'!$B$4,2),0),0))</f>
        <v/>
      </c>
      <c r="M294" s="46">
        <f>IF(A294="","",IFERROR(IF(J294="Oui",ROUND(K294*'Paramètres'!$B$5,2),0),0))</f>
        <v/>
      </c>
      <c r="N294" s="46">
        <f>IF(A294="","",IFERROR(K294+L294+M294,0))</f>
        <v/>
      </c>
      <c r="O294" s="29" t="n"/>
      <c r="P294" s="46">
        <f>IF(A294="","",IFERROR(N294*O294,0))</f>
        <v/>
      </c>
      <c r="Q294" s="46">
        <f>IF(A294="","",IFERROR(IF(AND('Paramètres'!$B$6="Oui",'Paramètres'!$B$7="Oui"),(L294+M294)*O294,IF('Paramètres'!$B$6="Oui",L294*O294,IF('Paramètres'!$B$7="Oui",M294*O294,0))),0))</f>
        <v/>
      </c>
      <c r="R294" s="46">
        <f>IF(A294="","",IFERROR(P294-Q294,0))</f>
        <v/>
      </c>
      <c r="S294" s="27" t="n"/>
      <c r="T294" s="27" t="n"/>
    </row>
    <row r="295">
      <c r="A295" s="25" t="n"/>
      <c r="B295" s="47" t="n"/>
      <c r="C295" s="27" t="n"/>
      <c r="D295" s="27" t="n"/>
      <c r="E295" s="27" t="n"/>
      <c r="F295" s="27" t="n"/>
      <c r="G295" s="27" t="n"/>
      <c r="H295" s="25" t="n"/>
      <c r="I295" s="25" t="n"/>
      <c r="J295" s="25" t="n"/>
      <c r="K295" s="48" t="n"/>
      <c r="L295" s="46">
        <f>IF(A295="","",IFERROR(IF(I295="Oui",ROUND(K295*'Paramètres'!$B$4,2),0),0))</f>
        <v/>
      </c>
      <c r="M295" s="46">
        <f>IF(A295="","",IFERROR(IF(J295="Oui",ROUND(K295*'Paramètres'!$B$5,2),0),0))</f>
        <v/>
      </c>
      <c r="N295" s="46">
        <f>IF(A295="","",IFERROR(K295+L295+M295,0))</f>
        <v/>
      </c>
      <c r="O295" s="29" t="n"/>
      <c r="P295" s="46">
        <f>IF(A295="","",IFERROR(N295*O295,0))</f>
        <v/>
      </c>
      <c r="Q295" s="46">
        <f>IF(A295="","",IFERROR(IF(AND('Paramètres'!$B$6="Oui",'Paramètres'!$B$7="Oui"),(L295+M295)*O295,IF('Paramètres'!$B$6="Oui",L295*O295,IF('Paramètres'!$B$7="Oui",M295*O295,0))),0))</f>
        <v/>
      </c>
      <c r="R295" s="46">
        <f>IF(A295="","",IFERROR(P295-Q295,0))</f>
        <v/>
      </c>
      <c r="S295" s="27" t="n"/>
      <c r="T295" s="27" t="n"/>
    </row>
    <row r="296">
      <c r="A296" s="25" t="n"/>
      <c r="B296" s="47" t="n"/>
      <c r="C296" s="27" t="n"/>
      <c r="D296" s="27" t="n"/>
      <c r="E296" s="27" t="n"/>
      <c r="F296" s="27" t="n"/>
      <c r="G296" s="27" t="n"/>
      <c r="H296" s="25" t="n"/>
      <c r="I296" s="25" t="n"/>
      <c r="J296" s="25" t="n"/>
      <c r="K296" s="48" t="n"/>
      <c r="L296" s="46">
        <f>IF(A296="","",IFERROR(IF(I296="Oui",ROUND(K296*'Paramètres'!$B$4,2),0),0))</f>
        <v/>
      </c>
      <c r="M296" s="46">
        <f>IF(A296="","",IFERROR(IF(J296="Oui",ROUND(K296*'Paramètres'!$B$5,2),0),0))</f>
        <v/>
      </c>
      <c r="N296" s="46">
        <f>IF(A296="","",IFERROR(K296+L296+M296,0))</f>
        <v/>
      </c>
      <c r="O296" s="29" t="n"/>
      <c r="P296" s="46">
        <f>IF(A296="","",IFERROR(N296*O296,0))</f>
        <v/>
      </c>
      <c r="Q296" s="46">
        <f>IF(A296="","",IFERROR(IF(AND('Paramètres'!$B$6="Oui",'Paramètres'!$B$7="Oui"),(L296+M296)*O296,IF('Paramètres'!$B$6="Oui",L296*O296,IF('Paramètres'!$B$7="Oui",M296*O296,0))),0))</f>
        <v/>
      </c>
      <c r="R296" s="46">
        <f>IF(A296="","",IFERROR(P296-Q296,0))</f>
        <v/>
      </c>
      <c r="S296" s="27" t="n"/>
      <c r="T296" s="27" t="n"/>
    </row>
    <row r="297">
      <c r="A297" s="25" t="n"/>
      <c r="B297" s="47" t="n"/>
      <c r="C297" s="27" t="n"/>
      <c r="D297" s="27" t="n"/>
      <c r="E297" s="27" t="n"/>
      <c r="F297" s="27" t="n"/>
      <c r="G297" s="27" t="n"/>
      <c r="H297" s="25" t="n"/>
      <c r="I297" s="25" t="n"/>
      <c r="J297" s="25" t="n"/>
      <c r="K297" s="48" t="n"/>
      <c r="L297" s="46">
        <f>IF(A297="","",IFERROR(IF(I297="Oui",ROUND(K297*'Paramètres'!$B$4,2),0),0))</f>
        <v/>
      </c>
      <c r="M297" s="46">
        <f>IF(A297="","",IFERROR(IF(J297="Oui",ROUND(K297*'Paramètres'!$B$5,2),0),0))</f>
        <v/>
      </c>
      <c r="N297" s="46">
        <f>IF(A297="","",IFERROR(K297+L297+M297,0))</f>
        <v/>
      </c>
      <c r="O297" s="29" t="n"/>
      <c r="P297" s="46">
        <f>IF(A297="","",IFERROR(N297*O297,0))</f>
        <v/>
      </c>
      <c r="Q297" s="46">
        <f>IF(A297="","",IFERROR(IF(AND('Paramètres'!$B$6="Oui",'Paramètres'!$B$7="Oui"),(L297+M297)*O297,IF('Paramètres'!$B$6="Oui",L297*O297,IF('Paramètres'!$B$7="Oui",M297*O297,0))),0))</f>
        <v/>
      </c>
      <c r="R297" s="46">
        <f>IF(A297="","",IFERROR(P297-Q297,0))</f>
        <v/>
      </c>
      <c r="S297" s="27" t="n"/>
      <c r="T297" s="27" t="n"/>
    </row>
    <row r="298">
      <c r="A298" s="25" t="n"/>
      <c r="B298" s="47" t="n"/>
      <c r="C298" s="27" t="n"/>
      <c r="D298" s="27" t="n"/>
      <c r="E298" s="27" t="n"/>
      <c r="F298" s="27" t="n"/>
      <c r="G298" s="27" t="n"/>
      <c r="H298" s="25" t="n"/>
      <c r="I298" s="25" t="n"/>
      <c r="J298" s="25" t="n"/>
      <c r="K298" s="48" t="n"/>
      <c r="L298" s="46">
        <f>IF(A298="","",IFERROR(IF(I298="Oui",ROUND(K298*'Paramètres'!$B$4,2),0),0))</f>
        <v/>
      </c>
      <c r="M298" s="46">
        <f>IF(A298="","",IFERROR(IF(J298="Oui",ROUND(K298*'Paramètres'!$B$5,2),0),0))</f>
        <v/>
      </c>
      <c r="N298" s="46">
        <f>IF(A298="","",IFERROR(K298+L298+M298,0))</f>
        <v/>
      </c>
      <c r="O298" s="29" t="n"/>
      <c r="P298" s="46">
        <f>IF(A298="","",IFERROR(N298*O298,0))</f>
        <v/>
      </c>
      <c r="Q298" s="46">
        <f>IF(A298="","",IFERROR(IF(AND('Paramètres'!$B$6="Oui",'Paramètres'!$B$7="Oui"),(L298+M298)*O298,IF('Paramètres'!$B$6="Oui",L298*O298,IF('Paramètres'!$B$7="Oui",M298*O298,0))),0))</f>
        <v/>
      </c>
      <c r="R298" s="46">
        <f>IF(A298="","",IFERROR(P298-Q298,0))</f>
        <v/>
      </c>
      <c r="S298" s="27" t="n"/>
      <c r="T298" s="27" t="n"/>
    </row>
    <row r="299">
      <c r="A299" s="25" t="n"/>
      <c r="B299" s="47" t="n"/>
      <c r="C299" s="27" t="n"/>
      <c r="D299" s="27" t="n"/>
      <c r="E299" s="27" t="n"/>
      <c r="F299" s="27" t="n"/>
      <c r="G299" s="27" t="n"/>
      <c r="H299" s="25" t="n"/>
      <c r="I299" s="25" t="n"/>
      <c r="J299" s="25" t="n"/>
      <c r="K299" s="48" t="n"/>
      <c r="L299" s="46">
        <f>IF(A299="","",IFERROR(IF(I299="Oui",ROUND(K299*'Paramètres'!$B$4,2),0),0))</f>
        <v/>
      </c>
      <c r="M299" s="46">
        <f>IF(A299="","",IFERROR(IF(J299="Oui",ROUND(K299*'Paramètres'!$B$5,2),0),0))</f>
        <v/>
      </c>
      <c r="N299" s="46">
        <f>IF(A299="","",IFERROR(K299+L299+M299,0))</f>
        <v/>
      </c>
      <c r="O299" s="29" t="n"/>
      <c r="P299" s="46">
        <f>IF(A299="","",IFERROR(N299*O299,0))</f>
        <v/>
      </c>
      <c r="Q299" s="46">
        <f>IF(A299="","",IFERROR(IF(AND('Paramètres'!$B$6="Oui",'Paramètres'!$B$7="Oui"),(L299+M299)*O299,IF('Paramètres'!$B$6="Oui",L299*O299,IF('Paramètres'!$B$7="Oui",M299*O299,0))),0))</f>
        <v/>
      </c>
      <c r="R299" s="46">
        <f>IF(A299="","",IFERROR(P299-Q299,0))</f>
        <v/>
      </c>
      <c r="S299" s="27" t="n"/>
      <c r="T299" s="27" t="n"/>
    </row>
    <row r="300">
      <c r="A300" s="25" t="n"/>
      <c r="B300" s="47" t="n"/>
      <c r="C300" s="27" t="n"/>
      <c r="D300" s="27" t="n"/>
      <c r="E300" s="27" t="n"/>
      <c r="F300" s="27" t="n"/>
      <c r="G300" s="27" t="n"/>
      <c r="H300" s="25" t="n"/>
      <c r="I300" s="25" t="n"/>
      <c r="J300" s="25" t="n"/>
      <c r="K300" s="48" t="n"/>
      <c r="L300" s="46">
        <f>IF(A300="","",IFERROR(IF(I300="Oui",ROUND(K300*'Paramètres'!$B$4,2),0),0))</f>
        <v/>
      </c>
      <c r="M300" s="46">
        <f>IF(A300="","",IFERROR(IF(J300="Oui",ROUND(K300*'Paramètres'!$B$5,2),0),0))</f>
        <v/>
      </c>
      <c r="N300" s="46">
        <f>IF(A300="","",IFERROR(K300+L300+M300,0))</f>
        <v/>
      </c>
      <c r="O300" s="29" t="n"/>
      <c r="P300" s="46">
        <f>IF(A300="","",IFERROR(N300*O300,0))</f>
        <v/>
      </c>
      <c r="Q300" s="46">
        <f>IF(A300="","",IFERROR(IF(AND('Paramètres'!$B$6="Oui",'Paramètres'!$B$7="Oui"),(L300+M300)*O300,IF('Paramètres'!$B$6="Oui",L300*O300,IF('Paramètres'!$B$7="Oui",M300*O300,0))),0))</f>
        <v/>
      </c>
      <c r="R300" s="46">
        <f>IF(A300="","",IFERROR(P300-Q300,0))</f>
        <v/>
      </c>
      <c r="S300" s="27" t="n"/>
      <c r="T300" s="27" t="n"/>
    </row>
    <row r="301">
      <c r="A301" s="25" t="n"/>
      <c r="B301" s="47" t="n"/>
      <c r="C301" s="27" t="n"/>
      <c r="D301" s="27" t="n"/>
      <c r="E301" s="27" t="n"/>
      <c r="F301" s="27" t="n"/>
      <c r="G301" s="27" t="n"/>
      <c r="H301" s="25" t="n"/>
      <c r="I301" s="25" t="n"/>
      <c r="J301" s="25" t="n"/>
      <c r="K301" s="48" t="n"/>
      <c r="L301" s="46">
        <f>IF(A301="","",IFERROR(IF(I301="Oui",ROUND(K301*'Paramètres'!$B$4,2),0),0))</f>
        <v/>
      </c>
      <c r="M301" s="46">
        <f>IF(A301="","",IFERROR(IF(J301="Oui",ROUND(K301*'Paramètres'!$B$5,2),0),0))</f>
        <v/>
      </c>
      <c r="N301" s="46">
        <f>IF(A301="","",IFERROR(K301+L301+M301,0))</f>
        <v/>
      </c>
      <c r="O301" s="29" t="n"/>
      <c r="P301" s="46">
        <f>IF(A301="","",IFERROR(N301*O301,0))</f>
        <v/>
      </c>
      <c r="Q301" s="46">
        <f>IF(A301="","",IFERROR(IF(AND('Paramètres'!$B$6="Oui",'Paramètres'!$B$7="Oui"),(L301+M301)*O301,IF('Paramètres'!$B$6="Oui",L301*O301,IF('Paramètres'!$B$7="Oui",M301*O301,0))),0))</f>
        <v/>
      </c>
      <c r="R301" s="46">
        <f>IF(A301="","",IFERROR(P301-Q301,0))</f>
        <v/>
      </c>
      <c r="S301" s="27" t="n"/>
      <c r="T301" s="27" t="n"/>
    </row>
    <row r="302">
      <c r="A302" s="25" t="n"/>
      <c r="B302" s="47" t="n"/>
      <c r="C302" s="27" t="n"/>
      <c r="D302" s="27" t="n"/>
      <c r="E302" s="27" t="n"/>
      <c r="F302" s="27" t="n"/>
      <c r="G302" s="27" t="n"/>
      <c r="H302" s="25" t="n"/>
      <c r="I302" s="25" t="n"/>
      <c r="J302" s="25" t="n"/>
      <c r="K302" s="48" t="n"/>
      <c r="L302" s="46">
        <f>IF(A302="","",IFERROR(IF(I302="Oui",ROUND(K302*'Paramètres'!$B$4,2),0),0))</f>
        <v/>
      </c>
      <c r="M302" s="46">
        <f>IF(A302="","",IFERROR(IF(J302="Oui",ROUND(K302*'Paramètres'!$B$5,2),0),0))</f>
        <v/>
      </c>
      <c r="N302" s="46">
        <f>IF(A302="","",IFERROR(K302+L302+M302,0))</f>
        <v/>
      </c>
      <c r="O302" s="29" t="n"/>
      <c r="P302" s="46">
        <f>IF(A302="","",IFERROR(N302*O302,0))</f>
        <v/>
      </c>
      <c r="Q302" s="46">
        <f>IF(A302="","",IFERROR(IF(AND('Paramètres'!$B$6="Oui",'Paramètres'!$B$7="Oui"),(L302+M302)*O302,IF('Paramètres'!$B$6="Oui",L302*O302,IF('Paramètres'!$B$7="Oui",M302*O302,0))),0))</f>
        <v/>
      </c>
      <c r="R302" s="46">
        <f>IF(A302="","",IFERROR(P302-Q302,0))</f>
        <v/>
      </c>
      <c r="S302" s="27" t="n"/>
      <c r="T302" s="27" t="n"/>
    </row>
    <row r="303">
      <c r="A303" s="25" t="n"/>
      <c r="B303" s="47" t="n"/>
      <c r="C303" s="27" t="n"/>
      <c r="D303" s="27" t="n"/>
      <c r="E303" s="27" t="n"/>
      <c r="F303" s="27" t="n"/>
      <c r="G303" s="27" t="n"/>
      <c r="H303" s="25" t="n"/>
      <c r="I303" s="25" t="n"/>
      <c r="J303" s="25" t="n"/>
      <c r="K303" s="48" t="n"/>
      <c r="L303" s="46">
        <f>IF(A303="","",IFERROR(IF(I303="Oui",ROUND(K303*'Paramètres'!$B$4,2),0),0))</f>
        <v/>
      </c>
      <c r="M303" s="46">
        <f>IF(A303="","",IFERROR(IF(J303="Oui",ROUND(K303*'Paramètres'!$B$5,2),0),0))</f>
        <v/>
      </c>
      <c r="N303" s="46">
        <f>IF(A303="","",IFERROR(K303+L303+M303,0))</f>
        <v/>
      </c>
      <c r="O303" s="29" t="n"/>
      <c r="P303" s="46">
        <f>IF(A303="","",IFERROR(N303*O303,0))</f>
        <v/>
      </c>
      <c r="Q303" s="46">
        <f>IF(A303="","",IFERROR(IF(AND('Paramètres'!$B$6="Oui",'Paramètres'!$B$7="Oui"),(L303+M303)*O303,IF('Paramètres'!$B$6="Oui",L303*O303,IF('Paramètres'!$B$7="Oui",M303*O303,0))),0))</f>
        <v/>
      </c>
      <c r="R303" s="46">
        <f>IF(A303="","",IFERROR(P303-Q303,0))</f>
        <v/>
      </c>
      <c r="S303" s="27" t="n"/>
      <c r="T303" s="27" t="n"/>
    </row>
    <row r="304">
      <c r="A304" s="25" t="n"/>
      <c r="B304" s="47" t="n"/>
      <c r="C304" s="27" t="n"/>
      <c r="D304" s="27" t="n"/>
      <c r="E304" s="27" t="n"/>
      <c r="F304" s="27" t="n"/>
      <c r="G304" s="27" t="n"/>
      <c r="H304" s="25" t="n"/>
      <c r="I304" s="25" t="n"/>
      <c r="J304" s="25" t="n"/>
      <c r="K304" s="48" t="n"/>
      <c r="L304" s="46">
        <f>IF(A304="","",IFERROR(IF(I304="Oui",ROUND(K304*'Paramètres'!$B$4,2),0),0))</f>
        <v/>
      </c>
      <c r="M304" s="46">
        <f>IF(A304="","",IFERROR(IF(J304="Oui",ROUND(K304*'Paramètres'!$B$5,2),0),0))</f>
        <v/>
      </c>
      <c r="N304" s="46">
        <f>IF(A304="","",IFERROR(K304+L304+M304,0))</f>
        <v/>
      </c>
      <c r="O304" s="29" t="n"/>
      <c r="P304" s="46">
        <f>IF(A304="","",IFERROR(N304*O304,0))</f>
        <v/>
      </c>
      <c r="Q304" s="46">
        <f>IF(A304="","",IFERROR(IF(AND('Paramètres'!$B$6="Oui",'Paramètres'!$B$7="Oui"),(L304+M304)*O304,IF('Paramètres'!$B$6="Oui",L304*O304,IF('Paramètres'!$B$7="Oui",M304*O304,0))),0))</f>
        <v/>
      </c>
      <c r="R304" s="46">
        <f>IF(A304="","",IFERROR(P304-Q304,0))</f>
        <v/>
      </c>
      <c r="S304" s="27" t="n"/>
      <c r="T304" s="27" t="n"/>
    </row>
    <row r="305">
      <c r="A305" s="25" t="n"/>
      <c r="B305" s="47" t="n"/>
      <c r="C305" s="27" t="n"/>
      <c r="D305" s="27" t="n"/>
      <c r="E305" s="27" t="n"/>
      <c r="F305" s="27" t="n"/>
      <c r="G305" s="27" t="n"/>
      <c r="H305" s="25" t="n"/>
      <c r="I305" s="25" t="n"/>
      <c r="J305" s="25" t="n"/>
      <c r="K305" s="48" t="n"/>
      <c r="L305" s="46">
        <f>IF(A305="","",IFERROR(IF(I305="Oui",ROUND(K305*'Paramètres'!$B$4,2),0),0))</f>
        <v/>
      </c>
      <c r="M305" s="46">
        <f>IF(A305="","",IFERROR(IF(J305="Oui",ROUND(K305*'Paramètres'!$B$5,2),0),0))</f>
        <v/>
      </c>
      <c r="N305" s="46">
        <f>IF(A305="","",IFERROR(K305+L305+M305,0))</f>
        <v/>
      </c>
      <c r="O305" s="29" t="n"/>
      <c r="P305" s="46">
        <f>IF(A305="","",IFERROR(N305*O305,0))</f>
        <v/>
      </c>
      <c r="Q305" s="46">
        <f>IF(A305="","",IFERROR(IF(AND('Paramètres'!$B$6="Oui",'Paramètres'!$B$7="Oui"),(L305+M305)*O305,IF('Paramètres'!$B$6="Oui",L305*O305,IF('Paramètres'!$B$7="Oui",M305*O305,0))),0))</f>
        <v/>
      </c>
      <c r="R305" s="46">
        <f>IF(A305="","",IFERROR(P305-Q305,0))</f>
        <v/>
      </c>
      <c r="S305" s="27" t="n"/>
      <c r="T305" s="27" t="n"/>
    </row>
    <row r="306">
      <c r="A306" s="25" t="n"/>
      <c r="B306" s="47" t="n"/>
      <c r="C306" s="27" t="n"/>
      <c r="D306" s="27" t="n"/>
      <c r="E306" s="27" t="n"/>
      <c r="F306" s="27" t="n"/>
      <c r="G306" s="27" t="n"/>
      <c r="H306" s="25" t="n"/>
      <c r="I306" s="25" t="n"/>
      <c r="J306" s="25" t="n"/>
      <c r="K306" s="48" t="n"/>
      <c r="L306" s="46">
        <f>IF(A306="","",IFERROR(IF(I306="Oui",ROUND(K306*'Paramètres'!$B$4,2),0),0))</f>
        <v/>
      </c>
      <c r="M306" s="46">
        <f>IF(A306="","",IFERROR(IF(J306="Oui",ROUND(K306*'Paramètres'!$B$5,2),0),0))</f>
        <v/>
      </c>
      <c r="N306" s="46">
        <f>IF(A306="","",IFERROR(K306+L306+M306,0))</f>
        <v/>
      </c>
      <c r="O306" s="29" t="n"/>
      <c r="P306" s="46">
        <f>IF(A306="","",IFERROR(N306*O306,0))</f>
        <v/>
      </c>
      <c r="Q306" s="46">
        <f>IF(A306="","",IFERROR(IF(AND('Paramètres'!$B$6="Oui",'Paramètres'!$B$7="Oui"),(L306+M306)*O306,IF('Paramètres'!$B$6="Oui",L306*O306,IF('Paramètres'!$B$7="Oui",M306*O306,0))),0))</f>
        <v/>
      </c>
      <c r="R306" s="46">
        <f>IF(A306="","",IFERROR(P306-Q306,0))</f>
        <v/>
      </c>
      <c r="S306" s="27" t="n"/>
      <c r="T306" s="27" t="n"/>
    </row>
    <row r="307">
      <c r="A307" s="25" t="n"/>
      <c r="B307" s="47" t="n"/>
      <c r="C307" s="27" t="n"/>
      <c r="D307" s="27" t="n"/>
      <c r="E307" s="27" t="n"/>
      <c r="F307" s="27" t="n"/>
      <c r="G307" s="27" t="n"/>
      <c r="H307" s="25" t="n"/>
      <c r="I307" s="25" t="n"/>
      <c r="J307" s="25" t="n"/>
      <c r="K307" s="48" t="n"/>
      <c r="L307" s="46">
        <f>IF(A307="","",IFERROR(IF(I307="Oui",ROUND(K307*'Paramètres'!$B$4,2),0),0))</f>
        <v/>
      </c>
      <c r="M307" s="46">
        <f>IF(A307="","",IFERROR(IF(J307="Oui",ROUND(K307*'Paramètres'!$B$5,2),0),0))</f>
        <v/>
      </c>
      <c r="N307" s="46">
        <f>IF(A307="","",IFERROR(K307+L307+M307,0))</f>
        <v/>
      </c>
      <c r="O307" s="29" t="n"/>
      <c r="P307" s="46">
        <f>IF(A307="","",IFERROR(N307*O307,0))</f>
        <v/>
      </c>
      <c r="Q307" s="46">
        <f>IF(A307="","",IFERROR(IF(AND('Paramètres'!$B$6="Oui",'Paramètres'!$B$7="Oui"),(L307+M307)*O307,IF('Paramètres'!$B$6="Oui",L307*O307,IF('Paramètres'!$B$7="Oui",M307*O307,0))),0))</f>
        <v/>
      </c>
      <c r="R307" s="46">
        <f>IF(A307="","",IFERROR(P307-Q307,0))</f>
        <v/>
      </c>
      <c r="S307" s="27" t="n"/>
      <c r="T307" s="27" t="n"/>
    </row>
    <row r="308">
      <c r="A308" s="25" t="n"/>
      <c r="B308" s="47" t="n"/>
      <c r="C308" s="27" t="n"/>
      <c r="D308" s="27" t="n"/>
      <c r="E308" s="27" t="n"/>
      <c r="F308" s="27" t="n"/>
      <c r="G308" s="27" t="n"/>
      <c r="H308" s="25" t="n"/>
      <c r="I308" s="25" t="n"/>
      <c r="J308" s="25" t="n"/>
      <c r="K308" s="48" t="n"/>
      <c r="L308" s="46">
        <f>IF(A308="","",IFERROR(IF(I308="Oui",ROUND(K308*'Paramètres'!$B$4,2),0),0))</f>
        <v/>
      </c>
      <c r="M308" s="46">
        <f>IF(A308="","",IFERROR(IF(J308="Oui",ROUND(K308*'Paramètres'!$B$5,2),0),0))</f>
        <v/>
      </c>
      <c r="N308" s="46">
        <f>IF(A308="","",IFERROR(K308+L308+M308,0))</f>
        <v/>
      </c>
      <c r="O308" s="29" t="n"/>
      <c r="P308" s="46">
        <f>IF(A308="","",IFERROR(N308*O308,0))</f>
        <v/>
      </c>
      <c r="Q308" s="46">
        <f>IF(A308="","",IFERROR(IF(AND('Paramètres'!$B$6="Oui",'Paramètres'!$B$7="Oui"),(L308+M308)*O308,IF('Paramètres'!$B$6="Oui",L308*O308,IF('Paramètres'!$B$7="Oui",M308*O308,0))),0))</f>
        <v/>
      </c>
      <c r="R308" s="46">
        <f>IF(A308="","",IFERROR(P308-Q308,0))</f>
        <v/>
      </c>
      <c r="S308" s="27" t="n"/>
      <c r="T308" s="27" t="n"/>
    </row>
    <row r="309">
      <c r="A309" s="25" t="n"/>
      <c r="B309" s="47" t="n"/>
      <c r="C309" s="27" t="n"/>
      <c r="D309" s="27" t="n"/>
      <c r="E309" s="27" t="n"/>
      <c r="F309" s="27" t="n"/>
      <c r="G309" s="27" t="n"/>
      <c r="H309" s="25" t="n"/>
      <c r="I309" s="25" t="n"/>
      <c r="J309" s="25" t="n"/>
      <c r="K309" s="48" t="n"/>
      <c r="L309" s="46">
        <f>IF(A309="","",IFERROR(IF(I309="Oui",ROUND(K309*'Paramètres'!$B$4,2),0),0))</f>
        <v/>
      </c>
      <c r="M309" s="46">
        <f>IF(A309="","",IFERROR(IF(J309="Oui",ROUND(K309*'Paramètres'!$B$5,2),0),0))</f>
        <v/>
      </c>
      <c r="N309" s="46">
        <f>IF(A309="","",IFERROR(K309+L309+M309,0))</f>
        <v/>
      </c>
      <c r="O309" s="29" t="n"/>
      <c r="P309" s="46">
        <f>IF(A309="","",IFERROR(N309*O309,0))</f>
        <v/>
      </c>
      <c r="Q309" s="46">
        <f>IF(A309="","",IFERROR(IF(AND('Paramètres'!$B$6="Oui",'Paramètres'!$B$7="Oui"),(L309+M309)*O309,IF('Paramètres'!$B$6="Oui",L309*O309,IF('Paramètres'!$B$7="Oui",M309*O309,0))),0))</f>
        <v/>
      </c>
      <c r="R309" s="46">
        <f>IF(A309="","",IFERROR(P309-Q309,0))</f>
        <v/>
      </c>
      <c r="S309" s="27" t="n"/>
      <c r="T309" s="27" t="n"/>
    </row>
    <row r="310">
      <c r="A310" s="25" t="n"/>
      <c r="B310" s="47" t="n"/>
      <c r="C310" s="27" t="n"/>
      <c r="D310" s="27" t="n"/>
      <c r="E310" s="27" t="n"/>
      <c r="F310" s="27" t="n"/>
      <c r="G310" s="27" t="n"/>
      <c r="H310" s="25" t="n"/>
      <c r="I310" s="25" t="n"/>
      <c r="J310" s="25" t="n"/>
      <c r="K310" s="48" t="n"/>
      <c r="L310" s="46">
        <f>IF(A310="","",IFERROR(IF(I310="Oui",ROUND(K310*'Paramètres'!$B$4,2),0),0))</f>
        <v/>
      </c>
      <c r="M310" s="46">
        <f>IF(A310="","",IFERROR(IF(J310="Oui",ROUND(K310*'Paramètres'!$B$5,2),0),0))</f>
        <v/>
      </c>
      <c r="N310" s="46">
        <f>IF(A310="","",IFERROR(K310+L310+M310,0))</f>
        <v/>
      </c>
      <c r="O310" s="29" t="n"/>
      <c r="P310" s="46">
        <f>IF(A310="","",IFERROR(N310*O310,0))</f>
        <v/>
      </c>
      <c r="Q310" s="46">
        <f>IF(A310="","",IFERROR(IF(AND('Paramètres'!$B$6="Oui",'Paramètres'!$B$7="Oui"),(L310+M310)*O310,IF('Paramètres'!$B$6="Oui",L310*O310,IF('Paramètres'!$B$7="Oui",M310*O310,0))),0))</f>
        <v/>
      </c>
      <c r="R310" s="46">
        <f>IF(A310="","",IFERROR(P310-Q310,0))</f>
        <v/>
      </c>
      <c r="S310" s="27" t="n"/>
      <c r="T310" s="27" t="n"/>
    </row>
    <row r="311">
      <c r="A311" s="25" t="n"/>
      <c r="B311" s="47" t="n"/>
      <c r="C311" s="27" t="n"/>
      <c r="D311" s="27" t="n"/>
      <c r="E311" s="27" t="n"/>
      <c r="F311" s="27" t="n"/>
      <c r="G311" s="27" t="n"/>
      <c r="H311" s="25" t="n"/>
      <c r="I311" s="25" t="n"/>
      <c r="J311" s="25" t="n"/>
      <c r="K311" s="48" t="n"/>
      <c r="L311" s="46">
        <f>IF(A311="","",IFERROR(IF(I311="Oui",ROUND(K311*'Paramètres'!$B$4,2),0),0))</f>
        <v/>
      </c>
      <c r="M311" s="46">
        <f>IF(A311="","",IFERROR(IF(J311="Oui",ROUND(K311*'Paramètres'!$B$5,2),0),0))</f>
        <v/>
      </c>
      <c r="N311" s="46">
        <f>IF(A311="","",IFERROR(K311+L311+M311,0))</f>
        <v/>
      </c>
      <c r="O311" s="29" t="n"/>
      <c r="P311" s="46">
        <f>IF(A311="","",IFERROR(N311*O311,0))</f>
        <v/>
      </c>
      <c r="Q311" s="46">
        <f>IF(A311="","",IFERROR(IF(AND('Paramètres'!$B$6="Oui",'Paramètres'!$B$7="Oui"),(L311+M311)*O311,IF('Paramètres'!$B$6="Oui",L311*O311,IF('Paramètres'!$B$7="Oui",M311*O311,0))),0))</f>
        <v/>
      </c>
      <c r="R311" s="46">
        <f>IF(A311="","",IFERROR(P311-Q311,0))</f>
        <v/>
      </c>
      <c r="S311" s="27" t="n"/>
      <c r="T311" s="27" t="n"/>
    </row>
    <row r="312">
      <c r="A312" s="25" t="n"/>
      <c r="B312" s="47" t="n"/>
      <c r="C312" s="27" t="n"/>
      <c r="D312" s="27" t="n"/>
      <c r="E312" s="27" t="n"/>
      <c r="F312" s="27" t="n"/>
      <c r="G312" s="27" t="n"/>
      <c r="H312" s="25" t="n"/>
      <c r="I312" s="25" t="n"/>
      <c r="J312" s="25" t="n"/>
      <c r="K312" s="48" t="n"/>
      <c r="L312" s="46">
        <f>IF(A312="","",IFERROR(IF(I312="Oui",ROUND(K312*'Paramètres'!$B$4,2),0),0))</f>
        <v/>
      </c>
      <c r="M312" s="46">
        <f>IF(A312="","",IFERROR(IF(J312="Oui",ROUND(K312*'Paramètres'!$B$5,2),0),0))</f>
        <v/>
      </c>
      <c r="N312" s="46">
        <f>IF(A312="","",IFERROR(K312+L312+M312,0))</f>
        <v/>
      </c>
      <c r="O312" s="29" t="n"/>
      <c r="P312" s="46">
        <f>IF(A312="","",IFERROR(N312*O312,0))</f>
        <v/>
      </c>
      <c r="Q312" s="46">
        <f>IF(A312="","",IFERROR(IF(AND('Paramètres'!$B$6="Oui",'Paramètres'!$B$7="Oui"),(L312+M312)*O312,IF('Paramètres'!$B$6="Oui",L312*O312,IF('Paramètres'!$B$7="Oui",M312*O312,0))),0))</f>
        <v/>
      </c>
      <c r="R312" s="46">
        <f>IF(A312="","",IFERROR(P312-Q312,0))</f>
        <v/>
      </c>
      <c r="S312" s="27" t="n"/>
      <c r="T312" s="27" t="n"/>
    </row>
    <row r="313">
      <c r="A313" s="25" t="n"/>
      <c r="B313" s="47" t="n"/>
      <c r="C313" s="27" t="n"/>
      <c r="D313" s="27" t="n"/>
      <c r="E313" s="27" t="n"/>
      <c r="F313" s="27" t="n"/>
      <c r="G313" s="27" t="n"/>
      <c r="H313" s="25" t="n"/>
      <c r="I313" s="25" t="n"/>
      <c r="J313" s="25" t="n"/>
      <c r="K313" s="48" t="n"/>
      <c r="L313" s="46">
        <f>IF(A313="","",IFERROR(IF(I313="Oui",ROUND(K313*'Paramètres'!$B$4,2),0),0))</f>
        <v/>
      </c>
      <c r="M313" s="46">
        <f>IF(A313="","",IFERROR(IF(J313="Oui",ROUND(K313*'Paramètres'!$B$5,2),0),0))</f>
        <v/>
      </c>
      <c r="N313" s="46">
        <f>IF(A313="","",IFERROR(K313+L313+M313,0))</f>
        <v/>
      </c>
      <c r="O313" s="29" t="n"/>
      <c r="P313" s="46">
        <f>IF(A313="","",IFERROR(N313*O313,0))</f>
        <v/>
      </c>
      <c r="Q313" s="46">
        <f>IF(A313="","",IFERROR(IF(AND('Paramètres'!$B$6="Oui",'Paramètres'!$B$7="Oui"),(L313+M313)*O313,IF('Paramètres'!$B$6="Oui",L313*O313,IF('Paramètres'!$B$7="Oui",M313*O313,0))),0))</f>
        <v/>
      </c>
      <c r="R313" s="46">
        <f>IF(A313="","",IFERROR(P313-Q313,0))</f>
        <v/>
      </c>
      <c r="S313" s="27" t="n"/>
      <c r="T313" s="27" t="n"/>
    </row>
    <row r="314">
      <c r="A314" s="25" t="n"/>
      <c r="B314" s="47" t="n"/>
      <c r="C314" s="27" t="n"/>
      <c r="D314" s="27" t="n"/>
      <c r="E314" s="27" t="n"/>
      <c r="F314" s="27" t="n"/>
      <c r="G314" s="27" t="n"/>
      <c r="H314" s="25" t="n"/>
      <c r="I314" s="25" t="n"/>
      <c r="J314" s="25" t="n"/>
      <c r="K314" s="48" t="n"/>
      <c r="L314" s="46">
        <f>IF(A314="","",IFERROR(IF(I314="Oui",ROUND(K314*'Paramètres'!$B$4,2),0),0))</f>
        <v/>
      </c>
      <c r="M314" s="46">
        <f>IF(A314="","",IFERROR(IF(J314="Oui",ROUND(K314*'Paramètres'!$B$5,2),0),0))</f>
        <v/>
      </c>
      <c r="N314" s="46">
        <f>IF(A314="","",IFERROR(K314+L314+M314,0))</f>
        <v/>
      </c>
      <c r="O314" s="29" t="n"/>
      <c r="P314" s="46">
        <f>IF(A314="","",IFERROR(N314*O314,0))</f>
        <v/>
      </c>
      <c r="Q314" s="46">
        <f>IF(A314="","",IFERROR(IF(AND('Paramètres'!$B$6="Oui",'Paramètres'!$B$7="Oui"),(L314+M314)*O314,IF('Paramètres'!$B$6="Oui",L314*O314,IF('Paramètres'!$B$7="Oui",M314*O314,0))),0))</f>
        <v/>
      </c>
      <c r="R314" s="46">
        <f>IF(A314="","",IFERROR(P314-Q314,0))</f>
        <v/>
      </c>
      <c r="S314" s="27" t="n"/>
      <c r="T314" s="27" t="n"/>
    </row>
    <row r="315">
      <c r="A315" s="25" t="n"/>
      <c r="B315" s="47" t="n"/>
      <c r="C315" s="27" t="n"/>
      <c r="D315" s="27" t="n"/>
      <c r="E315" s="27" t="n"/>
      <c r="F315" s="27" t="n"/>
      <c r="G315" s="27" t="n"/>
      <c r="H315" s="25" t="n"/>
      <c r="I315" s="25" t="n"/>
      <c r="J315" s="25" t="n"/>
      <c r="K315" s="48" t="n"/>
      <c r="L315" s="46">
        <f>IF(A315="","",IFERROR(IF(I315="Oui",ROUND(K315*'Paramètres'!$B$4,2),0),0))</f>
        <v/>
      </c>
      <c r="M315" s="46">
        <f>IF(A315="","",IFERROR(IF(J315="Oui",ROUND(K315*'Paramètres'!$B$5,2),0),0))</f>
        <v/>
      </c>
      <c r="N315" s="46">
        <f>IF(A315="","",IFERROR(K315+L315+M315,0))</f>
        <v/>
      </c>
      <c r="O315" s="29" t="n"/>
      <c r="P315" s="46">
        <f>IF(A315="","",IFERROR(N315*O315,0))</f>
        <v/>
      </c>
      <c r="Q315" s="46">
        <f>IF(A315="","",IFERROR(IF(AND('Paramètres'!$B$6="Oui",'Paramètres'!$B$7="Oui"),(L315+M315)*O315,IF('Paramètres'!$B$6="Oui",L315*O315,IF('Paramètres'!$B$7="Oui",M315*O315,0))),0))</f>
        <v/>
      </c>
      <c r="R315" s="46">
        <f>IF(A315="","",IFERROR(P315-Q315,0))</f>
        <v/>
      </c>
      <c r="S315" s="27" t="n"/>
      <c r="T315" s="27" t="n"/>
    </row>
    <row r="316">
      <c r="A316" s="25" t="n"/>
      <c r="B316" s="47" t="n"/>
      <c r="C316" s="27" t="n"/>
      <c r="D316" s="27" t="n"/>
      <c r="E316" s="27" t="n"/>
      <c r="F316" s="27" t="n"/>
      <c r="G316" s="27" t="n"/>
      <c r="H316" s="25" t="n"/>
      <c r="I316" s="25" t="n"/>
      <c r="J316" s="25" t="n"/>
      <c r="K316" s="48" t="n"/>
      <c r="L316" s="46">
        <f>IF(A316="","",IFERROR(IF(I316="Oui",ROUND(K316*'Paramètres'!$B$4,2),0),0))</f>
        <v/>
      </c>
      <c r="M316" s="46">
        <f>IF(A316="","",IFERROR(IF(J316="Oui",ROUND(K316*'Paramètres'!$B$5,2),0),0))</f>
        <v/>
      </c>
      <c r="N316" s="46">
        <f>IF(A316="","",IFERROR(K316+L316+M316,0))</f>
        <v/>
      </c>
      <c r="O316" s="29" t="n"/>
      <c r="P316" s="46">
        <f>IF(A316="","",IFERROR(N316*O316,0))</f>
        <v/>
      </c>
      <c r="Q316" s="46">
        <f>IF(A316="","",IFERROR(IF(AND('Paramètres'!$B$6="Oui",'Paramètres'!$B$7="Oui"),(L316+M316)*O316,IF('Paramètres'!$B$6="Oui",L316*O316,IF('Paramètres'!$B$7="Oui",M316*O316,0))),0))</f>
        <v/>
      </c>
      <c r="R316" s="46">
        <f>IF(A316="","",IFERROR(P316-Q316,0))</f>
        <v/>
      </c>
      <c r="S316" s="27" t="n"/>
      <c r="T316" s="27" t="n"/>
    </row>
    <row r="317">
      <c r="A317" s="25" t="n"/>
      <c r="B317" s="47" t="n"/>
      <c r="C317" s="27" t="n"/>
      <c r="D317" s="27" t="n"/>
      <c r="E317" s="27" t="n"/>
      <c r="F317" s="27" t="n"/>
      <c r="G317" s="27" t="n"/>
      <c r="H317" s="25" t="n"/>
      <c r="I317" s="25" t="n"/>
      <c r="J317" s="25" t="n"/>
      <c r="K317" s="48" t="n"/>
      <c r="L317" s="46">
        <f>IF(A317="","",IFERROR(IF(I317="Oui",ROUND(K317*'Paramètres'!$B$4,2),0),0))</f>
        <v/>
      </c>
      <c r="M317" s="46">
        <f>IF(A317="","",IFERROR(IF(J317="Oui",ROUND(K317*'Paramètres'!$B$5,2),0),0))</f>
        <v/>
      </c>
      <c r="N317" s="46">
        <f>IF(A317="","",IFERROR(K317+L317+M317,0))</f>
        <v/>
      </c>
      <c r="O317" s="29" t="n"/>
      <c r="P317" s="46">
        <f>IF(A317="","",IFERROR(N317*O317,0))</f>
        <v/>
      </c>
      <c r="Q317" s="46">
        <f>IF(A317="","",IFERROR(IF(AND('Paramètres'!$B$6="Oui",'Paramètres'!$B$7="Oui"),(L317+M317)*O317,IF('Paramètres'!$B$6="Oui",L317*O317,IF('Paramètres'!$B$7="Oui",M317*O317,0))),0))</f>
        <v/>
      </c>
      <c r="R317" s="46">
        <f>IF(A317="","",IFERROR(P317-Q317,0))</f>
        <v/>
      </c>
      <c r="S317" s="27" t="n"/>
      <c r="T317" s="27" t="n"/>
    </row>
    <row r="318">
      <c r="A318" s="25" t="n"/>
      <c r="B318" s="47" t="n"/>
      <c r="C318" s="27" t="n"/>
      <c r="D318" s="27" t="n"/>
      <c r="E318" s="27" t="n"/>
      <c r="F318" s="27" t="n"/>
      <c r="G318" s="27" t="n"/>
      <c r="H318" s="25" t="n"/>
      <c r="I318" s="25" t="n"/>
      <c r="J318" s="25" t="n"/>
      <c r="K318" s="48" t="n"/>
      <c r="L318" s="46">
        <f>IF(A318="","",IFERROR(IF(I318="Oui",ROUND(K318*'Paramètres'!$B$4,2),0),0))</f>
        <v/>
      </c>
      <c r="M318" s="46">
        <f>IF(A318="","",IFERROR(IF(J318="Oui",ROUND(K318*'Paramètres'!$B$5,2),0),0))</f>
        <v/>
      </c>
      <c r="N318" s="46">
        <f>IF(A318="","",IFERROR(K318+L318+M318,0))</f>
        <v/>
      </c>
      <c r="O318" s="29" t="n"/>
      <c r="P318" s="46">
        <f>IF(A318="","",IFERROR(N318*O318,0))</f>
        <v/>
      </c>
      <c r="Q318" s="46">
        <f>IF(A318="","",IFERROR(IF(AND('Paramètres'!$B$6="Oui",'Paramètres'!$B$7="Oui"),(L318+M318)*O318,IF('Paramètres'!$B$6="Oui",L318*O318,IF('Paramètres'!$B$7="Oui",M318*O318,0))),0))</f>
        <v/>
      </c>
      <c r="R318" s="46">
        <f>IF(A318="","",IFERROR(P318-Q318,0))</f>
        <v/>
      </c>
      <c r="S318" s="27" t="n"/>
      <c r="T318" s="27" t="n"/>
    </row>
    <row r="319">
      <c r="A319" s="25" t="n"/>
      <c r="B319" s="47" t="n"/>
      <c r="C319" s="27" t="n"/>
      <c r="D319" s="27" t="n"/>
      <c r="E319" s="27" t="n"/>
      <c r="F319" s="27" t="n"/>
      <c r="G319" s="27" t="n"/>
      <c r="H319" s="25" t="n"/>
      <c r="I319" s="25" t="n"/>
      <c r="J319" s="25" t="n"/>
      <c r="K319" s="48" t="n"/>
      <c r="L319" s="46">
        <f>IF(A319="","",IFERROR(IF(I319="Oui",ROUND(K319*'Paramètres'!$B$4,2),0),0))</f>
        <v/>
      </c>
      <c r="M319" s="46">
        <f>IF(A319="","",IFERROR(IF(J319="Oui",ROUND(K319*'Paramètres'!$B$5,2),0),0))</f>
        <v/>
      </c>
      <c r="N319" s="46">
        <f>IF(A319="","",IFERROR(K319+L319+M319,0))</f>
        <v/>
      </c>
      <c r="O319" s="29" t="n"/>
      <c r="P319" s="46">
        <f>IF(A319="","",IFERROR(N319*O319,0))</f>
        <v/>
      </c>
      <c r="Q319" s="46">
        <f>IF(A319="","",IFERROR(IF(AND('Paramètres'!$B$6="Oui",'Paramètres'!$B$7="Oui"),(L319+M319)*O319,IF('Paramètres'!$B$6="Oui",L319*O319,IF('Paramètres'!$B$7="Oui",M319*O319,0))),0))</f>
        <v/>
      </c>
      <c r="R319" s="46">
        <f>IF(A319="","",IFERROR(P319-Q319,0))</f>
        <v/>
      </c>
      <c r="S319" s="27" t="n"/>
      <c r="T319" s="27" t="n"/>
    </row>
    <row r="320">
      <c r="A320" s="25" t="n"/>
      <c r="B320" s="47" t="n"/>
      <c r="C320" s="27" t="n"/>
      <c r="D320" s="27" t="n"/>
      <c r="E320" s="27" t="n"/>
      <c r="F320" s="27" t="n"/>
      <c r="G320" s="27" t="n"/>
      <c r="H320" s="25" t="n"/>
      <c r="I320" s="25" t="n"/>
      <c r="J320" s="25" t="n"/>
      <c r="K320" s="48" t="n"/>
      <c r="L320" s="46">
        <f>IF(A320="","",IFERROR(IF(I320="Oui",ROUND(K320*'Paramètres'!$B$4,2),0),0))</f>
        <v/>
      </c>
      <c r="M320" s="46">
        <f>IF(A320="","",IFERROR(IF(J320="Oui",ROUND(K320*'Paramètres'!$B$5,2),0),0))</f>
        <v/>
      </c>
      <c r="N320" s="46">
        <f>IF(A320="","",IFERROR(K320+L320+M320,0))</f>
        <v/>
      </c>
      <c r="O320" s="29" t="n"/>
      <c r="P320" s="46">
        <f>IF(A320="","",IFERROR(N320*O320,0))</f>
        <v/>
      </c>
      <c r="Q320" s="46">
        <f>IF(A320="","",IFERROR(IF(AND('Paramètres'!$B$6="Oui",'Paramètres'!$B$7="Oui"),(L320+M320)*O320,IF('Paramètres'!$B$6="Oui",L320*O320,IF('Paramètres'!$B$7="Oui",M320*O320,0))),0))</f>
        <v/>
      </c>
      <c r="R320" s="46">
        <f>IF(A320="","",IFERROR(P320-Q320,0))</f>
        <v/>
      </c>
      <c r="S320" s="27" t="n"/>
      <c r="T320" s="27" t="n"/>
    </row>
    <row r="321">
      <c r="A321" s="25" t="n"/>
      <c r="B321" s="47" t="n"/>
      <c r="C321" s="27" t="n"/>
      <c r="D321" s="27" t="n"/>
      <c r="E321" s="27" t="n"/>
      <c r="F321" s="27" t="n"/>
      <c r="G321" s="27" t="n"/>
      <c r="H321" s="25" t="n"/>
      <c r="I321" s="25" t="n"/>
      <c r="J321" s="25" t="n"/>
      <c r="K321" s="48" t="n"/>
      <c r="L321" s="46">
        <f>IF(A321="","",IFERROR(IF(I321="Oui",ROUND(K321*'Paramètres'!$B$4,2),0),0))</f>
        <v/>
      </c>
      <c r="M321" s="46">
        <f>IF(A321="","",IFERROR(IF(J321="Oui",ROUND(K321*'Paramètres'!$B$5,2),0),0))</f>
        <v/>
      </c>
      <c r="N321" s="46">
        <f>IF(A321="","",IFERROR(K321+L321+M321,0))</f>
        <v/>
      </c>
      <c r="O321" s="29" t="n"/>
      <c r="P321" s="46">
        <f>IF(A321="","",IFERROR(N321*O321,0))</f>
        <v/>
      </c>
      <c r="Q321" s="46">
        <f>IF(A321="","",IFERROR(IF(AND('Paramètres'!$B$6="Oui",'Paramètres'!$B$7="Oui"),(L321+M321)*O321,IF('Paramètres'!$B$6="Oui",L321*O321,IF('Paramètres'!$B$7="Oui",M321*O321,0))),0))</f>
        <v/>
      </c>
      <c r="R321" s="46">
        <f>IF(A321="","",IFERROR(P321-Q321,0))</f>
        <v/>
      </c>
      <c r="S321" s="27" t="n"/>
      <c r="T321" s="27" t="n"/>
    </row>
    <row r="322">
      <c r="A322" s="25" t="n"/>
      <c r="B322" s="47" t="n"/>
      <c r="C322" s="27" t="n"/>
      <c r="D322" s="27" t="n"/>
      <c r="E322" s="27" t="n"/>
      <c r="F322" s="27" t="n"/>
      <c r="G322" s="27" t="n"/>
      <c r="H322" s="25" t="n"/>
      <c r="I322" s="25" t="n"/>
      <c r="J322" s="25" t="n"/>
      <c r="K322" s="48" t="n"/>
      <c r="L322" s="46">
        <f>IF(A322="","",IFERROR(IF(I322="Oui",ROUND(K322*'Paramètres'!$B$4,2),0),0))</f>
        <v/>
      </c>
      <c r="M322" s="46">
        <f>IF(A322="","",IFERROR(IF(J322="Oui",ROUND(K322*'Paramètres'!$B$5,2),0),0))</f>
        <v/>
      </c>
      <c r="N322" s="46">
        <f>IF(A322="","",IFERROR(K322+L322+M322,0))</f>
        <v/>
      </c>
      <c r="O322" s="29" t="n"/>
      <c r="P322" s="46">
        <f>IF(A322="","",IFERROR(N322*O322,0))</f>
        <v/>
      </c>
      <c r="Q322" s="46">
        <f>IF(A322="","",IFERROR(IF(AND('Paramètres'!$B$6="Oui",'Paramètres'!$B$7="Oui"),(L322+M322)*O322,IF('Paramètres'!$B$6="Oui",L322*O322,IF('Paramètres'!$B$7="Oui",M322*O322,0))),0))</f>
        <v/>
      </c>
      <c r="R322" s="46">
        <f>IF(A322="","",IFERROR(P322-Q322,0))</f>
        <v/>
      </c>
      <c r="S322" s="27" t="n"/>
      <c r="T322" s="27" t="n"/>
    </row>
    <row r="323">
      <c r="A323" s="25" t="n"/>
      <c r="B323" s="47" t="n"/>
      <c r="C323" s="27" t="n"/>
      <c r="D323" s="27" t="n"/>
      <c r="E323" s="27" t="n"/>
      <c r="F323" s="27" t="n"/>
      <c r="G323" s="27" t="n"/>
      <c r="H323" s="25" t="n"/>
      <c r="I323" s="25" t="n"/>
      <c r="J323" s="25" t="n"/>
      <c r="K323" s="48" t="n"/>
      <c r="L323" s="46">
        <f>IF(A323="","",IFERROR(IF(I323="Oui",ROUND(K323*'Paramètres'!$B$4,2),0),0))</f>
        <v/>
      </c>
      <c r="M323" s="46">
        <f>IF(A323="","",IFERROR(IF(J323="Oui",ROUND(K323*'Paramètres'!$B$5,2),0),0))</f>
        <v/>
      </c>
      <c r="N323" s="46">
        <f>IF(A323="","",IFERROR(K323+L323+M323,0))</f>
        <v/>
      </c>
      <c r="O323" s="29" t="n"/>
      <c r="P323" s="46">
        <f>IF(A323="","",IFERROR(N323*O323,0))</f>
        <v/>
      </c>
      <c r="Q323" s="46">
        <f>IF(A323="","",IFERROR(IF(AND('Paramètres'!$B$6="Oui",'Paramètres'!$B$7="Oui"),(L323+M323)*O323,IF('Paramètres'!$B$6="Oui",L323*O323,IF('Paramètres'!$B$7="Oui",M323*O323,0))),0))</f>
        <v/>
      </c>
      <c r="R323" s="46">
        <f>IF(A323="","",IFERROR(P323-Q323,0))</f>
        <v/>
      </c>
      <c r="S323" s="27" t="n"/>
      <c r="T323" s="27" t="n"/>
    </row>
    <row r="324">
      <c r="A324" s="25" t="n"/>
      <c r="B324" s="47" t="n"/>
      <c r="C324" s="27" t="n"/>
      <c r="D324" s="27" t="n"/>
      <c r="E324" s="27" t="n"/>
      <c r="F324" s="27" t="n"/>
      <c r="G324" s="27" t="n"/>
      <c r="H324" s="25" t="n"/>
      <c r="I324" s="25" t="n"/>
      <c r="J324" s="25" t="n"/>
      <c r="K324" s="48" t="n"/>
      <c r="L324" s="46">
        <f>IF(A324="","",IFERROR(IF(I324="Oui",ROUND(K324*'Paramètres'!$B$4,2),0),0))</f>
        <v/>
      </c>
      <c r="M324" s="46">
        <f>IF(A324="","",IFERROR(IF(J324="Oui",ROUND(K324*'Paramètres'!$B$5,2),0),0))</f>
        <v/>
      </c>
      <c r="N324" s="46">
        <f>IF(A324="","",IFERROR(K324+L324+M324,0))</f>
        <v/>
      </c>
      <c r="O324" s="29" t="n"/>
      <c r="P324" s="46">
        <f>IF(A324="","",IFERROR(N324*O324,0))</f>
        <v/>
      </c>
      <c r="Q324" s="46">
        <f>IF(A324="","",IFERROR(IF(AND('Paramètres'!$B$6="Oui",'Paramètres'!$B$7="Oui"),(L324+M324)*O324,IF('Paramètres'!$B$6="Oui",L324*O324,IF('Paramètres'!$B$7="Oui",M324*O324,0))),0))</f>
        <v/>
      </c>
      <c r="R324" s="46">
        <f>IF(A324="","",IFERROR(P324-Q324,0))</f>
        <v/>
      </c>
      <c r="S324" s="27" t="n"/>
      <c r="T324" s="27" t="n"/>
    </row>
    <row r="325">
      <c r="A325" s="25" t="n"/>
      <c r="B325" s="47" t="n"/>
      <c r="C325" s="27" t="n"/>
      <c r="D325" s="27" t="n"/>
      <c r="E325" s="27" t="n"/>
      <c r="F325" s="27" t="n"/>
      <c r="G325" s="27" t="n"/>
      <c r="H325" s="25" t="n"/>
      <c r="I325" s="25" t="n"/>
      <c r="J325" s="25" t="n"/>
      <c r="K325" s="48" t="n"/>
      <c r="L325" s="46">
        <f>IF(A325="","",IFERROR(IF(I325="Oui",ROUND(K325*'Paramètres'!$B$4,2),0),0))</f>
        <v/>
      </c>
      <c r="M325" s="46">
        <f>IF(A325="","",IFERROR(IF(J325="Oui",ROUND(K325*'Paramètres'!$B$5,2),0),0))</f>
        <v/>
      </c>
      <c r="N325" s="46">
        <f>IF(A325="","",IFERROR(K325+L325+M325,0))</f>
        <v/>
      </c>
      <c r="O325" s="29" t="n"/>
      <c r="P325" s="46">
        <f>IF(A325="","",IFERROR(N325*O325,0))</f>
        <v/>
      </c>
      <c r="Q325" s="46">
        <f>IF(A325="","",IFERROR(IF(AND('Paramètres'!$B$6="Oui",'Paramètres'!$B$7="Oui"),(L325+M325)*O325,IF('Paramètres'!$B$6="Oui",L325*O325,IF('Paramètres'!$B$7="Oui",M325*O325,0))),0))</f>
        <v/>
      </c>
      <c r="R325" s="46">
        <f>IF(A325="","",IFERROR(P325-Q325,0))</f>
        <v/>
      </c>
      <c r="S325" s="27" t="n"/>
      <c r="T325" s="27" t="n"/>
    </row>
    <row r="326">
      <c r="A326" s="25" t="n"/>
      <c r="B326" s="47" t="n"/>
      <c r="C326" s="27" t="n"/>
      <c r="D326" s="27" t="n"/>
      <c r="E326" s="27" t="n"/>
      <c r="F326" s="27" t="n"/>
      <c r="G326" s="27" t="n"/>
      <c r="H326" s="25" t="n"/>
      <c r="I326" s="25" t="n"/>
      <c r="J326" s="25" t="n"/>
      <c r="K326" s="48" t="n"/>
      <c r="L326" s="46">
        <f>IF(A326="","",IFERROR(IF(I326="Oui",ROUND(K326*'Paramètres'!$B$4,2),0),0))</f>
        <v/>
      </c>
      <c r="M326" s="46">
        <f>IF(A326="","",IFERROR(IF(J326="Oui",ROUND(K326*'Paramètres'!$B$5,2),0),0))</f>
        <v/>
      </c>
      <c r="N326" s="46">
        <f>IF(A326="","",IFERROR(K326+L326+M326,0))</f>
        <v/>
      </c>
      <c r="O326" s="29" t="n"/>
      <c r="P326" s="46">
        <f>IF(A326="","",IFERROR(N326*O326,0))</f>
        <v/>
      </c>
      <c r="Q326" s="46">
        <f>IF(A326="","",IFERROR(IF(AND('Paramètres'!$B$6="Oui",'Paramètres'!$B$7="Oui"),(L326+M326)*O326,IF('Paramètres'!$B$6="Oui",L326*O326,IF('Paramètres'!$B$7="Oui",M326*O326,0))),0))</f>
        <v/>
      </c>
      <c r="R326" s="46">
        <f>IF(A326="","",IFERROR(P326-Q326,0))</f>
        <v/>
      </c>
      <c r="S326" s="27" t="n"/>
      <c r="T326" s="27" t="n"/>
    </row>
    <row r="327">
      <c r="A327" s="25" t="n"/>
      <c r="B327" s="47" t="n"/>
      <c r="C327" s="27" t="n"/>
      <c r="D327" s="27" t="n"/>
      <c r="E327" s="27" t="n"/>
      <c r="F327" s="27" t="n"/>
      <c r="G327" s="27" t="n"/>
      <c r="H327" s="25" t="n"/>
      <c r="I327" s="25" t="n"/>
      <c r="J327" s="25" t="n"/>
      <c r="K327" s="48" t="n"/>
      <c r="L327" s="46">
        <f>IF(A327="","",IFERROR(IF(I327="Oui",ROUND(K327*'Paramètres'!$B$4,2),0),0))</f>
        <v/>
      </c>
      <c r="M327" s="46">
        <f>IF(A327="","",IFERROR(IF(J327="Oui",ROUND(K327*'Paramètres'!$B$5,2),0),0))</f>
        <v/>
      </c>
      <c r="N327" s="46">
        <f>IF(A327="","",IFERROR(K327+L327+M327,0))</f>
        <v/>
      </c>
      <c r="O327" s="29" t="n"/>
      <c r="P327" s="46">
        <f>IF(A327="","",IFERROR(N327*O327,0))</f>
        <v/>
      </c>
      <c r="Q327" s="46">
        <f>IF(A327="","",IFERROR(IF(AND('Paramètres'!$B$6="Oui",'Paramètres'!$B$7="Oui"),(L327+M327)*O327,IF('Paramètres'!$B$6="Oui",L327*O327,IF('Paramètres'!$B$7="Oui",M327*O327,0))),0))</f>
        <v/>
      </c>
      <c r="R327" s="46">
        <f>IF(A327="","",IFERROR(P327-Q327,0))</f>
        <v/>
      </c>
      <c r="S327" s="27" t="n"/>
      <c r="T327" s="27" t="n"/>
    </row>
    <row r="328">
      <c r="A328" s="25" t="n"/>
      <c r="B328" s="47" t="n"/>
      <c r="C328" s="27" t="n"/>
      <c r="D328" s="27" t="n"/>
      <c r="E328" s="27" t="n"/>
      <c r="F328" s="27" t="n"/>
      <c r="G328" s="27" t="n"/>
      <c r="H328" s="25" t="n"/>
      <c r="I328" s="25" t="n"/>
      <c r="J328" s="25" t="n"/>
      <c r="K328" s="48" t="n"/>
      <c r="L328" s="46">
        <f>IF(A328="","",IFERROR(IF(I328="Oui",ROUND(K328*'Paramètres'!$B$4,2),0),0))</f>
        <v/>
      </c>
      <c r="M328" s="46">
        <f>IF(A328="","",IFERROR(IF(J328="Oui",ROUND(K328*'Paramètres'!$B$5,2),0),0))</f>
        <v/>
      </c>
      <c r="N328" s="46">
        <f>IF(A328="","",IFERROR(K328+L328+M328,0))</f>
        <v/>
      </c>
      <c r="O328" s="29" t="n"/>
      <c r="P328" s="46">
        <f>IF(A328="","",IFERROR(N328*O328,0))</f>
        <v/>
      </c>
      <c r="Q328" s="46">
        <f>IF(A328="","",IFERROR(IF(AND('Paramètres'!$B$6="Oui",'Paramètres'!$B$7="Oui"),(L328+M328)*O328,IF('Paramètres'!$B$6="Oui",L328*O328,IF('Paramètres'!$B$7="Oui",M328*O328,0))),0))</f>
        <v/>
      </c>
      <c r="R328" s="46">
        <f>IF(A328="","",IFERROR(P328-Q328,0))</f>
        <v/>
      </c>
      <c r="S328" s="27" t="n"/>
      <c r="T328" s="27" t="n"/>
    </row>
    <row r="329">
      <c r="A329" s="25" t="n"/>
      <c r="B329" s="47" t="n"/>
      <c r="C329" s="27" t="n"/>
      <c r="D329" s="27" t="n"/>
      <c r="E329" s="27" t="n"/>
      <c r="F329" s="27" t="n"/>
      <c r="G329" s="27" t="n"/>
      <c r="H329" s="25" t="n"/>
      <c r="I329" s="25" t="n"/>
      <c r="J329" s="25" t="n"/>
      <c r="K329" s="48" t="n"/>
      <c r="L329" s="46">
        <f>IF(A329="","",IFERROR(IF(I329="Oui",ROUND(K329*'Paramètres'!$B$4,2),0),0))</f>
        <v/>
      </c>
      <c r="M329" s="46">
        <f>IF(A329="","",IFERROR(IF(J329="Oui",ROUND(K329*'Paramètres'!$B$5,2),0),0))</f>
        <v/>
      </c>
      <c r="N329" s="46">
        <f>IF(A329="","",IFERROR(K329+L329+M329,0))</f>
        <v/>
      </c>
      <c r="O329" s="29" t="n"/>
      <c r="P329" s="46">
        <f>IF(A329="","",IFERROR(N329*O329,0))</f>
        <v/>
      </c>
      <c r="Q329" s="46">
        <f>IF(A329="","",IFERROR(IF(AND('Paramètres'!$B$6="Oui",'Paramètres'!$B$7="Oui"),(L329+M329)*O329,IF('Paramètres'!$B$6="Oui",L329*O329,IF('Paramètres'!$B$7="Oui",M329*O329,0))),0))</f>
        <v/>
      </c>
      <c r="R329" s="46">
        <f>IF(A329="","",IFERROR(P329-Q329,0))</f>
        <v/>
      </c>
      <c r="S329" s="27" t="n"/>
      <c r="T329" s="27" t="n"/>
    </row>
    <row r="330">
      <c r="A330" s="25" t="n"/>
      <c r="B330" s="47" t="n"/>
      <c r="C330" s="27" t="n"/>
      <c r="D330" s="27" t="n"/>
      <c r="E330" s="27" t="n"/>
      <c r="F330" s="27" t="n"/>
      <c r="G330" s="27" t="n"/>
      <c r="H330" s="25" t="n"/>
      <c r="I330" s="25" t="n"/>
      <c r="J330" s="25" t="n"/>
      <c r="K330" s="48" t="n"/>
      <c r="L330" s="46">
        <f>IF(A330="","",IFERROR(IF(I330="Oui",ROUND(K330*'Paramètres'!$B$4,2),0),0))</f>
        <v/>
      </c>
      <c r="M330" s="46">
        <f>IF(A330="","",IFERROR(IF(J330="Oui",ROUND(K330*'Paramètres'!$B$5,2),0),0))</f>
        <v/>
      </c>
      <c r="N330" s="46">
        <f>IF(A330="","",IFERROR(K330+L330+M330,0))</f>
        <v/>
      </c>
      <c r="O330" s="29" t="n"/>
      <c r="P330" s="46">
        <f>IF(A330="","",IFERROR(N330*O330,0))</f>
        <v/>
      </c>
      <c r="Q330" s="46">
        <f>IF(A330="","",IFERROR(IF(AND('Paramètres'!$B$6="Oui",'Paramètres'!$B$7="Oui"),(L330+M330)*O330,IF('Paramètres'!$B$6="Oui",L330*O330,IF('Paramètres'!$B$7="Oui",M330*O330,0))),0))</f>
        <v/>
      </c>
      <c r="R330" s="46">
        <f>IF(A330="","",IFERROR(P330-Q330,0))</f>
        <v/>
      </c>
      <c r="S330" s="27" t="n"/>
      <c r="T330" s="27" t="n"/>
    </row>
    <row r="331">
      <c r="A331" s="25" t="n"/>
      <c r="B331" s="47" t="n"/>
      <c r="C331" s="27" t="n"/>
      <c r="D331" s="27" t="n"/>
      <c r="E331" s="27" t="n"/>
      <c r="F331" s="27" t="n"/>
      <c r="G331" s="27" t="n"/>
      <c r="H331" s="25" t="n"/>
      <c r="I331" s="25" t="n"/>
      <c r="J331" s="25" t="n"/>
      <c r="K331" s="48" t="n"/>
      <c r="L331" s="46">
        <f>IF(A331="","",IFERROR(IF(I331="Oui",ROUND(K331*'Paramètres'!$B$4,2),0),0))</f>
        <v/>
      </c>
      <c r="M331" s="46">
        <f>IF(A331="","",IFERROR(IF(J331="Oui",ROUND(K331*'Paramètres'!$B$5,2),0),0))</f>
        <v/>
      </c>
      <c r="N331" s="46">
        <f>IF(A331="","",IFERROR(K331+L331+M331,0))</f>
        <v/>
      </c>
      <c r="O331" s="29" t="n"/>
      <c r="P331" s="46">
        <f>IF(A331="","",IFERROR(N331*O331,0))</f>
        <v/>
      </c>
      <c r="Q331" s="46">
        <f>IF(A331="","",IFERROR(IF(AND('Paramètres'!$B$6="Oui",'Paramètres'!$B$7="Oui"),(L331+M331)*O331,IF('Paramètres'!$B$6="Oui",L331*O331,IF('Paramètres'!$B$7="Oui",M331*O331,0))),0))</f>
        <v/>
      </c>
      <c r="R331" s="46">
        <f>IF(A331="","",IFERROR(P331-Q331,0))</f>
        <v/>
      </c>
      <c r="S331" s="27" t="n"/>
      <c r="T331" s="27" t="n"/>
    </row>
    <row r="332">
      <c r="A332" s="25" t="n"/>
      <c r="B332" s="47" t="n"/>
      <c r="C332" s="27" t="n"/>
      <c r="D332" s="27" t="n"/>
      <c r="E332" s="27" t="n"/>
      <c r="F332" s="27" t="n"/>
      <c r="G332" s="27" t="n"/>
      <c r="H332" s="25" t="n"/>
      <c r="I332" s="25" t="n"/>
      <c r="J332" s="25" t="n"/>
      <c r="K332" s="48" t="n"/>
      <c r="L332" s="46">
        <f>IF(A332="","",IFERROR(IF(I332="Oui",ROUND(K332*'Paramètres'!$B$4,2),0),0))</f>
        <v/>
      </c>
      <c r="M332" s="46">
        <f>IF(A332="","",IFERROR(IF(J332="Oui",ROUND(K332*'Paramètres'!$B$5,2),0),0))</f>
        <v/>
      </c>
      <c r="N332" s="46">
        <f>IF(A332="","",IFERROR(K332+L332+M332,0))</f>
        <v/>
      </c>
      <c r="O332" s="29" t="n"/>
      <c r="P332" s="46">
        <f>IF(A332="","",IFERROR(N332*O332,0))</f>
        <v/>
      </c>
      <c r="Q332" s="46">
        <f>IF(A332="","",IFERROR(IF(AND('Paramètres'!$B$6="Oui",'Paramètres'!$B$7="Oui"),(L332+M332)*O332,IF('Paramètres'!$B$6="Oui",L332*O332,IF('Paramètres'!$B$7="Oui",M332*O332,0))),0))</f>
        <v/>
      </c>
      <c r="R332" s="46">
        <f>IF(A332="","",IFERROR(P332-Q332,0))</f>
        <v/>
      </c>
      <c r="S332" s="27" t="n"/>
      <c r="T332" s="27" t="n"/>
    </row>
    <row r="333">
      <c r="A333" s="25" t="n"/>
      <c r="B333" s="47" t="n"/>
      <c r="C333" s="27" t="n"/>
      <c r="D333" s="27" t="n"/>
      <c r="E333" s="27" t="n"/>
      <c r="F333" s="27" t="n"/>
      <c r="G333" s="27" t="n"/>
      <c r="H333" s="25" t="n"/>
      <c r="I333" s="25" t="n"/>
      <c r="J333" s="25" t="n"/>
      <c r="K333" s="48" t="n"/>
      <c r="L333" s="46">
        <f>IF(A333="","",IFERROR(IF(I333="Oui",ROUND(K333*'Paramètres'!$B$4,2),0),0))</f>
        <v/>
      </c>
      <c r="M333" s="46">
        <f>IF(A333="","",IFERROR(IF(J333="Oui",ROUND(K333*'Paramètres'!$B$5,2),0),0))</f>
        <v/>
      </c>
      <c r="N333" s="46">
        <f>IF(A333="","",IFERROR(K333+L333+M333,0))</f>
        <v/>
      </c>
      <c r="O333" s="29" t="n"/>
      <c r="P333" s="46">
        <f>IF(A333="","",IFERROR(N333*O333,0))</f>
        <v/>
      </c>
      <c r="Q333" s="46">
        <f>IF(A333="","",IFERROR(IF(AND('Paramètres'!$B$6="Oui",'Paramètres'!$B$7="Oui"),(L333+M333)*O333,IF('Paramètres'!$B$6="Oui",L333*O333,IF('Paramètres'!$B$7="Oui",M333*O333,0))),0))</f>
        <v/>
      </c>
      <c r="R333" s="46">
        <f>IF(A333="","",IFERROR(P333-Q333,0))</f>
        <v/>
      </c>
      <c r="S333" s="27" t="n"/>
      <c r="T333" s="27" t="n"/>
    </row>
    <row r="334">
      <c r="A334" s="25" t="n"/>
      <c r="B334" s="47" t="n"/>
      <c r="C334" s="27" t="n"/>
      <c r="D334" s="27" t="n"/>
      <c r="E334" s="27" t="n"/>
      <c r="F334" s="27" t="n"/>
      <c r="G334" s="27" t="n"/>
      <c r="H334" s="25" t="n"/>
      <c r="I334" s="25" t="n"/>
      <c r="J334" s="25" t="n"/>
      <c r="K334" s="48" t="n"/>
      <c r="L334" s="46">
        <f>IF(A334="","",IFERROR(IF(I334="Oui",ROUND(K334*'Paramètres'!$B$4,2),0),0))</f>
        <v/>
      </c>
      <c r="M334" s="46">
        <f>IF(A334="","",IFERROR(IF(J334="Oui",ROUND(K334*'Paramètres'!$B$5,2),0),0))</f>
        <v/>
      </c>
      <c r="N334" s="46">
        <f>IF(A334="","",IFERROR(K334+L334+M334,0))</f>
        <v/>
      </c>
      <c r="O334" s="29" t="n"/>
      <c r="P334" s="46">
        <f>IF(A334="","",IFERROR(N334*O334,0))</f>
        <v/>
      </c>
      <c r="Q334" s="46">
        <f>IF(A334="","",IFERROR(IF(AND('Paramètres'!$B$6="Oui",'Paramètres'!$B$7="Oui"),(L334+M334)*O334,IF('Paramètres'!$B$6="Oui",L334*O334,IF('Paramètres'!$B$7="Oui",M334*O334,0))),0))</f>
        <v/>
      </c>
      <c r="R334" s="46">
        <f>IF(A334="","",IFERROR(P334-Q334,0))</f>
        <v/>
      </c>
      <c r="S334" s="27" t="n"/>
      <c r="T334" s="27" t="n"/>
    </row>
    <row r="335">
      <c r="A335" s="25" t="n"/>
      <c r="B335" s="47" t="n"/>
      <c r="C335" s="27" t="n"/>
      <c r="D335" s="27" t="n"/>
      <c r="E335" s="27" t="n"/>
      <c r="F335" s="27" t="n"/>
      <c r="G335" s="27" t="n"/>
      <c r="H335" s="25" t="n"/>
      <c r="I335" s="25" t="n"/>
      <c r="J335" s="25" t="n"/>
      <c r="K335" s="48" t="n"/>
      <c r="L335" s="46">
        <f>IF(A335="","",IFERROR(IF(I335="Oui",ROUND(K335*'Paramètres'!$B$4,2),0),0))</f>
        <v/>
      </c>
      <c r="M335" s="46">
        <f>IF(A335="","",IFERROR(IF(J335="Oui",ROUND(K335*'Paramètres'!$B$5,2),0),0))</f>
        <v/>
      </c>
      <c r="N335" s="46">
        <f>IF(A335="","",IFERROR(K335+L335+M335,0))</f>
        <v/>
      </c>
      <c r="O335" s="29" t="n"/>
      <c r="P335" s="46">
        <f>IF(A335="","",IFERROR(N335*O335,0))</f>
        <v/>
      </c>
      <c r="Q335" s="46">
        <f>IF(A335="","",IFERROR(IF(AND('Paramètres'!$B$6="Oui",'Paramètres'!$B$7="Oui"),(L335+M335)*O335,IF('Paramètres'!$B$6="Oui",L335*O335,IF('Paramètres'!$B$7="Oui",M335*O335,0))),0))</f>
        <v/>
      </c>
      <c r="R335" s="46">
        <f>IF(A335="","",IFERROR(P335-Q335,0))</f>
        <v/>
      </c>
      <c r="S335" s="27" t="n"/>
      <c r="T335" s="27" t="n"/>
    </row>
    <row r="336">
      <c r="A336" s="25" t="n"/>
      <c r="B336" s="47" t="n"/>
      <c r="C336" s="27" t="n"/>
      <c r="D336" s="27" t="n"/>
      <c r="E336" s="27" t="n"/>
      <c r="F336" s="27" t="n"/>
      <c r="G336" s="27" t="n"/>
      <c r="H336" s="25" t="n"/>
      <c r="I336" s="25" t="n"/>
      <c r="J336" s="25" t="n"/>
      <c r="K336" s="48" t="n"/>
      <c r="L336" s="46">
        <f>IF(A336="","",IFERROR(IF(I336="Oui",ROUND(K336*'Paramètres'!$B$4,2),0),0))</f>
        <v/>
      </c>
      <c r="M336" s="46">
        <f>IF(A336="","",IFERROR(IF(J336="Oui",ROUND(K336*'Paramètres'!$B$5,2),0),0))</f>
        <v/>
      </c>
      <c r="N336" s="46">
        <f>IF(A336="","",IFERROR(K336+L336+M336,0))</f>
        <v/>
      </c>
      <c r="O336" s="29" t="n"/>
      <c r="P336" s="46">
        <f>IF(A336="","",IFERROR(N336*O336,0))</f>
        <v/>
      </c>
      <c r="Q336" s="46">
        <f>IF(A336="","",IFERROR(IF(AND('Paramètres'!$B$6="Oui",'Paramètres'!$B$7="Oui"),(L336+M336)*O336,IF('Paramètres'!$B$6="Oui",L336*O336,IF('Paramètres'!$B$7="Oui",M336*O336,0))),0))</f>
        <v/>
      </c>
      <c r="R336" s="46">
        <f>IF(A336="","",IFERROR(P336-Q336,0))</f>
        <v/>
      </c>
      <c r="S336" s="27" t="n"/>
      <c r="T336" s="27" t="n"/>
    </row>
    <row r="337">
      <c r="A337" s="25" t="n"/>
      <c r="B337" s="47" t="n"/>
      <c r="C337" s="27" t="n"/>
      <c r="D337" s="27" t="n"/>
      <c r="E337" s="27" t="n"/>
      <c r="F337" s="27" t="n"/>
      <c r="G337" s="27" t="n"/>
      <c r="H337" s="25" t="n"/>
      <c r="I337" s="25" t="n"/>
      <c r="J337" s="25" t="n"/>
      <c r="K337" s="48" t="n"/>
      <c r="L337" s="46">
        <f>IF(A337="","",IFERROR(IF(I337="Oui",ROUND(K337*'Paramètres'!$B$4,2),0),0))</f>
        <v/>
      </c>
      <c r="M337" s="46">
        <f>IF(A337="","",IFERROR(IF(J337="Oui",ROUND(K337*'Paramètres'!$B$5,2),0),0))</f>
        <v/>
      </c>
      <c r="N337" s="46">
        <f>IF(A337="","",IFERROR(K337+L337+M337,0))</f>
        <v/>
      </c>
      <c r="O337" s="29" t="n"/>
      <c r="P337" s="46">
        <f>IF(A337="","",IFERROR(N337*O337,0))</f>
        <v/>
      </c>
      <c r="Q337" s="46">
        <f>IF(A337="","",IFERROR(IF(AND('Paramètres'!$B$6="Oui",'Paramètres'!$B$7="Oui"),(L337+M337)*O337,IF('Paramètres'!$B$6="Oui",L337*O337,IF('Paramètres'!$B$7="Oui",M337*O337,0))),0))</f>
        <v/>
      </c>
      <c r="R337" s="46">
        <f>IF(A337="","",IFERROR(P337-Q337,0))</f>
        <v/>
      </c>
      <c r="S337" s="27" t="n"/>
      <c r="T337" s="27" t="n"/>
    </row>
    <row r="338">
      <c r="A338" s="25" t="n"/>
      <c r="B338" s="47" t="n"/>
      <c r="C338" s="27" t="n"/>
      <c r="D338" s="27" t="n"/>
      <c r="E338" s="27" t="n"/>
      <c r="F338" s="27" t="n"/>
      <c r="G338" s="27" t="n"/>
      <c r="H338" s="25" t="n"/>
      <c r="I338" s="25" t="n"/>
      <c r="J338" s="25" t="n"/>
      <c r="K338" s="48" t="n"/>
      <c r="L338" s="46">
        <f>IF(A338="","",IFERROR(IF(I338="Oui",ROUND(K338*'Paramètres'!$B$4,2),0),0))</f>
        <v/>
      </c>
      <c r="M338" s="46">
        <f>IF(A338="","",IFERROR(IF(J338="Oui",ROUND(K338*'Paramètres'!$B$5,2),0),0))</f>
        <v/>
      </c>
      <c r="N338" s="46">
        <f>IF(A338="","",IFERROR(K338+L338+M338,0))</f>
        <v/>
      </c>
      <c r="O338" s="29" t="n"/>
      <c r="P338" s="46">
        <f>IF(A338="","",IFERROR(N338*O338,0))</f>
        <v/>
      </c>
      <c r="Q338" s="46">
        <f>IF(A338="","",IFERROR(IF(AND('Paramètres'!$B$6="Oui",'Paramètres'!$B$7="Oui"),(L338+M338)*O338,IF('Paramètres'!$B$6="Oui",L338*O338,IF('Paramètres'!$B$7="Oui",M338*O338,0))),0))</f>
        <v/>
      </c>
      <c r="R338" s="46">
        <f>IF(A338="","",IFERROR(P338-Q338,0))</f>
        <v/>
      </c>
      <c r="S338" s="27" t="n"/>
      <c r="T338" s="27" t="n"/>
    </row>
    <row r="339">
      <c r="A339" s="25" t="n"/>
      <c r="B339" s="47" t="n"/>
      <c r="C339" s="27" t="n"/>
      <c r="D339" s="27" t="n"/>
      <c r="E339" s="27" t="n"/>
      <c r="F339" s="27" t="n"/>
      <c r="G339" s="27" t="n"/>
      <c r="H339" s="25" t="n"/>
      <c r="I339" s="25" t="n"/>
      <c r="J339" s="25" t="n"/>
      <c r="K339" s="48" t="n"/>
      <c r="L339" s="46">
        <f>IF(A339="","",IFERROR(IF(I339="Oui",ROUND(K339*'Paramètres'!$B$4,2),0),0))</f>
        <v/>
      </c>
      <c r="M339" s="46">
        <f>IF(A339="","",IFERROR(IF(J339="Oui",ROUND(K339*'Paramètres'!$B$5,2),0),0))</f>
        <v/>
      </c>
      <c r="N339" s="46">
        <f>IF(A339="","",IFERROR(K339+L339+M339,0))</f>
        <v/>
      </c>
      <c r="O339" s="29" t="n"/>
      <c r="P339" s="46">
        <f>IF(A339="","",IFERROR(N339*O339,0))</f>
        <v/>
      </c>
      <c r="Q339" s="46">
        <f>IF(A339="","",IFERROR(IF(AND('Paramètres'!$B$6="Oui",'Paramètres'!$B$7="Oui"),(L339+M339)*O339,IF('Paramètres'!$B$6="Oui",L339*O339,IF('Paramètres'!$B$7="Oui",M339*O339,0))),0))</f>
        <v/>
      </c>
      <c r="R339" s="46">
        <f>IF(A339="","",IFERROR(P339-Q339,0))</f>
        <v/>
      </c>
      <c r="S339" s="27" t="n"/>
      <c r="T339" s="27" t="n"/>
    </row>
    <row r="340">
      <c r="A340" s="25" t="n"/>
      <c r="B340" s="47" t="n"/>
      <c r="C340" s="27" t="n"/>
      <c r="D340" s="27" t="n"/>
      <c r="E340" s="27" t="n"/>
      <c r="F340" s="27" t="n"/>
      <c r="G340" s="27" t="n"/>
      <c r="H340" s="25" t="n"/>
      <c r="I340" s="25" t="n"/>
      <c r="J340" s="25" t="n"/>
      <c r="K340" s="48" t="n"/>
      <c r="L340" s="46">
        <f>IF(A340="","",IFERROR(IF(I340="Oui",ROUND(K340*'Paramètres'!$B$4,2),0),0))</f>
        <v/>
      </c>
      <c r="M340" s="46">
        <f>IF(A340="","",IFERROR(IF(J340="Oui",ROUND(K340*'Paramètres'!$B$5,2),0),0))</f>
        <v/>
      </c>
      <c r="N340" s="46">
        <f>IF(A340="","",IFERROR(K340+L340+M340,0))</f>
        <v/>
      </c>
      <c r="O340" s="29" t="n"/>
      <c r="P340" s="46">
        <f>IF(A340="","",IFERROR(N340*O340,0))</f>
        <v/>
      </c>
      <c r="Q340" s="46">
        <f>IF(A340="","",IFERROR(IF(AND('Paramètres'!$B$6="Oui",'Paramètres'!$B$7="Oui"),(L340+M340)*O340,IF('Paramètres'!$B$6="Oui",L340*O340,IF('Paramètres'!$B$7="Oui",M340*O340,0))),0))</f>
        <v/>
      </c>
      <c r="R340" s="46">
        <f>IF(A340="","",IFERROR(P340-Q340,0))</f>
        <v/>
      </c>
      <c r="S340" s="27" t="n"/>
      <c r="T340" s="27" t="n"/>
    </row>
    <row r="341">
      <c r="A341" s="25" t="n"/>
      <c r="B341" s="47" t="n"/>
      <c r="C341" s="27" t="n"/>
      <c r="D341" s="27" t="n"/>
      <c r="E341" s="27" t="n"/>
      <c r="F341" s="27" t="n"/>
      <c r="G341" s="27" t="n"/>
      <c r="H341" s="25" t="n"/>
      <c r="I341" s="25" t="n"/>
      <c r="J341" s="25" t="n"/>
      <c r="K341" s="48" t="n"/>
      <c r="L341" s="46">
        <f>IF(A341="","",IFERROR(IF(I341="Oui",ROUND(K341*'Paramètres'!$B$4,2),0),0))</f>
        <v/>
      </c>
      <c r="M341" s="46">
        <f>IF(A341="","",IFERROR(IF(J341="Oui",ROUND(K341*'Paramètres'!$B$5,2),0),0))</f>
        <v/>
      </c>
      <c r="N341" s="46">
        <f>IF(A341="","",IFERROR(K341+L341+M341,0))</f>
        <v/>
      </c>
      <c r="O341" s="29" t="n"/>
      <c r="P341" s="46">
        <f>IF(A341="","",IFERROR(N341*O341,0))</f>
        <v/>
      </c>
      <c r="Q341" s="46">
        <f>IF(A341="","",IFERROR(IF(AND('Paramètres'!$B$6="Oui",'Paramètres'!$B$7="Oui"),(L341+M341)*O341,IF('Paramètres'!$B$6="Oui",L341*O341,IF('Paramètres'!$B$7="Oui",M341*O341,0))),0))</f>
        <v/>
      </c>
      <c r="R341" s="46">
        <f>IF(A341="","",IFERROR(P341-Q341,0))</f>
        <v/>
      </c>
      <c r="S341" s="27" t="n"/>
      <c r="T341" s="27" t="n"/>
    </row>
    <row r="342">
      <c r="A342" s="25" t="n"/>
      <c r="B342" s="47" t="n"/>
      <c r="C342" s="27" t="n"/>
      <c r="D342" s="27" t="n"/>
      <c r="E342" s="27" t="n"/>
      <c r="F342" s="27" t="n"/>
      <c r="G342" s="27" t="n"/>
      <c r="H342" s="25" t="n"/>
      <c r="I342" s="25" t="n"/>
      <c r="J342" s="25" t="n"/>
      <c r="K342" s="48" t="n"/>
      <c r="L342" s="46">
        <f>IF(A342="","",IFERROR(IF(I342="Oui",ROUND(K342*'Paramètres'!$B$4,2),0),0))</f>
        <v/>
      </c>
      <c r="M342" s="46">
        <f>IF(A342="","",IFERROR(IF(J342="Oui",ROUND(K342*'Paramètres'!$B$5,2),0),0))</f>
        <v/>
      </c>
      <c r="N342" s="46">
        <f>IF(A342="","",IFERROR(K342+L342+M342,0))</f>
        <v/>
      </c>
      <c r="O342" s="29" t="n"/>
      <c r="P342" s="46">
        <f>IF(A342="","",IFERROR(N342*O342,0))</f>
        <v/>
      </c>
      <c r="Q342" s="46">
        <f>IF(A342="","",IFERROR(IF(AND('Paramètres'!$B$6="Oui",'Paramètres'!$B$7="Oui"),(L342+M342)*O342,IF('Paramètres'!$B$6="Oui",L342*O342,IF('Paramètres'!$B$7="Oui",M342*O342,0))),0))</f>
        <v/>
      </c>
      <c r="R342" s="46">
        <f>IF(A342="","",IFERROR(P342-Q342,0))</f>
        <v/>
      </c>
      <c r="S342" s="27" t="n"/>
      <c r="T342" s="27" t="n"/>
    </row>
    <row r="343">
      <c r="A343" s="25" t="n"/>
      <c r="B343" s="47" t="n"/>
      <c r="C343" s="27" t="n"/>
      <c r="D343" s="27" t="n"/>
      <c r="E343" s="27" t="n"/>
      <c r="F343" s="27" t="n"/>
      <c r="G343" s="27" t="n"/>
      <c r="H343" s="25" t="n"/>
      <c r="I343" s="25" t="n"/>
      <c r="J343" s="25" t="n"/>
      <c r="K343" s="48" t="n"/>
      <c r="L343" s="46">
        <f>IF(A343="","",IFERROR(IF(I343="Oui",ROUND(K343*'Paramètres'!$B$4,2),0),0))</f>
        <v/>
      </c>
      <c r="M343" s="46">
        <f>IF(A343="","",IFERROR(IF(J343="Oui",ROUND(K343*'Paramètres'!$B$5,2),0),0))</f>
        <v/>
      </c>
      <c r="N343" s="46">
        <f>IF(A343="","",IFERROR(K343+L343+M343,0))</f>
        <v/>
      </c>
      <c r="O343" s="29" t="n"/>
      <c r="P343" s="46">
        <f>IF(A343="","",IFERROR(N343*O343,0))</f>
        <v/>
      </c>
      <c r="Q343" s="46">
        <f>IF(A343="","",IFERROR(IF(AND('Paramètres'!$B$6="Oui",'Paramètres'!$B$7="Oui"),(L343+M343)*O343,IF('Paramètres'!$B$6="Oui",L343*O343,IF('Paramètres'!$B$7="Oui",M343*O343,0))),0))</f>
        <v/>
      </c>
      <c r="R343" s="46">
        <f>IF(A343="","",IFERROR(P343-Q343,0))</f>
        <v/>
      </c>
      <c r="S343" s="27" t="n"/>
      <c r="T343" s="27" t="n"/>
    </row>
    <row r="344">
      <c r="A344" s="25" t="n"/>
      <c r="B344" s="47" t="n"/>
      <c r="C344" s="27" t="n"/>
      <c r="D344" s="27" t="n"/>
      <c r="E344" s="27" t="n"/>
      <c r="F344" s="27" t="n"/>
      <c r="G344" s="27" t="n"/>
      <c r="H344" s="25" t="n"/>
      <c r="I344" s="25" t="n"/>
      <c r="J344" s="25" t="n"/>
      <c r="K344" s="48" t="n"/>
      <c r="L344" s="46">
        <f>IF(A344="","",IFERROR(IF(I344="Oui",ROUND(K344*'Paramètres'!$B$4,2),0),0))</f>
        <v/>
      </c>
      <c r="M344" s="46">
        <f>IF(A344="","",IFERROR(IF(J344="Oui",ROUND(K344*'Paramètres'!$B$5,2),0),0))</f>
        <v/>
      </c>
      <c r="N344" s="46">
        <f>IF(A344="","",IFERROR(K344+L344+M344,0))</f>
        <v/>
      </c>
      <c r="O344" s="29" t="n"/>
      <c r="P344" s="46">
        <f>IF(A344="","",IFERROR(N344*O344,0))</f>
        <v/>
      </c>
      <c r="Q344" s="46">
        <f>IF(A344="","",IFERROR(IF(AND('Paramètres'!$B$6="Oui",'Paramètres'!$B$7="Oui"),(L344+M344)*O344,IF('Paramètres'!$B$6="Oui",L344*O344,IF('Paramètres'!$B$7="Oui",M344*O344,0))),0))</f>
        <v/>
      </c>
      <c r="R344" s="46">
        <f>IF(A344="","",IFERROR(P344-Q344,0))</f>
        <v/>
      </c>
      <c r="S344" s="27" t="n"/>
      <c r="T344" s="27" t="n"/>
    </row>
    <row r="345">
      <c r="A345" s="25" t="n"/>
      <c r="B345" s="47" t="n"/>
      <c r="C345" s="27" t="n"/>
      <c r="D345" s="27" t="n"/>
      <c r="E345" s="27" t="n"/>
      <c r="F345" s="27" t="n"/>
      <c r="G345" s="27" t="n"/>
      <c r="H345" s="25" t="n"/>
      <c r="I345" s="25" t="n"/>
      <c r="J345" s="25" t="n"/>
      <c r="K345" s="48" t="n"/>
      <c r="L345" s="46">
        <f>IF(A345="","",IFERROR(IF(I345="Oui",ROUND(K345*'Paramètres'!$B$4,2),0),0))</f>
        <v/>
      </c>
      <c r="M345" s="46">
        <f>IF(A345="","",IFERROR(IF(J345="Oui",ROUND(K345*'Paramètres'!$B$5,2),0),0))</f>
        <v/>
      </c>
      <c r="N345" s="46">
        <f>IF(A345="","",IFERROR(K345+L345+M345,0))</f>
        <v/>
      </c>
      <c r="O345" s="29" t="n"/>
      <c r="P345" s="46">
        <f>IF(A345="","",IFERROR(N345*O345,0))</f>
        <v/>
      </c>
      <c r="Q345" s="46">
        <f>IF(A345="","",IFERROR(IF(AND('Paramètres'!$B$6="Oui",'Paramètres'!$B$7="Oui"),(L345+M345)*O345,IF('Paramètres'!$B$6="Oui",L345*O345,IF('Paramètres'!$B$7="Oui",M345*O345,0))),0))</f>
        <v/>
      </c>
      <c r="R345" s="46">
        <f>IF(A345="","",IFERROR(P345-Q345,0))</f>
        <v/>
      </c>
      <c r="S345" s="27" t="n"/>
      <c r="T345" s="27" t="n"/>
    </row>
    <row r="346">
      <c r="A346" s="25" t="n"/>
      <c r="B346" s="47" t="n"/>
      <c r="C346" s="27" t="n"/>
      <c r="D346" s="27" t="n"/>
      <c r="E346" s="27" t="n"/>
      <c r="F346" s="27" t="n"/>
      <c r="G346" s="27" t="n"/>
      <c r="H346" s="25" t="n"/>
      <c r="I346" s="25" t="n"/>
      <c r="J346" s="25" t="n"/>
      <c r="K346" s="48" t="n"/>
      <c r="L346" s="46">
        <f>IF(A346="","",IFERROR(IF(I346="Oui",ROUND(K346*'Paramètres'!$B$4,2),0),0))</f>
        <v/>
      </c>
      <c r="M346" s="46">
        <f>IF(A346="","",IFERROR(IF(J346="Oui",ROUND(K346*'Paramètres'!$B$5,2),0),0))</f>
        <v/>
      </c>
      <c r="N346" s="46">
        <f>IF(A346="","",IFERROR(K346+L346+M346,0))</f>
        <v/>
      </c>
      <c r="O346" s="29" t="n"/>
      <c r="P346" s="46">
        <f>IF(A346="","",IFERROR(N346*O346,0))</f>
        <v/>
      </c>
      <c r="Q346" s="46">
        <f>IF(A346="","",IFERROR(IF(AND('Paramètres'!$B$6="Oui",'Paramètres'!$B$7="Oui"),(L346+M346)*O346,IF('Paramètres'!$B$6="Oui",L346*O346,IF('Paramètres'!$B$7="Oui",M346*O346,0))),0))</f>
        <v/>
      </c>
      <c r="R346" s="46">
        <f>IF(A346="","",IFERROR(P346-Q346,0))</f>
        <v/>
      </c>
      <c r="S346" s="27" t="n"/>
      <c r="T346" s="27" t="n"/>
    </row>
    <row r="347">
      <c r="A347" s="25" t="n"/>
      <c r="B347" s="47" t="n"/>
      <c r="C347" s="27" t="n"/>
      <c r="D347" s="27" t="n"/>
      <c r="E347" s="27" t="n"/>
      <c r="F347" s="27" t="n"/>
      <c r="G347" s="27" t="n"/>
      <c r="H347" s="25" t="n"/>
      <c r="I347" s="25" t="n"/>
      <c r="J347" s="25" t="n"/>
      <c r="K347" s="48" t="n"/>
      <c r="L347" s="46">
        <f>IF(A347="","",IFERROR(IF(I347="Oui",ROUND(K347*'Paramètres'!$B$4,2),0),0))</f>
        <v/>
      </c>
      <c r="M347" s="46">
        <f>IF(A347="","",IFERROR(IF(J347="Oui",ROUND(K347*'Paramètres'!$B$5,2),0),0))</f>
        <v/>
      </c>
      <c r="N347" s="46">
        <f>IF(A347="","",IFERROR(K347+L347+M347,0))</f>
        <v/>
      </c>
      <c r="O347" s="29" t="n"/>
      <c r="P347" s="46">
        <f>IF(A347="","",IFERROR(N347*O347,0))</f>
        <v/>
      </c>
      <c r="Q347" s="46">
        <f>IF(A347="","",IFERROR(IF(AND('Paramètres'!$B$6="Oui",'Paramètres'!$B$7="Oui"),(L347+M347)*O347,IF('Paramètres'!$B$6="Oui",L347*O347,IF('Paramètres'!$B$7="Oui",M347*O347,0))),0))</f>
        <v/>
      </c>
      <c r="R347" s="46">
        <f>IF(A347="","",IFERROR(P347-Q347,0))</f>
        <v/>
      </c>
      <c r="S347" s="27" t="n"/>
      <c r="T347" s="27" t="n"/>
    </row>
    <row r="348">
      <c r="A348" s="25" t="n"/>
      <c r="B348" s="47" t="n"/>
      <c r="C348" s="27" t="n"/>
      <c r="D348" s="27" t="n"/>
      <c r="E348" s="27" t="n"/>
      <c r="F348" s="27" t="n"/>
      <c r="G348" s="27" t="n"/>
      <c r="H348" s="25" t="n"/>
      <c r="I348" s="25" t="n"/>
      <c r="J348" s="25" t="n"/>
      <c r="K348" s="48" t="n"/>
      <c r="L348" s="46">
        <f>IF(A348="","",IFERROR(IF(I348="Oui",ROUND(K348*'Paramètres'!$B$4,2),0),0))</f>
        <v/>
      </c>
      <c r="M348" s="46">
        <f>IF(A348="","",IFERROR(IF(J348="Oui",ROUND(K348*'Paramètres'!$B$5,2),0),0))</f>
        <v/>
      </c>
      <c r="N348" s="46">
        <f>IF(A348="","",IFERROR(K348+L348+M348,0))</f>
        <v/>
      </c>
      <c r="O348" s="29" t="n"/>
      <c r="P348" s="46">
        <f>IF(A348="","",IFERROR(N348*O348,0))</f>
        <v/>
      </c>
      <c r="Q348" s="46">
        <f>IF(A348="","",IFERROR(IF(AND('Paramètres'!$B$6="Oui",'Paramètres'!$B$7="Oui"),(L348+M348)*O348,IF('Paramètres'!$B$6="Oui",L348*O348,IF('Paramètres'!$B$7="Oui",M348*O348,0))),0))</f>
        <v/>
      </c>
      <c r="R348" s="46">
        <f>IF(A348="","",IFERROR(P348-Q348,0))</f>
        <v/>
      </c>
      <c r="S348" s="27" t="n"/>
      <c r="T348" s="27" t="n"/>
    </row>
    <row r="349">
      <c r="A349" s="25" t="n"/>
      <c r="B349" s="47" t="n"/>
      <c r="C349" s="27" t="n"/>
      <c r="D349" s="27" t="n"/>
      <c r="E349" s="27" t="n"/>
      <c r="F349" s="27" t="n"/>
      <c r="G349" s="27" t="n"/>
      <c r="H349" s="25" t="n"/>
      <c r="I349" s="25" t="n"/>
      <c r="J349" s="25" t="n"/>
      <c r="K349" s="48" t="n"/>
      <c r="L349" s="46">
        <f>IF(A349="","",IFERROR(IF(I349="Oui",ROUND(K349*'Paramètres'!$B$4,2),0),0))</f>
        <v/>
      </c>
      <c r="M349" s="46">
        <f>IF(A349="","",IFERROR(IF(J349="Oui",ROUND(K349*'Paramètres'!$B$5,2),0),0))</f>
        <v/>
      </c>
      <c r="N349" s="46">
        <f>IF(A349="","",IFERROR(K349+L349+M349,0))</f>
        <v/>
      </c>
      <c r="O349" s="29" t="n"/>
      <c r="P349" s="46">
        <f>IF(A349="","",IFERROR(N349*O349,0))</f>
        <v/>
      </c>
      <c r="Q349" s="46">
        <f>IF(A349="","",IFERROR(IF(AND('Paramètres'!$B$6="Oui",'Paramètres'!$B$7="Oui"),(L349+M349)*O349,IF('Paramètres'!$B$6="Oui",L349*O349,IF('Paramètres'!$B$7="Oui",M349*O349,0))),0))</f>
        <v/>
      </c>
      <c r="R349" s="46">
        <f>IF(A349="","",IFERROR(P349-Q349,0))</f>
        <v/>
      </c>
      <c r="S349" s="27" t="n"/>
      <c r="T349" s="27" t="n"/>
    </row>
    <row r="350">
      <c r="A350" s="25" t="n"/>
      <c r="B350" s="47" t="n"/>
      <c r="C350" s="27" t="n"/>
      <c r="D350" s="27" t="n"/>
      <c r="E350" s="27" t="n"/>
      <c r="F350" s="27" t="n"/>
      <c r="G350" s="27" t="n"/>
      <c r="H350" s="25" t="n"/>
      <c r="I350" s="25" t="n"/>
      <c r="J350" s="25" t="n"/>
      <c r="K350" s="48" t="n"/>
      <c r="L350" s="46">
        <f>IF(A350="","",IFERROR(IF(I350="Oui",ROUND(K350*'Paramètres'!$B$4,2),0),0))</f>
        <v/>
      </c>
      <c r="M350" s="46">
        <f>IF(A350="","",IFERROR(IF(J350="Oui",ROUND(K350*'Paramètres'!$B$5,2),0),0))</f>
        <v/>
      </c>
      <c r="N350" s="46">
        <f>IF(A350="","",IFERROR(K350+L350+M350,0))</f>
        <v/>
      </c>
      <c r="O350" s="29" t="n"/>
      <c r="P350" s="46">
        <f>IF(A350="","",IFERROR(N350*O350,0))</f>
        <v/>
      </c>
      <c r="Q350" s="46">
        <f>IF(A350="","",IFERROR(IF(AND('Paramètres'!$B$6="Oui",'Paramètres'!$B$7="Oui"),(L350+M350)*O350,IF('Paramètres'!$B$6="Oui",L350*O350,IF('Paramètres'!$B$7="Oui",M350*O350,0))),0))</f>
        <v/>
      </c>
      <c r="R350" s="46">
        <f>IF(A350="","",IFERROR(P350-Q350,0))</f>
        <v/>
      </c>
      <c r="S350" s="27" t="n"/>
      <c r="T350" s="27" t="n"/>
    </row>
    <row r="351">
      <c r="A351" s="25" t="n"/>
      <c r="B351" s="47" t="n"/>
      <c r="C351" s="27" t="n"/>
      <c r="D351" s="27" t="n"/>
      <c r="E351" s="27" t="n"/>
      <c r="F351" s="27" t="n"/>
      <c r="G351" s="27" t="n"/>
      <c r="H351" s="25" t="n"/>
      <c r="I351" s="25" t="n"/>
      <c r="J351" s="25" t="n"/>
      <c r="K351" s="48" t="n"/>
      <c r="L351" s="46">
        <f>IF(A351="","",IFERROR(IF(I351="Oui",ROUND(K351*'Paramètres'!$B$4,2),0),0))</f>
        <v/>
      </c>
      <c r="M351" s="46">
        <f>IF(A351="","",IFERROR(IF(J351="Oui",ROUND(K351*'Paramètres'!$B$5,2),0),0))</f>
        <v/>
      </c>
      <c r="N351" s="46">
        <f>IF(A351="","",IFERROR(K351+L351+M351,0))</f>
        <v/>
      </c>
      <c r="O351" s="29" t="n"/>
      <c r="P351" s="46">
        <f>IF(A351="","",IFERROR(N351*O351,0))</f>
        <v/>
      </c>
      <c r="Q351" s="46">
        <f>IF(A351="","",IFERROR(IF(AND('Paramètres'!$B$6="Oui",'Paramètres'!$B$7="Oui"),(L351+M351)*O351,IF('Paramètres'!$B$6="Oui",L351*O351,IF('Paramètres'!$B$7="Oui",M351*O351,0))),0))</f>
        <v/>
      </c>
      <c r="R351" s="46">
        <f>IF(A351="","",IFERROR(P351-Q351,0))</f>
        <v/>
      </c>
      <c r="S351" s="27" t="n"/>
      <c r="T351" s="27" t="n"/>
    </row>
    <row r="352">
      <c r="A352" s="25" t="n"/>
      <c r="B352" s="47" t="n"/>
      <c r="C352" s="27" t="n"/>
      <c r="D352" s="27" t="n"/>
      <c r="E352" s="27" t="n"/>
      <c r="F352" s="27" t="n"/>
      <c r="G352" s="27" t="n"/>
      <c r="H352" s="25" t="n"/>
      <c r="I352" s="25" t="n"/>
      <c r="J352" s="25" t="n"/>
      <c r="K352" s="48" t="n"/>
      <c r="L352" s="46">
        <f>IF(A352="","",IFERROR(IF(I352="Oui",ROUND(K352*'Paramètres'!$B$4,2),0),0))</f>
        <v/>
      </c>
      <c r="M352" s="46">
        <f>IF(A352="","",IFERROR(IF(J352="Oui",ROUND(K352*'Paramètres'!$B$5,2),0),0))</f>
        <v/>
      </c>
      <c r="N352" s="46">
        <f>IF(A352="","",IFERROR(K352+L352+M352,0))</f>
        <v/>
      </c>
      <c r="O352" s="29" t="n"/>
      <c r="P352" s="46">
        <f>IF(A352="","",IFERROR(N352*O352,0))</f>
        <v/>
      </c>
      <c r="Q352" s="46">
        <f>IF(A352="","",IFERROR(IF(AND('Paramètres'!$B$6="Oui",'Paramètres'!$B$7="Oui"),(L352+M352)*O352,IF('Paramètres'!$B$6="Oui",L352*O352,IF('Paramètres'!$B$7="Oui",M352*O352,0))),0))</f>
        <v/>
      </c>
      <c r="R352" s="46">
        <f>IF(A352="","",IFERROR(P352-Q352,0))</f>
        <v/>
      </c>
      <c r="S352" s="27" t="n"/>
      <c r="T352" s="27" t="n"/>
    </row>
    <row r="353">
      <c r="A353" s="25" t="n"/>
      <c r="B353" s="47" t="n"/>
      <c r="C353" s="27" t="n"/>
      <c r="D353" s="27" t="n"/>
      <c r="E353" s="27" t="n"/>
      <c r="F353" s="27" t="n"/>
      <c r="G353" s="27" t="n"/>
      <c r="H353" s="25" t="n"/>
      <c r="I353" s="25" t="n"/>
      <c r="J353" s="25" t="n"/>
      <c r="K353" s="48" t="n"/>
      <c r="L353" s="46">
        <f>IF(A353="","",IFERROR(IF(I353="Oui",ROUND(K353*'Paramètres'!$B$4,2),0),0))</f>
        <v/>
      </c>
      <c r="M353" s="46">
        <f>IF(A353="","",IFERROR(IF(J353="Oui",ROUND(K353*'Paramètres'!$B$5,2),0),0))</f>
        <v/>
      </c>
      <c r="N353" s="46">
        <f>IF(A353="","",IFERROR(K353+L353+M353,0))</f>
        <v/>
      </c>
      <c r="O353" s="29" t="n"/>
      <c r="P353" s="46">
        <f>IF(A353="","",IFERROR(N353*O353,0))</f>
        <v/>
      </c>
      <c r="Q353" s="46">
        <f>IF(A353="","",IFERROR(IF(AND('Paramètres'!$B$6="Oui",'Paramètres'!$B$7="Oui"),(L353+M353)*O353,IF('Paramètres'!$B$6="Oui",L353*O353,IF('Paramètres'!$B$7="Oui",M353*O353,0))),0))</f>
        <v/>
      </c>
      <c r="R353" s="46">
        <f>IF(A353="","",IFERROR(P353-Q353,0))</f>
        <v/>
      </c>
      <c r="S353" s="27" t="n"/>
      <c r="T353" s="27" t="n"/>
    </row>
    <row r="354">
      <c r="A354" s="25" t="n"/>
      <c r="B354" s="47" t="n"/>
      <c r="C354" s="27" t="n"/>
      <c r="D354" s="27" t="n"/>
      <c r="E354" s="27" t="n"/>
      <c r="F354" s="27" t="n"/>
      <c r="G354" s="27" t="n"/>
      <c r="H354" s="25" t="n"/>
      <c r="I354" s="25" t="n"/>
      <c r="J354" s="25" t="n"/>
      <c r="K354" s="48" t="n"/>
      <c r="L354" s="46">
        <f>IF(A354="","",IFERROR(IF(I354="Oui",ROUND(K354*'Paramètres'!$B$4,2),0),0))</f>
        <v/>
      </c>
      <c r="M354" s="46">
        <f>IF(A354="","",IFERROR(IF(J354="Oui",ROUND(K354*'Paramètres'!$B$5,2),0),0))</f>
        <v/>
      </c>
      <c r="N354" s="46">
        <f>IF(A354="","",IFERROR(K354+L354+M354,0))</f>
        <v/>
      </c>
      <c r="O354" s="29" t="n"/>
      <c r="P354" s="46">
        <f>IF(A354="","",IFERROR(N354*O354,0))</f>
        <v/>
      </c>
      <c r="Q354" s="46">
        <f>IF(A354="","",IFERROR(IF(AND('Paramètres'!$B$6="Oui",'Paramètres'!$B$7="Oui"),(L354+M354)*O354,IF('Paramètres'!$B$6="Oui",L354*O354,IF('Paramètres'!$B$7="Oui",M354*O354,0))),0))</f>
        <v/>
      </c>
      <c r="R354" s="46">
        <f>IF(A354="","",IFERROR(P354-Q354,0))</f>
        <v/>
      </c>
      <c r="S354" s="27" t="n"/>
      <c r="T354" s="27" t="n"/>
    </row>
    <row r="355">
      <c r="A355" s="25" t="n"/>
      <c r="B355" s="47" t="n"/>
      <c r="C355" s="27" t="n"/>
      <c r="D355" s="27" t="n"/>
      <c r="E355" s="27" t="n"/>
      <c r="F355" s="27" t="n"/>
      <c r="G355" s="27" t="n"/>
      <c r="H355" s="25" t="n"/>
      <c r="I355" s="25" t="n"/>
      <c r="J355" s="25" t="n"/>
      <c r="K355" s="48" t="n"/>
      <c r="L355" s="46">
        <f>IF(A355="","",IFERROR(IF(I355="Oui",ROUND(K355*'Paramètres'!$B$4,2),0),0))</f>
        <v/>
      </c>
      <c r="M355" s="46">
        <f>IF(A355="","",IFERROR(IF(J355="Oui",ROUND(K355*'Paramètres'!$B$5,2),0),0))</f>
        <v/>
      </c>
      <c r="N355" s="46">
        <f>IF(A355="","",IFERROR(K355+L355+M355,0))</f>
        <v/>
      </c>
      <c r="O355" s="29" t="n"/>
      <c r="P355" s="46">
        <f>IF(A355="","",IFERROR(N355*O355,0))</f>
        <v/>
      </c>
      <c r="Q355" s="46">
        <f>IF(A355="","",IFERROR(IF(AND('Paramètres'!$B$6="Oui",'Paramètres'!$B$7="Oui"),(L355+M355)*O355,IF('Paramètres'!$B$6="Oui",L355*O355,IF('Paramètres'!$B$7="Oui",M355*O355,0))),0))</f>
        <v/>
      </c>
      <c r="R355" s="46">
        <f>IF(A355="","",IFERROR(P355-Q355,0))</f>
        <v/>
      </c>
      <c r="S355" s="27" t="n"/>
      <c r="T355" s="27" t="n"/>
    </row>
    <row r="356">
      <c r="A356" s="25" t="n"/>
      <c r="B356" s="47" t="n"/>
      <c r="C356" s="27" t="n"/>
      <c r="D356" s="27" t="n"/>
      <c r="E356" s="27" t="n"/>
      <c r="F356" s="27" t="n"/>
      <c r="G356" s="27" t="n"/>
      <c r="H356" s="25" t="n"/>
      <c r="I356" s="25" t="n"/>
      <c r="J356" s="25" t="n"/>
      <c r="K356" s="48" t="n"/>
      <c r="L356" s="46">
        <f>IF(A356="","",IFERROR(IF(I356="Oui",ROUND(K356*'Paramètres'!$B$4,2),0),0))</f>
        <v/>
      </c>
      <c r="M356" s="46">
        <f>IF(A356="","",IFERROR(IF(J356="Oui",ROUND(K356*'Paramètres'!$B$5,2),0),0))</f>
        <v/>
      </c>
      <c r="N356" s="46">
        <f>IF(A356="","",IFERROR(K356+L356+M356,0))</f>
        <v/>
      </c>
      <c r="O356" s="29" t="n"/>
      <c r="P356" s="46">
        <f>IF(A356="","",IFERROR(N356*O356,0))</f>
        <v/>
      </c>
      <c r="Q356" s="46">
        <f>IF(A356="","",IFERROR(IF(AND('Paramètres'!$B$6="Oui",'Paramètres'!$B$7="Oui"),(L356+M356)*O356,IF('Paramètres'!$B$6="Oui",L356*O356,IF('Paramètres'!$B$7="Oui",M356*O356,0))),0))</f>
        <v/>
      </c>
      <c r="R356" s="46">
        <f>IF(A356="","",IFERROR(P356-Q356,0))</f>
        <v/>
      </c>
      <c r="S356" s="27" t="n"/>
      <c r="T356" s="27" t="n"/>
    </row>
    <row r="357">
      <c r="A357" s="25" t="n"/>
      <c r="B357" s="47" t="n"/>
      <c r="C357" s="27" t="n"/>
      <c r="D357" s="27" t="n"/>
      <c r="E357" s="27" t="n"/>
      <c r="F357" s="27" t="n"/>
      <c r="G357" s="27" t="n"/>
      <c r="H357" s="25" t="n"/>
      <c r="I357" s="25" t="n"/>
      <c r="J357" s="25" t="n"/>
      <c r="K357" s="48" t="n"/>
      <c r="L357" s="46">
        <f>IF(A357="","",IFERROR(IF(I357="Oui",ROUND(K357*'Paramètres'!$B$4,2),0),0))</f>
        <v/>
      </c>
      <c r="M357" s="46">
        <f>IF(A357="","",IFERROR(IF(J357="Oui",ROUND(K357*'Paramètres'!$B$5,2),0),0))</f>
        <v/>
      </c>
      <c r="N357" s="46">
        <f>IF(A357="","",IFERROR(K357+L357+M357,0))</f>
        <v/>
      </c>
      <c r="O357" s="29" t="n"/>
      <c r="P357" s="46">
        <f>IF(A357="","",IFERROR(N357*O357,0))</f>
        <v/>
      </c>
      <c r="Q357" s="46">
        <f>IF(A357="","",IFERROR(IF(AND('Paramètres'!$B$6="Oui",'Paramètres'!$B$7="Oui"),(L357+M357)*O357,IF('Paramètres'!$B$6="Oui",L357*O357,IF('Paramètres'!$B$7="Oui",M357*O357,0))),0))</f>
        <v/>
      </c>
      <c r="R357" s="46">
        <f>IF(A357="","",IFERROR(P357-Q357,0))</f>
        <v/>
      </c>
      <c r="S357" s="27" t="n"/>
      <c r="T357" s="27" t="n"/>
    </row>
    <row r="358">
      <c r="A358" s="25" t="n"/>
      <c r="B358" s="47" t="n"/>
      <c r="C358" s="27" t="n"/>
      <c r="D358" s="27" t="n"/>
      <c r="E358" s="27" t="n"/>
      <c r="F358" s="27" t="n"/>
      <c r="G358" s="27" t="n"/>
      <c r="H358" s="25" t="n"/>
      <c r="I358" s="25" t="n"/>
      <c r="J358" s="25" t="n"/>
      <c r="K358" s="48" t="n"/>
      <c r="L358" s="46">
        <f>IF(A358="","",IFERROR(IF(I358="Oui",ROUND(K358*'Paramètres'!$B$4,2),0),0))</f>
        <v/>
      </c>
      <c r="M358" s="46">
        <f>IF(A358="","",IFERROR(IF(J358="Oui",ROUND(K358*'Paramètres'!$B$5,2),0),0))</f>
        <v/>
      </c>
      <c r="N358" s="46">
        <f>IF(A358="","",IFERROR(K358+L358+M358,0))</f>
        <v/>
      </c>
      <c r="O358" s="29" t="n"/>
      <c r="P358" s="46">
        <f>IF(A358="","",IFERROR(N358*O358,0))</f>
        <v/>
      </c>
      <c r="Q358" s="46">
        <f>IF(A358="","",IFERROR(IF(AND('Paramètres'!$B$6="Oui",'Paramètres'!$B$7="Oui"),(L358+M358)*O358,IF('Paramètres'!$B$6="Oui",L358*O358,IF('Paramètres'!$B$7="Oui",M358*O358,0))),0))</f>
        <v/>
      </c>
      <c r="R358" s="46">
        <f>IF(A358="","",IFERROR(P358-Q358,0))</f>
        <v/>
      </c>
      <c r="S358" s="27" t="n"/>
      <c r="T358" s="27" t="n"/>
    </row>
    <row r="359">
      <c r="A359" s="25" t="n"/>
      <c r="B359" s="47" t="n"/>
      <c r="C359" s="27" t="n"/>
      <c r="D359" s="27" t="n"/>
      <c r="E359" s="27" t="n"/>
      <c r="F359" s="27" t="n"/>
      <c r="G359" s="27" t="n"/>
      <c r="H359" s="25" t="n"/>
      <c r="I359" s="25" t="n"/>
      <c r="J359" s="25" t="n"/>
      <c r="K359" s="48" t="n"/>
      <c r="L359" s="46">
        <f>IF(A359="","",IFERROR(IF(I359="Oui",ROUND(K359*'Paramètres'!$B$4,2),0),0))</f>
        <v/>
      </c>
      <c r="M359" s="46">
        <f>IF(A359="","",IFERROR(IF(J359="Oui",ROUND(K359*'Paramètres'!$B$5,2),0),0))</f>
        <v/>
      </c>
      <c r="N359" s="46">
        <f>IF(A359="","",IFERROR(K359+L359+M359,0))</f>
        <v/>
      </c>
      <c r="O359" s="29" t="n"/>
      <c r="P359" s="46">
        <f>IF(A359="","",IFERROR(N359*O359,0))</f>
        <v/>
      </c>
      <c r="Q359" s="46">
        <f>IF(A359="","",IFERROR(IF(AND('Paramètres'!$B$6="Oui",'Paramètres'!$B$7="Oui"),(L359+M359)*O359,IF('Paramètres'!$B$6="Oui",L359*O359,IF('Paramètres'!$B$7="Oui",M359*O359,0))),0))</f>
        <v/>
      </c>
      <c r="R359" s="46">
        <f>IF(A359="","",IFERROR(P359-Q359,0))</f>
        <v/>
      </c>
      <c r="S359" s="27" t="n"/>
      <c r="T359" s="27" t="n"/>
    </row>
    <row r="360">
      <c r="A360" s="25" t="n"/>
      <c r="B360" s="47" t="n"/>
      <c r="C360" s="27" t="n"/>
      <c r="D360" s="27" t="n"/>
      <c r="E360" s="27" t="n"/>
      <c r="F360" s="27" t="n"/>
      <c r="G360" s="27" t="n"/>
      <c r="H360" s="25" t="n"/>
      <c r="I360" s="25" t="n"/>
      <c r="J360" s="25" t="n"/>
      <c r="K360" s="48" t="n"/>
      <c r="L360" s="46">
        <f>IF(A360="","",IFERROR(IF(I360="Oui",ROUND(K360*'Paramètres'!$B$4,2),0),0))</f>
        <v/>
      </c>
      <c r="M360" s="46">
        <f>IF(A360="","",IFERROR(IF(J360="Oui",ROUND(K360*'Paramètres'!$B$5,2),0),0))</f>
        <v/>
      </c>
      <c r="N360" s="46">
        <f>IF(A360="","",IFERROR(K360+L360+M360,0))</f>
        <v/>
      </c>
      <c r="O360" s="29" t="n"/>
      <c r="P360" s="46">
        <f>IF(A360="","",IFERROR(N360*O360,0))</f>
        <v/>
      </c>
      <c r="Q360" s="46">
        <f>IF(A360="","",IFERROR(IF(AND('Paramètres'!$B$6="Oui",'Paramètres'!$B$7="Oui"),(L360+M360)*O360,IF('Paramètres'!$B$6="Oui",L360*O360,IF('Paramètres'!$B$7="Oui",M360*O360,0))),0))</f>
        <v/>
      </c>
      <c r="R360" s="46">
        <f>IF(A360="","",IFERROR(P360-Q360,0))</f>
        <v/>
      </c>
      <c r="S360" s="27" t="n"/>
      <c r="T360" s="27" t="n"/>
    </row>
    <row r="361">
      <c r="A361" s="25" t="n"/>
      <c r="B361" s="47" t="n"/>
      <c r="C361" s="27" t="n"/>
      <c r="D361" s="27" t="n"/>
      <c r="E361" s="27" t="n"/>
      <c r="F361" s="27" t="n"/>
      <c r="G361" s="27" t="n"/>
      <c r="H361" s="25" t="n"/>
      <c r="I361" s="25" t="n"/>
      <c r="J361" s="25" t="n"/>
      <c r="K361" s="48" t="n"/>
      <c r="L361" s="46">
        <f>IF(A361="","",IFERROR(IF(I361="Oui",ROUND(K361*'Paramètres'!$B$4,2),0),0))</f>
        <v/>
      </c>
      <c r="M361" s="46">
        <f>IF(A361="","",IFERROR(IF(J361="Oui",ROUND(K361*'Paramètres'!$B$5,2),0),0))</f>
        <v/>
      </c>
      <c r="N361" s="46">
        <f>IF(A361="","",IFERROR(K361+L361+M361,0))</f>
        <v/>
      </c>
      <c r="O361" s="29" t="n"/>
      <c r="P361" s="46">
        <f>IF(A361="","",IFERROR(N361*O361,0))</f>
        <v/>
      </c>
      <c r="Q361" s="46">
        <f>IF(A361="","",IFERROR(IF(AND('Paramètres'!$B$6="Oui",'Paramètres'!$B$7="Oui"),(L361+M361)*O361,IF('Paramètres'!$B$6="Oui",L361*O361,IF('Paramètres'!$B$7="Oui",M361*O361,0))),0))</f>
        <v/>
      </c>
      <c r="R361" s="46">
        <f>IF(A361="","",IFERROR(P361-Q361,0))</f>
        <v/>
      </c>
      <c r="S361" s="27" t="n"/>
      <c r="T361" s="27" t="n"/>
    </row>
    <row r="362">
      <c r="A362" s="25" t="n"/>
      <c r="B362" s="47" t="n"/>
      <c r="C362" s="27" t="n"/>
      <c r="D362" s="27" t="n"/>
      <c r="E362" s="27" t="n"/>
      <c r="F362" s="27" t="n"/>
      <c r="G362" s="27" t="n"/>
      <c r="H362" s="25" t="n"/>
      <c r="I362" s="25" t="n"/>
      <c r="J362" s="25" t="n"/>
      <c r="K362" s="48" t="n"/>
      <c r="L362" s="46">
        <f>IF(A362="","",IFERROR(IF(I362="Oui",ROUND(K362*'Paramètres'!$B$4,2),0),0))</f>
        <v/>
      </c>
      <c r="M362" s="46">
        <f>IF(A362="","",IFERROR(IF(J362="Oui",ROUND(K362*'Paramètres'!$B$5,2),0),0))</f>
        <v/>
      </c>
      <c r="N362" s="46">
        <f>IF(A362="","",IFERROR(K362+L362+M362,0))</f>
        <v/>
      </c>
      <c r="O362" s="29" t="n"/>
      <c r="P362" s="46">
        <f>IF(A362="","",IFERROR(N362*O362,0))</f>
        <v/>
      </c>
      <c r="Q362" s="46">
        <f>IF(A362="","",IFERROR(IF(AND('Paramètres'!$B$6="Oui",'Paramètres'!$B$7="Oui"),(L362+M362)*O362,IF('Paramètres'!$B$6="Oui",L362*O362,IF('Paramètres'!$B$7="Oui",M362*O362,0))),0))</f>
        <v/>
      </c>
      <c r="R362" s="46">
        <f>IF(A362="","",IFERROR(P362-Q362,0))</f>
        <v/>
      </c>
      <c r="S362" s="27" t="n"/>
      <c r="T362" s="27" t="n"/>
    </row>
    <row r="363">
      <c r="A363" s="25" t="n"/>
      <c r="B363" s="47" t="n"/>
      <c r="C363" s="27" t="n"/>
      <c r="D363" s="27" t="n"/>
      <c r="E363" s="27" t="n"/>
      <c r="F363" s="27" t="n"/>
      <c r="G363" s="27" t="n"/>
      <c r="H363" s="25" t="n"/>
      <c r="I363" s="25" t="n"/>
      <c r="J363" s="25" t="n"/>
      <c r="K363" s="48" t="n"/>
      <c r="L363" s="46">
        <f>IF(A363="","",IFERROR(IF(I363="Oui",ROUND(K363*'Paramètres'!$B$4,2),0),0))</f>
        <v/>
      </c>
      <c r="M363" s="46">
        <f>IF(A363="","",IFERROR(IF(J363="Oui",ROUND(K363*'Paramètres'!$B$5,2),0),0))</f>
        <v/>
      </c>
      <c r="N363" s="46">
        <f>IF(A363="","",IFERROR(K363+L363+M363,0))</f>
        <v/>
      </c>
      <c r="O363" s="29" t="n"/>
      <c r="P363" s="46">
        <f>IF(A363="","",IFERROR(N363*O363,0))</f>
        <v/>
      </c>
      <c r="Q363" s="46">
        <f>IF(A363="","",IFERROR(IF(AND('Paramètres'!$B$6="Oui",'Paramètres'!$B$7="Oui"),(L363+M363)*O363,IF('Paramètres'!$B$6="Oui",L363*O363,IF('Paramètres'!$B$7="Oui",M363*O363,0))),0))</f>
        <v/>
      </c>
      <c r="R363" s="46">
        <f>IF(A363="","",IFERROR(P363-Q363,0))</f>
        <v/>
      </c>
      <c r="S363" s="27" t="n"/>
      <c r="T363" s="27" t="n"/>
    </row>
    <row r="364">
      <c r="A364" s="25" t="n"/>
      <c r="B364" s="47" t="n"/>
      <c r="C364" s="27" t="n"/>
      <c r="D364" s="27" t="n"/>
      <c r="E364" s="27" t="n"/>
      <c r="F364" s="27" t="n"/>
      <c r="G364" s="27" t="n"/>
      <c r="H364" s="25" t="n"/>
      <c r="I364" s="25" t="n"/>
      <c r="J364" s="25" t="n"/>
      <c r="K364" s="48" t="n"/>
      <c r="L364" s="46">
        <f>IF(A364="","",IFERROR(IF(I364="Oui",ROUND(K364*'Paramètres'!$B$4,2),0),0))</f>
        <v/>
      </c>
      <c r="M364" s="46">
        <f>IF(A364="","",IFERROR(IF(J364="Oui",ROUND(K364*'Paramètres'!$B$5,2),0),0))</f>
        <v/>
      </c>
      <c r="N364" s="46">
        <f>IF(A364="","",IFERROR(K364+L364+M364,0))</f>
        <v/>
      </c>
      <c r="O364" s="29" t="n"/>
      <c r="P364" s="46">
        <f>IF(A364="","",IFERROR(N364*O364,0))</f>
        <v/>
      </c>
      <c r="Q364" s="46">
        <f>IF(A364="","",IFERROR(IF(AND('Paramètres'!$B$6="Oui",'Paramètres'!$B$7="Oui"),(L364+M364)*O364,IF('Paramètres'!$B$6="Oui",L364*O364,IF('Paramètres'!$B$7="Oui",M364*O364,0))),0))</f>
        <v/>
      </c>
      <c r="R364" s="46">
        <f>IF(A364="","",IFERROR(P364-Q364,0))</f>
        <v/>
      </c>
      <c r="S364" s="27" t="n"/>
      <c r="T364" s="27" t="n"/>
    </row>
    <row r="365">
      <c r="A365" s="25" t="n"/>
      <c r="B365" s="47" t="n"/>
      <c r="C365" s="27" t="n"/>
      <c r="D365" s="27" t="n"/>
      <c r="E365" s="27" t="n"/>
      <c r="F365" s="27" t="n"/>
      <c r="G365" s="27" t="n"/>
      <c r="H365" s="25" t="n"/>
      <c r="I365" s="25" t="n"/>
      <c r="J365" s="25" t="n"/>
      <c r="K365" s="48" t="n"/>
      <c r="L365" s="46">
        <f>IF(A365="","",IFERROR(IF(I365="Oui",ROUND(K365*'Paramètres'!$B$4,2),0),0))</f>
        <v/>
      </c>
      <c r="M365" s="46">
        <f>IF(A365="","",IFERROR(IF(J365="Oui",ROUND(K365*'Paramètres'!$B$5,2),0),0))</f>
        <v/>
      </c>
      <c r="N365" s="46">
        <f>IF(A365="","",IFERROR(K365+L365+M365,0))</f>
        <v/>
      </c>
      <c r="O365" s="29" t="n"/>
      <c r="P365" s="46">
        <f>IF(A365="","",IFERROR(N365*O365,0))</f>
        <v/>
      </c>
      <c r="Q365" s="46">
        <f>IF(A365="","",IFERROR(IF(AND('Paramètres'!$B$6="Oui",'Paramètres'!$B$7="Oui"),(L365+M365)*O365,IF('Paramètres'!$B$6="Oui",L365*O365,IF('Paramètres'!$B$7="Oui",M365*O365,0))),0))</f>
        <v/>
      </c>
      <c r="R365" s="46">
        <f>IF(A365="","",IFERROR(P365-Q365,0))</f>
        <v/>
      </c>
      <c r="S365" s="27" t="n"/>
      <c r="T365" s="27" t="n"/>
    </row>
    <row r="366">
      <c r="A366" s="25" t="n"/>
      <c r="B366" s="47" t="n"/>
      <c r="C366" s="27" t="n"/>
      <c r="D366" s="27" t="n"/>
      <c r="E366" s="27" t="n"/>
      <c r="F366" s="27" t="n"/>
      <c r="G366" s="27" t="n"/>
      <c r="H366" s="25" t="n"/>
      <c r="I366" s="25" t="n"/>
      <c r="J366" s="25" t="n"/>
      <c r="K366" s="48" t="n"/>
      <c r="L366" s="46">
        <f>IF(A366="","",IFERROR(IF(I366="Oui",ROUND(K366*'Paramètres'!$B$4,2),0),0))</f>
        <v/>
      </c>
      <c r="M366" s="46">
        <f>IF(A366="","",IFERROR(IF(J366="Oui",ROUND(K366*'Paramètres'!$B$5,2),0),0))</f>
        <v/>
      </c>
      <c r="N366" s="46">
        <f>IF(A366="","",IFERROR(K366+L366+M366,0))</f>
        <v/>
      </c>
      <c r="O366" s="29" t="n"/>
      <c r="P366" s="46">
        <f>IF(A366="","",IFERROR(N366*O366,0))</f>
        <v/>
      </c>
      <c r="Q366" s="46">
        <f>IF(A366="","",IFERROR(IF(AND('Paramètres'!$B$6="Oui",'Paramètres'!$B$7="Oui"),(L366+M366)*O366,IF('Paramètres'!$B$6="Oui",L366*O366,IF('Paramètres'!$B$7="Oui",M366*O366,0))),0))</f>
        <v/>
      </c>
      <c r="R366" s="46">
        <f>IF(A366="","",IFERROR(P366-Q366,0))</f>
        <v/>
      </c>
      <c r="S366" s="27" t="n"/>
      <c r="T366" s="27" t="n"/>
    </row>
    <row r="367">
      <c r="A367" s="25" t="n"/>
      <c r="B367" s="47" t="n"/>
      <c r="C367" s="27" t="n"/>
      <c r="D367" s="27" t="n"/>
      <c r="E367" s="27" t="n"/>
      <c r="F367" s="27" t="n"/>
      <c r="G367" s="27" t="n"/>
      <c r="H367" s="25" t="n"/>
      <c r="I367" s="25" t="n"/>
      <c r="J367" s="25" t="n"/>
      <c r="K367" s="48" t="n"/>
      <c r="L367" s="46">
        <f>IF(A367="","",IFERROR(IF(I367="Oui",ROUND(K367*'Paramètres'!$B$4,2),0),0))</f>
        <v/>
      </c>
      <c r="M367" s="46">
        <f>IF(A367="","",IFERROR(IF(J367="Oui",ROUND(K367*'Paramètres'!$B$5,2),0),0))</f>
        <v/>
      </c>
      <c r="N367" s="46">
        <f>IF(A367="","",IFERROR(K367+L367+M367,0))</f>
        <v/>
      </c>
      <c r="O367" s="29" t="n"/>
      <c r="P367" s="46">
        <f>IF(A367="","",IFERROR(N367*O367,0))</f>
        <v/>
      </c>
      <c r="Q367" s="46">
        <f>IF(A367="","",IFERROR(IF(AND('Paramètres'!$B$6="Oui",'Paramètres'!$B$7="Oui"),(L367+M367)*O367,IF('Paramètres'!$B$6="Oui",L367*O367,IF('Paramètres'!$B$7="Oui",M367*O367,0))),0))</f>
        <v/>
      </c>
      <c r="R367" s="46">
        <f>IF(A367="","",IFERROR(P367-Q367,0))</f>
        <v/>
      </c>
      <c r="S367" s="27" t="n"/>
      <c r="T367" s="27" t="n"/>
    </row>
    <row r="368">
      <c r="A368" s="25" t="n"/>
      <c r="B368" s="47" t="n"/>
      <c r="C368" s="27" t="n"/>
      <c r="D368" s="27" t="n"/>
      <c r="E368" s="27" t="n"/>
      <c r="F368" s="27" t="n"/>
      <c r="G368" s="27" t="n"/>
      <c r="H368" s="25" t="n"/>
      <c r="I368" s="25" t="n"/>
      <c r="J368" s="25" t="n"/>
      <c r="K368" s="48" t="n"/>
      <c r="L368" s="46">
        <f>IF(A368="","",IFERROR(IF(I368="Oui",ROUND(K368*'Paramètres'!$B$4,2),0),0))</f>
        <v/>
      </c>
      <c r="M368" s="46">
        <f>IF(A368="","",IFERROR(IF(J368="Oui",ROUND(K368*'Paramètres'!$B$5,2),0),0))</f>
        <v/>
      </c>
      <c r="N368" s="46">
        <f>IF(A368="","",IFERROR(K368+L368+M368,0))</f>
        <v/>
      </c>
      <c r="O368" s="29" t="n"/>
      <c r="P368" s="46">
        <f>IF(A368="","",IFERROR(N368*O368,0))</f>
        <v/>
      </c>
      <c r="Q368" s="46">
        <f>IF(A368="","",IFERROR(IF(AND('Paramètres'!$B$6="Oui",'Paramètres'!$B$7="Oui"),(L368+M368)*O368,IF('Paramètres'!$B$6="Oui",L368*O368,IF('Paramètres'!$B$7="Oui",M368*O368,0))),0))</f>
        <v/>
      </c>
      <c r="R368" s="46">
        <f>IF(A368="","",IFERROR(P368-Q368,0))</f>
        <v/>
      </c>
      <c r="S368" s="27" t="n"/>
      <c r="T368" s="27" t="n"/>
    </row>
    <row r="369">
      <c r="A369" s="25" t="n"/>
      <c r="B369" s="47" t="n"/>
      <c r="C369" s="27" t="n"/>
      <c r="D369" s="27" t="n"/>
      <c r="E369" s="27" t="n"/>
      <c r="F369" s="27" t="n"/>
      <c r="G369" s="27" t="n"/>
      <c r="H369" s="25" t="n"/>
      <c r="I369" s="25" t="n"/>
      <c r="J369" s="25" t="n"/>
      <c r="K369" s="48" t="n"/>
      <c r="L369" s="46">
        <f>IF(A369="","",IFERROR(IF(I369="Oui",ROUND(K369*'Paramètres'!$B$4,2),0),0))</f>
        <v/>
      </c>
      <c r="M369" s="46">
        <f>IF(A369="","",IFERROR(IF(J369="Oui",ROUND(K369*'Paramètres'!$B$5,2),0),0))</f>
        <v/>
      </c>
      <c r="N369" s="46">
        <f>IF(A369="","",IFERROR(K369+L369+M369,0))</f>
        <v/>
      </c>
      <c r="O369" s="29" t="n"/>
      <c r="P369" s="46">
        <f>IF(A369="","",IFERROR(N369*O369,0))</f>
        <v/>
      </c>
      <c r="Q369" s="46">
        <f>IF(A369="","",IFERROR(IF(AND('Paramètres'!$B$6="Oui",'Paramètres'!$B$7="Oui"),(L369+M369)*O369,IF('Paramètres'!$B$6="Oui",L369*O369,IF('Paramètres'!$B$7="Oui",M369*O369,0))),0))</f>
        <v/>
      </c>
      <c r="R369" s="46">
        <f>IF(A369="","",IFERROR(P369-Q369,0))</f>
        <v/>
      </c>
      <c r="S369" s="27" t="n"/>
      <c r="T369" s="27" t="n"/>
    </row>
    <row r="370">
      <c r="A370" s="25" t="n"/>
      <c r="B370" s="47" t="n"/>
      <c r="C370" s="27" t="n"/>
      <c r="D370" s="27" t="n"/>
      <c r="E370" s="27" t="n"/>
      <c r="F370" s="27" t="n"/>
      <c r="G370" s="27" t="n"/>
      <c r="H370" s="25" t="n"/>
      <c r="I370" s="25" t="n"/>
      <c r="J370" s="25" t="n"/>
      <c r="K370" s="48" t="n"/>
      <c r="L370" s="46">
        <f>IF(A370="","",IFERROR(IF(I370="Oui",ROUND(K370*'Paramètres'!$B$4,2),0),0))</f>
        <v/>
      </c>
      <c r="M370" s="46">
        <f>IF(A370="","",IFERROR(IF(J370="Oui",ROUND(K370*'Paramètres'!$B$5,2),0),0))</f>
        <v/>
      </c>
      <c r="N370" s="46">
        <f>IF(A370="","",IFERROR(K370+L370+M370,0))</f>
        <v/>
      </c>
      <c r="O370" s="29" t="n"/>
      <c r="P370" s="46">
        <f>IF(A370="","",IFERROR(N370*O370,0))</f>
        <v/>
      </c>
      <c r="Q370" s="46">
        <f>IF(A370="","",IFERROR(IF(AND('Paramètres'!$B$6="Oui",'Paramètres'!$B$7="Oui"),(L370+M370)*O370,IF('Paramètres'!$B$6="Oui",L370*O370,IF('Paramètres'!$B$7="Oui",M370*O370,0))),0))</f>
        <v/>
      </c>
      <c r="R370" s="46">
        <f>IF(A370="","",IFERROR(P370-Q370,0))</f>
        <v/>
      </c>
      <c r="S370" s="27" t="n"/>
      <c r="T370" s="27" t="n"/>
    </row>
    <row r="371">
      <c r="A371" s="25" t="n"/>
      <c r="B371" s="47" t="n"/>
      <c r="C371" s="27" t="n"/>
      <c r="D371" s="27" t="n"/>
      <c r="E371" s="27" t="n"/>
      <c r="F371" s="27" t="n"/>
      <c r="G371" s="27" t="n"/>
      <c r="H371" s="25" t="n"/>
      <c r="I371" s="25" t="n"/>
      <c r="J371" s="25" t="n"/>
      <c r="K371" s="48" t="n"/>
      <c r="L371" s="46">
        <f>IF(A371="","",IFERROR(IF(I371="Oui",ROUND(K371*'Paramètres'!$B$4,2),0),0))</f>
        <v/>
      </c>
      <c r="M371" s="46">
        <f>IF(A371="","",IFERROR(IF(J371="Oui",ROUND(K371*'Paramètres'!$B$5,2),0),0))</f>
        <v/>
      </c>
      <c r="N371" s="46">
        <f>IF(A371="","",IFERROR(K371+L371+M371,0))</f>
        <v/>
      </c>
      <c r="O371" s="29" t="n"/>
      <c r="P371" s="46">
        <f>IF(A371="","",IFERROR(N371*O371,0))</f>
        <v/>
      </c>
      <c r="Q371" s="46">
        <f>IF(A371="","",IFERROR(IF(AND('Paramètres'!$B$6="Oui",'Paramètres'!$B$7="Oui"),(L371+M371)*O371,IF('Paramètres'!$B$6="Oui",L371*O371,IF('Paramètres'!$B$7="Oui",M371*O371,0))),0))</f>
        <v/>
      </c>
      <c r="R371" s="46">
        <f>IF(A371="","",IFERROR(P371-Q371,0))</f>
        <v/>
      </c>
      <c r="S371" s="27" t="n"/>
      <c r="T371" s="27" t="n"/>
    </row>
    <row r="372">
      <c r="A372" s="25" t="n"/>
      <c r="B372" s="47" t="n"/>
      <c r="C372" s="27" t="n"/>
      <c r="D372" s="27" t="n"/>
      <c r="E372" s="27" t="n"/>
      <c r="F372" s="27" t="n"/>
      <c r="G372" s="27" t="n"/>
      <c r="H372" s="25" t="n"/>
      <c r="I372" s="25" t="n"/>
      <c r="J372" s="25" t="n"/>
      <c r="K372" s="48" t="n"/>
      <c r="L372" s="46">
        <f>IF(A372="","",IFERROR(IF(I372="Oui",ROUND(K372*'Paramètres'!$B$4,2),0),0))</f>
        <v/>
      </c>
      <c r="M372" s="46">
        <f>IF(A372="","",IFERROR(IF(J372="Oui",ROUND(K372*'Paramètres'!$B$5,2),0),0))</f>
        <v/>
      </c>
      <c r="N372" s="46">
        <f>IF(A372="","",IFERROR(K372+L372+M372,0))</f>
        <v/>
      </c>
      <c r="O372" s="29" t="n"/>
      <c r="P372" s="46">
        <f>IF(A372="","",IFERROR(N372*O372,0))</f>
        <v/>
      </c>
      <c r="Q372" s="46">
        <f>IF(A372="","",IFERROR(IF(AND('Paramètres'!$B$6="Oui",'Paramètres'!$B$7="Oui"),(L372+M372)*O372,IF('Paramètres'!$B$6="Oui",L372*O372,IF('Paramètres'!$B$7="Oui",M372*O372,0))),0))</f>
        <v/>
      </c>
      <c r="R372" s="46">
        <f>IF(A372="","",IFERROR(P372-Q372,0))</f>
        <v/>
      </c>
      <c r="S372" s="27" t="n"/>
      <c r="T372" s="27" t="n"/>
    </row>
    <row r="373">
      <c r="A373" s="25" t="n"/>
      <c r="B373" s="47" t="n"/>
      <c r="C373" s="27" t="n"/>
      <c r="D373" s="27" t="n"/>
      <c r="E373" s="27" t="n"/>
      <c r="F373" s="27" t="n"/>
      <c r="G373" s="27" t="n"/>
      <c r="H373" s="25" t="n"/>
      <c r="I373" s="25" t="n"/>
      <c r="J373" s="25" t="n"/>
      <c r="K373" s="48" t="n"/>
      <c r="L373" s="46">
        <f>IF(A373="","",IFERROR(IF(I373="Oui",ROUND(K373*'Paramètres'!$B$4,2),0),0))</f>
        <v/>
      </c>
      <c r="M373" s="46">
        <f>IF(A373="","",IFERROR(IF(J373="Oui",ROUND(K373*'Paramètres'!$B$5,2),0),0))</f>
        <v/>
      </c>
      <c r="N373" s="46">
        <f>IF(A373="","",IFERROR(K373+L373+M373,0))</f>
        <v/>
      </c>
      <c r="O373" s="29" t="n"/>
      <c r="P373" s="46">
        <f>IF(A373="","",IFERROR(N373*O373,0))</f>
        <v/>
      </c>
      <c r="Q373" s="46">
        <f>IF(A373="","",IFERROR(IF(AND('Paramètres'!$B$6="Oui",'Paramètres'!$B$7="Oui"),(L373+M373)*O373,IF('Paramètres'!$B$6="Oui",L373*O373,IF('Paramètres'!$B$7="Oui",M373*O373,0))),0))</f>
        <v/>
      </c>
      <c r="R373" s="46">
        <f>IF(A373="","",IFERROR(P373-Q373,0))</f>
        <v/>
      </c>
      <c r="S373" s="27" t="n"/>
      <c r="T373" s="27" t="n"/>
    </row>
    <row r="374">
      <c r="A374" s="25" t="n"/>
      <c r="B374" s="47" t="n"/>
      <c r="C374" s="27" t="n"/>
      <c r="D374" s="27" t="n"/>
      <c r="E374" s="27" t="n"/>
      <c r="F374" s="27" t="n"/>
      <c r="G374" s="27" t="n"/>
      <c r="H374" s="25" t="n"/>
      <c r="I374" s="25" t="n"/>
      <c r="J374" s="25" t="n"/>
      <c r="K374" s="48" t="n"/>
      <c r="L374" s="46">
        <f>IF(A374="","",IFERROR(IF(I374="Oui",ROUND(K374*'Paramètres'!$B$4,2),0),0))</f>
        <v/>
      </c>
      <c r="M374" s="46">
        <f>IF(A374="","",IFERROR(IF(J374="Oui",ROUND(K374*'Paramètres'!$B$5,2),0),0))</f>
        <v/>
      </c>
      <c r="N374" s="46">
        <f>IF(A374="","",IFERROR(K374+L374+M374,0))</f>
        <v/>
      </c>
      <c r="O374" s="29" t="n"/>
      <c r="P374" s="46">
        <f>IF(A374="","",IFERROR(N374*O374,0))</f>
        <v/>
      </c>
      <c r="Q374" s="46">
        <f>IF(A374="","",IFERROR(IF(AND('Paramètres'!$B$6="Oui",'Paramètres'!$B$7="Oui"),(L374+M374)*O374,IF('Paramètres'!$B$6="Oui",L374*O374,IF('Paramètres'!$B$7="Oui",M374*O374,0))),0))</f>
        <v/>
      </c>
      <c r="R374" s="46">
        <f>IF(A374="","",IFERROR(P374-Q374,0))</f>
        <v/>
      </c>
      <c r="S374" s="27" t="n"/>
      <c r="T374" s="27" t="n"/>
    </row>
    <row r="375">
      <c r="A375" s="25" t="n"/>
      <c r="B375" s="47" t="n"/>
      <c r="C375" s="27" t="n"/>
      <c r="D375" s="27" t="n"/>
      <c r="E375" s="27" t="n"/>
      <c r="F375" s="27" t="n"/>
      <c r="G375" s="27" t="n"/>
      <c r="H375" s="25" t="n"/>
      <c r="I375" s="25" t="n"/>
      <c r="J375" s="25" t="n"/>
      <c r="K375" s="48" t="n"/>
      <c r="L375" s="46">
        <f>IF(A375="","",IFERROR(IF(I375="Oui",ROUND(K375*'Paramètres'!$B$4,2),0),0))</f>
        <v/>
      </c>
      <c r="M375" s="46">
        <f>IF(A375="","",IFERROR(IF(J375="Oui",ROUND(K375*'Paramètres'!$B$5,2),0),0))</f>
        <v/>
      </c>
      <c r="N375" s="46">
        <f>IF(A375="","",IFERROR(K375+L375+M375,0))</f>
        <v/>
      </c>
      <c r="O375" s="29" t="n"/>
      <c r="P375" s="46">
        <f>IF(A375="","",IFERROR(N375*O375,0))</f>
        <v/>
      </c>
      <c r="Q375" s="46">
        <f>IF(A375="","",IFERROR(IF(AND('Paramètres'!$B$6="Oui",'Paramètres'!$B$7="Oui"),(L375+M375)*O375,IF('Paramètres'!$B$6="Oui",L375*O375,IF('Paramètres'!$B$7="Oui",M375*O375,0))),0))</f>
        <v/>
      </c>
      <c r="R375" s="46">
        <f>IF(A375="","",IFERROR(P375-Q375,0))</f>
        <v/>
      </c>
      <c r="S375" s="27" t="n"/>
      <c r="T375" s="27" t="n"/>
    </row>
    <row r="376">
      <c r="A376" s="25" t="n"/>
      <c r="B376" s="47" t="n"/>
      <c r="C376" s="27" t="n"/>
      <c r="D376" s="27" t="n"/>
      <c r="E376" s="27" t="n"/>
      <c r="F376" s="27" t="n"/>
      <c r="G376" s="27" t="n"/>
      <c r="H376" s="25" t="n"/>
      <c r="I376" s="25" t="n"/>
      <c r="J376" s="25" t="n"/>
      <c r="K376" s="48" t="n"/>
      <c r="L376" s="46">
        <f>IF(A376="","",IFERROR(IF(I376="Oui",ROUND(K376*'Paramètres'!$B$4,2),0),0))</f>
        <v/>
      </c>
      <c r="M376" s="46">
        <f>IF(A376="","",IFERROR(IF(J376="Oui",ROUND(K376*'Paramètres'!$B$5,2),0),0))</f>
        <v/>
      </c>
      <c r="N376" s="46">
        <f>IF(A376="","",IFERROR(K376+L376+M376,0))</f>
        <v/>
      </c>
      <c r="O376" s="29" t="n"/>
      <c r="P376" s="46">
        <f>IF(A376="","",IFERROR(N376*O376,0))</f>
        <v/>
      </c>
      <c r="Q376" s="46">
        <f>IF(A376="","",IFERROR(IF(AND('Paramètres'!$B$6="Oui",'Paramètres'!$B$7="Oui"),(L376+M376)*O376,IF('Paramètres'!$B$6="Oui",L376*O376,IF('Paramètres'!$B$7="Oui",M376*O376,0))),0))</f>
        <v/>
      </c>
      <c r="R376" s="46">
        <f>IF(A376="","",IFERROR(P376-Q376,0))</f>
        <v/>
      </c>
      <c r="S376" s="27" t="n"/>
      <c r="T376" s="27" t="n"/>
    </row>
    <row r="377">
      <c r="A377" s="25" t="n"/>
      <c r="B377" s="47" t="n"/>
      <c r="C377" s="27" t="n"/>
      <c r="D377" s="27" t="n"/>
      <c r="E377" s="27" t="n"/>
      <c r="F377" s="27" t="n"/>
      <c r="G377" s="27" t="n"/>
      <c r="H377" s="25" t="n"/>
      <c r="I377" s="25" t="n"/>
      <c r="J377" s="25" t="n"/>
      <c r="K377" s="48" t="n"/>
      <c r="L377" s="46">
        <f>IF(A377="","",IFERROR(IF(I377="Oui",ROUND(K377*'Paramètres'!$B$4,2),0),0))</f>
        <v/>
      </c>
      <c r="M377" s="46">
        <f>IF(A377="","",IFERROR(IF(J377="Oui",ROUND(K377*'Paramètres'!$B$5,2),0),0))</f>
        <v/>
      </c>
      <c r="N377" s="46">
        <f>IF(A377="","",IFERROR(K377+L377+M377,0))</f>
        <v/>
      </c>
      <c r="O377" s="29" t="n"/>
      <c r="P377" s="46">
        <f>IF(A377="","",IFERROR(N377*O377,0))</f>
        <v/>
      </c>
      <c r="Q377" s="46">
        <f>IF(A377="","",IFERROR(IF(AND('Paramètres'!$B$6="Oui",'Paramètres'!$B$7="Oui"),(L377+M377)*O377,IF('Paramètres'!$B$6="Oui",L377*O377,IF('Paramètres'!$B$7="Oui",M377*O377,0))),0))</f>
        <v/>
      </c>
      <c r="R377" s="46">
        <f>IF(A377="","",IFERROR(P377-Q377,0))</f>
        <v/>
      </c>
      <c r="S377" s="27" t="n"/>
      <c r="T377" s="27" t="n"/>
    </row>
    <row r="378">
      <c r="A378" s="25" t="n"/>
      <c r="B378" s="47" t="n"/>
      <c r="C378" s="27" t="n"/>
      <c r="D378" s="27" t="n"/>
      <c r="E378" s="27" t="n"/>
      <c r="F378" s="27" t="n"/>
      <c r="G378" s="27" t="n"/>
      <c r="H378" s="25" t="n"/>
      <c r="I378" s="25" t="n"/>
      <c r="J378" s="25" t="n"/>
      <c r="K378" s="48" t="n"/>
      <c r="L378" s="46">
        <f>IF(A378="","",IFERROR(IF(I378="Oui",ROUND(K378*'Paramètres'!$B$4,2),0),0))</f>
        <v/>
      </c>
      <c r="M378" s="46">
        <f>IF(A378="","",IFERROR(IF(J378="Oui",ROUND(K378*'Paramètres'!$B$5,2),0),0))</f>
        <v/>
      </c>
      <c r="N378" s="46">
        <f>IF(A378="","",IFERROR(K378+L378+M378,0))</f>
        <v/>
      </c>
      <c r="O378" s="29" t="n"/>
      <c r="P378" s="46">
        <f>IF(A378="","",IFERROR(N378*O378,0))</f>
        <v/>
      </c>
      <c r="Q378" s="46">
        <f>IF(A378="","",IFERROR(IF(AND('Paramètres'!$B$6="Oui",'Paramètres'!$B$7="Oui"),(L378+M378)*O378,IF('Paramètres'!$B$6="Oui",L378*O378,IF('Paramètres'!$B$7="Oui",M378*O378,0))),0))</f>
        <v/>
      </c>
      <c r="R378" s="46">
        <f>IF(A378="","",IFERROR(P378-Q378,0))</f>
        <v/>
      </c>
      <c r="S378" s="27" t="n"/>
      <c r="T378" s="27" t="n"/>
    </row>
    <row r="379">
      <c r="A379" s="25" t="n"/>
      <c r="B379" s="47" t="n"/>
      <c r="C379" s="27" t="n"/>
      <c r="D379" s="27" t="n"/>
      <c r="E379" s="27" t="n"/>
      <c r="F379" s="27" t="n"/>
      <c r="G379" s="27" t="n"/>
      <c r="H379" s="25" t="n"/>
      <c r="I379" s="25" t="n"/>
      <c r="J379" s="25" t="n"/>
      <c r="K379" s="48" t="n"/>
      <c r="L379" s="46">
        <f>IF(A379="","",IFERROR(IF(I379="Oui",ROUND(K379*'Paramètres'!$B$4,2),0),0))</f>
        <v/>
      </c>
      <c r="M379" s="46">
        <f>IF(A379="","",IFERROR(IF(J379="Oui",ROUND(K379*'Paramètres'!$B$5,2),0),0))</f>
        <v/>
      </c>
      <c r="N379" s="46">
        <f>IF(A379="","",IFERROR(K379+L379+M379,0))</f>
        <v/>
      </c>
      <c r="O379" s="29" t="n"/>
      <c r="P379" s="46">
        <f>IF(A379="","",IFERROR(N379*O379,0))</f>
        <v/>
      </c>
      <c r="Q379" s="46">
        <f>IF(A379="","",IFERROR(IF(AND('Paramètres'!$B$6="Oui",'Paramètres'!$B$7="Oui"),(L379+M379)*O379,IF('Paramètres'!$B$6="Oui",L379*O379,IF('Paramètres'!$B$7="Oui",M379*O379,0))),0))</f>
        <v/>
      </c>
      <c r="R379" s="46">
        <f>IF(A379="","",IFERROR(P379-Q379,0))</f>
        <v/>
      </c>
      <c r="S379" s="27" t="n"/>
      <c r="T379" s="27" t="n"/>
    </row>
    <row r="380">
      <c r="A380" s="25" t="n"/>
      <c r="B380" s="47" t="n"/>
      <c r="C380" s="27" t="n"/>
      <c r="D380" s="27" t="n"/>
      <c r="E380" s="27" t="n"/>
      <c r="F380" s="27" t="n"/>
      <c r="G380" s="27" t="n"/>
      <c r="H380" s="25" t="n"/>
      <c r="I380" s="25" t="n"/>
      <c r="J380" s="25" t="n"/>
      <c r="K380" s="48" t="n"/>
      <c r="L380" s="46">
        <f>IF(A380="","",IFERROR(IF(I380="Oui",ROUND(K380*'Paramètres'!$B$4,2),0),0))</f>
        <v/>
      </c>
      <c r="M380" s="46">
        <f>IF(A380="","",IFERROR(IF(J380="Oui",ROUND(K380*'Paramètres'!$B$5,2),0),0))</f>
        <v/>
      </c>
      <c r="N380" s="46">
        <f>IF(A380="","",IFERROR(K380+L380+M380,0))</f>
        <v/>
      </c>
      <c r="O380" s="29" t="n"/>
      <c r="P380" s="46">
        <f>IF(A380="","",IFERROR(N380*O380,0))</f>
        <v/>
      </c>
      <c r="Q380" s="46">
        <f>IF(A380="","",IFERROR(IF(AND('Paramètres'!$B$6="Oui",'Paramètres'!$B$7="Oui"),(L380+M380)*O380,IF('Paramètres'!$B$6="Oui",L380*O380,IF('Paramètres'!$B$7="Oui",M380*O380,0))),0))</f>
        <v/>
      </c>
      <c r="R380" s="46">
        <f>IF(A380="","",IFERROR(P380-Q380,0))</f>
        <v/>
      </c>
      <c r="S380" s="27" t="n"/>
      <c r="T380" s="27" t="n"/>
    </row>
    <row r="381">
      <c r="A381" s="25" t="n"/>
      <c r="B381" s="47" t="n"/>
      <c r="C381" s="27" t="n"/>
      <c r="D381" s="27" t="n"/>
      <c r="E381" s="27" t="n"/>
      <c r="F381" s="27" t="n"/>
      <c r="G381" s="27" t="n"/>
      <c r="H381" s="25" t="n"/>
      <c r="I381" s="25" t="n"/>
      <c r="J381" s="25" t="n"/>
      <c r="K381" s="48" t="n"/>
      <c r="L381" s="46">
        <f>IF(A381="","",IFERROR(IF(I381="Oui",ROUND(K381*'Paramètres'!$B$4,2),0),0))</f>
        <v/>
      </c>
      <c r="M381" s="46">
        <f>IF(A381="","",IFERROR(IF(J381="Oui",ROUND(K381*'Paramètres'!$B$5,2),0),0))</f>
        <v/>
      </c>
      <c r="N381" s="46">
        <f>IF(A381="","",IFERROR(K381+L381+M381,0))</f>
        <v/>
      </c>
      <c r="O381" s="29" t="n"/>
      <c r="P381" s="46">
        <f>IF(A381="","",IFERROR(N381*O381,0))</f>
        <v/>
      </c>
      <c r="Q381" s="46">
        <f>IF(A381="","",IFERROR(IF(AND('Paramètres'!$B$6="Oui",'Paramètres'!$B$7="Oui"),(L381+M381)*O381,IF('Paramètres'!$B$6="Oui",L381*O381,IF('Paramètres'!$B$7="Oui",M381*O381,0))),0))</f>
        <v/>
      </c>
      <c r="R381" s="46">
        <f>IF(A381="","",IFERROR(P381-Q381,0))</f>
        <v/>
      </c>
      <c r="S381" s="27" t="n"/>
      <c r="T381" s="27" t="n"/>
    </row>
    <row r="382">
      <c r="A382" s="25" t="n"/>
      <c r="B382" s="47" t="n"/>
      <c r="C382" s="27" t="n"/>
      <c r="D382" s="27" t="n"/>
      <c r="E382" s="27" t="n"/>
      <c r="F382" s="27" t="n"/>
      <c r="G382" s="27" t="n"/>
      <c r="H382" s="25" t="n"/>
      <c r="I382" s="25" t="n"/>
      <c r="J382" s="25" t="n"/>
      <c r="K382" s="48" t="n"/>
      <c r="L382" s="46">
        <f>IF(A382="","",IFERROR(IF(I382="Oui",ROUND(K382*'Paramètres'!$B$4,2),0),0))</f>
        <v/>
      </c>
      <c r="M382" s="46">
        <f>IF(A382="","",IFERROR(IF(J382="Oui",ROUND(K382*'Paramètres'!$B$5,2),0),0))</f>
        <v/>
      </c>
      <c r="N382" s="46">
        <f>IF(A382="","",IFERROR(K382+L382+M382,0))</f>
        <v/>
      </c>
      <c r="O382" s="29" t="n"/>
      <c r="P382" s="46">
        <f>IF(A382="","",IFERROR(N382*O382,0))</f>
        <v/>
      </c>
      <c r="Q382" s="46">
        <f>IF(A382="","",IFERROR(IF(AND('Paramètres'!$B$6="Oui",'Paramètres'!$B$7="Oui"),(L382+M382)*O382,IF('Paramètres'!$B$6="Oui",L382*O382,IF('Paramètres'!$B$7="Oui",M382*O382,0))),0))</f>
        <v/>
      </c>
      <c r="R382" s="46">
        <f>IF(A382="","",IFERROR(P382-Q382,0))</f>
        <v/>
      </c>
      <c r="S382" s="27" t="n"/>
      <c r="T382" s="27" t="n"/>
    </row>
    <row r="383">
      <c r="A383" s="25" t="n"/>
      <c r="B383" s="47" t="n"/>
      <c r="C383" s="27" t="n"/>
      <c r="D383" s="27" t="n"/>
      <c r="E383" s="27" t="n"/>
      <c r="F383" s="27" t="n"/>
      <c r="G383" s="27" t="n"/>
      <c r="H383" s="25" t="n"/>
      <c r="I383" s="25" t="n"/>
      <c r="J383" s="25" t="n"/>
      <c r="K383" s="48" t="n"/>
      <c r="L383" s="46">
        <f>IF(A383="","",IFERROR(IF(I383="Oui",ROUND(K383*'Paramètres'!$B$4,2),0),0))</f>
        <v/>
      </c>
      <c r="M383" s="46">
        <f>IF(A383="","",IFERROR(IF(J383="Oui",ROUND(K383*'Paramètres'!$B$5,2),0),0))</f>
        <v/>
      </c>
      <c r="N383" s="46">
        <f>IF(A383="","",IFERROR(K383+L383+M383,0))</f>
        <v/>
      </c>
      <c r="O383" s="29" t="n"/>
      <c r="P383" s="46">
        <f>IF(A383="","",IFERROR(N383*O383,0))</f>
        <v/>
      </c>
      <c r="Q383" s="46">
        <f>IF(A383="","",IFERROR(IF(AND('Paramètres'!$B$6="Oui",'Paramètres'!$B$7="Oui"),(L383+M383)*O383,IF('Paramètres'!$B$6="Oui",L383*O383,IF('Paramètres'!$B$7="Oui",M383*O383,0))),0))</f>
        <v/>
      </c>
      <c r="R383" s="46">
        <f>IF(A383="","",IFERROR(P383-Q383,0))</f>
        <v/>
      </c>
      <c r="S383" s="27" t="n"/>
      <c r="T383" s="27" t="n"/>
    </row>
    <row r="384">
      <c r="A384" s="25" t="n"/>
      <c r="B384" s="47" t="n"/>
      <c r="C384" s="27" t="n"/>
      <c r="D384" s="27" t="n"/>
      <c r="E384" s="27" t="n"/>
      <c r="F384" s="27" t="n"/>
      <c r="G384" s="27" t="n"/>
      <c r="H384" s="25" t="n"/>
      <c r="I384" s="25" t="n"/>
      <c r="J384" s="25" t="n"/>
      <c r="K384" s="48" t="n"/>
      <c r="L384" s="46">
        <f>IF(A384="","",IFERROR(IF(I384="Oui",ROUND(K384*'Paramètres'!$B$4,2),0),0))</f>
        <v/>
      </c>
      <c r="M384" s="46">
        <f>IF(A384="","",IFERROR(IF(J384="Oui",ROUND(K384*'Paramètres'!$B$5,2),0),0))</f>
        <v/>
      </c>
      <c r="N384" s="46">
        <f>IF(A384="","",IFERROR(K384+L384+M384,0))</f>
        <v/>
      </c>
      <c r="O384" s="29" t="n"/>
      <c r="P384" s="46">
        <f>IF(A384="","",IFERROR(N384*O384,0))</f>
        <v/>
      </c>
      <c r="Q384" s="46">
        <f>IF(A384="","",IFERROR(IF(AND('Paramètres'!$B$6="Oui",'Paramètres'!$B$7="Oui"),(L384+M384)*O384,IF('Paramètres'!$B$6="Oui",L384*O384,IF('Paramètres'!$B$7="Oui",M384*O384,0))),0))</f>
        <v/>
      </c>
      <c r="R384" s="46">
        <f>IF(A384="","",IFERROR(P384-Q384,0))</f>
        <v/>
      </c>
      <c r="S384" s="27" t="n"/>
      <c r="T384" s="27" t="n"/>
    </row>
    <row r="385">
      <c r="A385" s="25" t="n"/>
      <c r="B385" s="47" t="n"/>
      <c r="C385" s="27" t="n"/>
      <c r="D385" s="27" t="n"/>
      <c r="E385" s="27" t="n"/>
      <c r="F385" s="27" t="n"/>
      <c r="G385" s="27" t="n"/>
      <c r="H385" s="25" t="n"/>
      <c r="I385" s="25" t="n"/>
      <c r="J385" s="25" t="n"/>
      <c r="K385" s="48" t="n"/>
      <c r="L385" s="46">
        <f>IF(A385="","",IFERROR(IF(I385="Oui",ROUND(K385*'Paramètres'!$B$4,2),0),0))</f>
        <v/>
      </c>
      <c r="M385" s="46">
        <f>IF(A385="","",IFERROR(IF(J385="Oui",ROUND(K385*'Paramètres'!$B$5,2),0),0))</f>
        <v/>
      </c>
      <c r="N385" s="46">
        <f>IF(A385="","",IFERROR(K385+L385+M385,0))</f>
        <v/>
      </c>
      <c r="O385" s="29" t="n"/>
      <c r="P385" s="46">
        <f>IF(A385="","",IFERROR(N385*O385,0))</f>
        <v/>
      </c>
      <c r="Q385" s="46">
        <f>IF(A385="","",IFERROR(IF(AND('Paramètres'!$B$6="Oui",'Paramètres'!$B$7="Oui"),(L385+M385)*O385,IF('Paramètres'!$B$6="Oui",L385*O385,IF('Paramètres'!$B$7="Oui",M385*O385,0))),0))</f>
        <v/>
      </c>
      <c r="R385" s="46">
        <f>IF(A385="","",IFERROR(P385-Q385,0))</f>
        <v/>
      </c>
      <c r="S385" s="27" t="n"/>
      <c r="T385" s="27" t="n"/>
    </row>
    <row r="386">
      <c r="A386" s="25" t="n"/>
      <c r="B386" s="47" t="n"/>
      <c r="C386" s="27" t="n"/>
      <c r="D386" s="27" t="n"/>
      <c r="E386" s="27" t="n"/>
      <c r="F386" s="27" t="n"/>
      <c r="G386" s="27" t="n"/>
      <c r="H386" s="25" t="n"/>
      <c r="I386" s="25" t="n"/>
      <c r="J386" s="25" t="n"/>
      <c r="K386" s="48" t="n"/>
      <c r="L386" s="46">
        <f>IF(A386="","",IFERROR(IF(I386="Oui",ROUND(K386*'Paramètres'!$B$4,2),0),0))</f>
        <v/>
      </c>
      <c r="M386" s="46">
        <f>IF(A386="","",IFERROR(IF(J386="Oui",ROUND(K386*'Paramètres'!$B$5,2),0),0))</f>
        <v/>
      </c>
      <c r="N386" s="46">
        <f>IF(A386="","",IFERROR(K386+L386+M386,0))</f>
        <v/>
      </c>
      <c r="O386" s="29" t="n"/>
      <c r="P386" s="46">
        <f>IF(A386="","",IFERROR(N386*O386,0))</f>
        <v/>
      </c>
      <c r="Q386" s="46">
        <f>IF(A386="","",IFERROR(IF(AND('Paramètres'!$B$6="Oui",'Paramètres'!$B$7="Oui"),(L386+M386)*O386,IF('Paramètres'!$B$6="Oui",L386*O386,IF('Paramètres'!$B$7="Oui",M386*O386,0))),0))</f>
        <v/>
      </c>
      <c r="R386" s="46">
        <f>IF(A386="","",IFERROR(P386-Q386,0))</f>
        <v/>
      </c>
      <c r="S386" s="27" t="n"/>
      <c r="T386" s="27" t="n"/>
    </row>
    <row r="387">
      <c r="A387" s="25" t="n"/>
      <c r="B387" s="47" t="n"/>
      <c r="C387" s="27" t="n"/>
      <c r="D387" s="27" t="n"/>
      <c r="E387" s="27" t="n"/>
      <c r="F387" s="27" t="n"/>
      <c r="G387" s="27" t="n"/>
      <c r="H387" s="25" t="n"/>
      <c r="I387" s="25" t="n"/>
      <c r="J387" s="25" t="n"/>
      <c r="K387" s="48" t="n"/>
      <c r="L387" s="46">
        <f>IF(A387="","",IFERROR(IF(I387="Oui",ROUND(K387*'Paramètres'!$B$4,2),0),0))</f>
        <v/>
      </c>
      <c r="M387" s="46">
        <f>IF(A387="","",IFERROR(IF(J387="Oui",ROUND(K387*'Paramètres'!$B$5,2),0),0))</f>
        <v/>
      </c>
      <c r="N387" s="46">
        <f>IF(A387="","",IFERROR(K387+L387+M387,0))</f>
        <v/>
      </c>
      <c r="O387" s="29" t="n"/>
      <c r="P387" s="46">
        <f>IF(A387="","",IFERROR(N387*O387,0))</f>
        <v/>
      </c>
      <c r="Q387" s="46">
        <f>IF(A387="","",IFERROR(IF(AND('Paramètres'!$B$6="Oui",'Paramètres'!$B$7="Oui"),(L387+M387)*O387,IF('Paramètres'!$B$6="Oui",L387*O387,IF('Paramètres'!$B$7="Oui",M387*O387,0))),0))</f>
        <v/>
      </c>
      <c r="R387" s="46">
        <f>IF(A387="","",IFERROR(P387-Q387,0))</f>
        <v/>
      </c>
      <c r="S387" s="27" t="n"/>
      <c r="T387" s="27" t="n"/>
    </row>
    <row r="388">
      <c r="A388" s="25" t="n"/>
      <c r="B388" s="47" t="n"/>
      <c r="C388" s="27" t="n"/>
      <c r="D388" s="27" t="n"/>
      <c r="E388" s="27" t="n"/>
      <c r="F388" s="27" t="n"/>
      <c r="G388" s="27" t="n"/>
      <c r="H388" s="25" t="n"/>
      <c r="I388" s="25" t="n"/>
      <c r="J388" s="25" t="n"/>
      <c r="K388" s="48" t="n"/>
      <c r="L388" s="46">
        <f>IF(A388="","",IFERROR(IF(I388="Oui",ROUND(K388*'Paramètres'!$B$4,2),0),0))</f>
        <v/>
      </c>
      <c r="M388" s="46">
        <f>IF(A388="","",IFERROR(IF(J388="Oui",ROUND(K388*'Paramètres'!$B$5,2),0),0))</f>
        <v/>
      </c>
      <c r="N388" s="46">
        <f>IF(A388="","",IFERROR(K388+L388+M388,0))</f>
        <v/>
      </c>
      <c r="O388" s="29" t="n"/>
      <c r="P388" s="46">
        <f>IF(A388="","",IFERROR(N388*O388,0))</f>
        <v/>
      </c>
      <c r="Q388" s="46">
        <f>IF(A388="","",IFERROR(IF(AND('Paramètres'!$B$6="Oui",'Paramètres'!$B$7="Oui"),(L388+M388)*O388,IF('Paramètres'!$B$6="Oui",L388*O388,IF('Paramètres'!$B$7="Oui",M388*O388,0))),0))</f>
        <v/>
      </c>
      <c r="R388" s="46">
        <f>IF(A388="","",IFERROR(P388-Q388,0))</f>
        <v/>
      </c>
      <c r="S388" s="27" t="n"/>
      <c r="T388" s="27" t="n"/>
    </row>
    <row r="389">
      <c r="A389" s="25" t="n"/>
      <c r="B389" s="47" t="n"/>
      <c r="C389" s="27" t="n"/>
      <c r="D389" s="27" t="n"/>
      <c r="E389" s="27" t="n"/>
      <c r="F389" s="27" t="n"/>
      <c r="G389" s="27" t="n"/>
      <c r="H389" s="25" t="n"/>
      <c r="I389" s="25" t="n"/>
      <c r="J389" s="25" t="n"/>
      <c r="K389" s="48" t="n"/>
      <c r="L389" s="46">
        <f>IF(A389="","",IFERROR(IF(I389="Oui",ROUND(K389*'Paramètres'!$B$4,2),0),0))</f>
        <v/>
      </c>
      <c r="M389" s="46">
        <f>IF(A389="","",IFERROR(IF(J389="Oui",ROUND(K389*'Paramètres'!$B$5,2),0),0))</f>
        <v/>
      </c>
      <c r="N389" s="46">
        <f>IF(A389="","",IFERROR(K389+L389+M389,0))</f>
        <v/>
      </c>
      <c r="O389" s="29" t="n"/>
      <c r="P389" s="46">
        <f>IF(A389="","",IFERROR(N389*O389,0))</f>
        <v/>
      </c>
      <c r="Q389" s="46">
        <f>IF(A389="","",IFERROR(IF(AND('Paramètres'!$B$6="Oui",'Paramètres'!$B$7="Oui"),(L389+M389)*O389,IF('Paramètres'!$B$6="Oui",L389*O389,IF('Paramètres'!$B$7="Oui",M389*O389,0))),0))</f>
        <v/>
      </c>
      <c r="R389" s="46">
        <f>IF(A389="","",IFERROR(P389-Q389,0))</f>
        <v/>
      </c>
      <c r="S389" s="27" t="n"/>
      <c r="T389" s="27" t="n"/>
    </row>
    <row r="390">
      <c r="A390" s="25" t="n"/>
      <c r="B390" s="47" t="n"/>
      <c r="C390" s="27" t="n"/>
      <c r="D390" s="27" t="n"/>
      <c r="E390" s="27" t="n"/>
      <c r="F390" s="27" t="n"/>
      <c r="G390" s="27" t="n"/>
      <c r="H390" s="25" t="n"/>
      <c r="I390" s="25" t="n"/>
      <c r="J390" s="25" t="n"/>
      <c r="K390" s="48" t="n"/>
      <c r="L390" s="46">
        <f>IF(A390="","",IFERROR(IF(I390="Oui",ROUND(K390*'Paramètres'!$B$4,2),0),0))</f>
        <v/>
      </c>
      <c r="M390" s="46">
        <f>IF(A390="","",IFERROR(IF(J390="Oui",ROUND(K390*'Paramètres'!$B$5,2),0),0))</f>
        <v/>
      </c>
      <c r="N390" s="46">
        <f>IF(A390="","",IFERROR(K390+L390+M390,0))</f>
        <v/>
      </c>
      <c r="O390" s="29" t="n"/>
      <c r="P390" s="46">
        <f>IF(A390="","",IFERROR(N390*O390,0))</f>
        <v/>
      </c>
      <c r="Q390" s="46">
        <f>IF(A390="","",IFERROR(IF(AND('Paramètres'!$B$6="Oui",'Paramètres'!$B$7="Oui"),(L390+M390)*O390,IF('Paramètres'!$B$6="Oui",L390*O390,IF('Paramètres'!$B$7="Oui",M390*O390,0))),0))</f>
        <v/>
      </c>
      <c r="R390" s="46">
        <f>IF(A390="","",IFERROR(P390-Q390,0))</f>
        <v/>
      </c>
      <c r="S390" s="27" t="n"/>
      <c r="T390" s="27" t="n"/>
    </row>
    <row r="391">
      <c r="A391" s="25" t="n"/>
      <c r="B391" s="47" t="n"/>
      <c r="C391" s="27" t="n"/>
      <c r="D391" s="27" t="n"/>
      <c r="E391" s="27" t="n"/>
      <c r="F391" s="27" t="n"/>
      <c r="G391" s="27" t="n"/>
      <c r="H391" s="25" t="n"/>
      <c r="I391" s="25" t="n"/>
      <c r="J391" s="25" t="n"/>
      <c r="K391" s="48" t="n"/>
      <c r="L391" s="46">
        <f>IF(A391="","",IFERROR(IF(I391="Oui",ROUND(K391*'Paramètres'!$B$4,2),0),0))</f>
        <v/>
      </c>
      <c r="M391" s="46">
        <f>IF(A391="","",IFERROR(IF(J391="Oui",ROUND(K391*'Paramètres'!$B$5,2),0),0))</f>
        <v/>
      </c>
      <c r="N391" s="46">
        <f>IF(A391="","",IFERROR(K391+L391+M391,0))</f>
        <v/>
      </c>
      <c r="O391" s="29" t="n"/>
      <c r="P391" s="46">
        <f>IF(A391="","",IFERROR(N391*O391,0))</f>
        <v/>
      </c>
      <c r="Q391" s="46">
        <f>IF(A391="","",IFERROR(IF(AND('Paramètres'!$B$6="Oui",'Paramètres'!$B$7="Oui"),(L391+M391)*O391,IF('Paramètres'!$B$6="Oui",L391*O391,IF('Paramètres'!$B$7="Oui",M391*O391,0))),0))</f>
        <v/>
      </c>
      <c r="R391" s="46">
        <f>IF(A391="","",IFERROR(P391-Q391,0))</f>
        <v/>
      </c>
      <c r="S391" s="27" t="n"/>
      <c r="T391" s="27" t="n"/>
    </row>
    <row r="392">
      <c r="A392" s="25" t="n"/>
      <c r="B392" s="47" t="n"/>
      <c r="C392" s="27" t="n"/>
      <c r="D392" s="27" t="n"/>
      <c r="E392" s="27" t="n"/>
      <c r="F392" s="27" t="n"/>
      <c r="G392" s="27" t="n"/>
      <c r="H392" s="25" t="n"/>
      <c r="I392" s="25" t="n"/>
      <c r="J392" s="25" t="n"/>
      <c r="K392" s="48" t="n"/>
      <c r="L392" s="46">
        <f>IF(A392="","",IFERROR(IF(I392="Oui",ROUND(K392*'Paramètres'!$B$4,2),0),0))</f>
        <v/>
      </c>
      <c r="M392" s="46">
        <f>IF(A392="","",IFERROR(IF(J392="Oui",ROUND(K392*'Paramètres'!$B$5,2),0),0))</f>
        <v/>
      </c>
      <c r="N392" s="46">
        <f>IF(A392="","",IFERROR(K392+L392+M392,0))</f>
        <v/>
      </c>
      <c r="O392" s="29" t="n"/>
      <c r="P392" s="46">
        <f>IF(A392="","",IFERROR(N392*O392,0))</f>
        <v/>
      </c>
      <c r="Q392" s="46">
        <f>IF(A392="","",IFERROR(IF(AND('Paramètres'!$B$6="Oui",'Paramètres'!$B$7="Oui"),(L392+M392)*O392,IF('Paramètres'!$B$6="Oui",L392*O392,IF('Paramètres'!$B$7="Oui",M392*O392,0))),0))</f>
        <v/>
      </c>
      <c r="R392" s="46">
        <f>IF(A392="","",IFERROR(P392-Q392,0))</f>
        <v/>
      </c>
      <c r="S392" s="27" t="n"/>
      <c r="T392" s="27" t="n"/>
    </row>
    <row r="393">
      <c r="A393" s="25" t="n"/>
      <c r="B393" s="47" t="n"/>
      <c r="C393" s="27" t="n"/>
      <c r="D393" s="27" t="n"/>
      <c r="E393" s="27" t="n"/>
      <c r="F393" s="27" t="n"/>
      <c r="G393" s="27" t="n"/>
      <c r="H393" s="25" t="n"/>
      <c r="I393" s="25" t="n"/>
      <c r="J393" s="25" t="n"/>
      <c r="K393" s="48" t="n"/>
      <c r="L393" s="46">
        <f>IF(A393="","",IFERROR(IF(I393="Oui",ROUND(K393*'Paramètres'!$B$4,2),0),0))</f>
        <v/>
      </c>
      <c r="M393" s="46">
        <f>IF(A393="","",IFERROR(IF(J393="Oui",ROUND(K393*'Paramètres'!$B$5,2),0),0))</f>
        <v/>
      </c>
      <c r="N393" s="46">
        <f>IF(A393="","",IFERROR(K393+L393+M393,0))</f>
        <v/>
      </c>
      <c r="O393" s="29" t="n"/>
      <c r="P393" s="46">
        <f>IF(A393="","",IFERROR(N393*O393,0))</f>
        <v/>
      </c>
      <c r="Q393" s="46">
        <f>IF(A393="","",IFERROR(IF(AND('Paramètres'!$B$6="Oui",'Paramètres'!$B$7="Oui"),(L393+M393)*O393,IF('Paramètres'!$B$6="Oui",L393*O393,IF('Paramètres'!$B$7="Oui",M393*O393,0))),0))</f>
        <v/>
      </c>
      <c r="R393" s="46">
        <f>IF(A393="","",IFERROR(P393-Q393,0))</f>
        <v/>
      </c>
      <c r="S393" s="27" t="n"/>
      <c r="T393" s="27" t="n"/>
    </row>
    <row r="394">
      <c r="A394" s="25" t="n"/>
      <c r="B394" s="47" t="n"/>
      <c r="C394" s="27" t="n"/>
      <c r="D394" s="27" t="n"/>
      <c r="E394" s="27" t="n"/>
      <c r="F394" s="27" t="n"/>
      <c r="G394" s="27" t="n"/>
      <c r="H394" s="25" t="n"/>
      <c r="I394" s="25" t="n"/>
      <c r="J394" s="25" t="n"/>
      <c r="K394" s="48" t="n"/>
      <c r="L394" s="46">
        <f>IF(A394="","",IFERROR(IF(I394="Oui",ROUND(K394*'Paramètres'!$B$4,2),0),0))</f>
        <v/>
      </c>
      <c r="M394" s="46">
        <f>IF(A394="","",IFERROR(IF(J394="Oui",ROUND(K394*'Paramètres'!$B$5,2),0),0))</f>
        <v/>
      </c>
      <c r="N394" s="46">
        <f>IF(A394="","",IFERROR(K394+L394+M394,0))</f>
        <v/>
      </c>
      <c r="O394" s="29" t="n"/>
      <c r="P394" s="46">
        <f>IF(A394="","",IFERROR(N394*O394,0))</f>
        <v/>
      </c>
      <c r="Q394" s="46">
        <f>IF(A394="","",IFERROR(IF(AND('Paramètres'!$B$6="Oui",'Paramètres'!$B$7="Oui"),(L394+M394)*O394,IF('Paramètres'!$B$6="Oui",L394*O394,IF('Paramètres'!$B$7="Oui",M394*O394,0))),0))</f>
        <v/>
      </c>
      <c r="R394" s="46">
        <f>IF(A394="","",IFERROR(P394-Q394,0))</f>
        <v/>
      </c>
      <c r="S394" s="27" t="n"/>
      <c r="T394" s="27" t="n"/>
    </row>
    <row r="395">
      <c r="A395" s="25" t="n"/>
      <c r="B395" s="47" t="n"/>
      <c r="C395" s="27" t="n"/>
      <c r="D395" s="27" t="n"/>
      <c r="E395" s="27" t="n"/>
      <c r="F395" s="27" t="n"/>
      <c r="G395" s="27" t="n"/>
      <c r="H395" s="25" t="n"/>
      <c r="I395" s="25" t="n"/>
      <c r="J395" s="25" t="n"/>
      <c r="K395" s="48" t="n"/>
      <c r="L395" s="46">
        <f>IF(A395="","",IFERROR(IF(I395="Oui",ROUND(K395*'Paramètres'!$B$4,2),0),0))</f>
        <v/>
      </c>
      <c r="M395" s="46">
        <f>IF(A395="","",IFERROR(IF(J395="Oui",ROUND(K395*'Paramètres'!$B$5,2),0),0))</f>
        <v/>
      </c>
      <c r="N395" s="46">
        <f>IF(A395="","",IFERROR(K395+L395+M395,0))</f>
        <v/>
      </c>
      <c r="O395" s="29" t="n"/>
      <c r="P395" s="46">
        <f>IF(A395="","",IFERROR(N395*O395,0))</f>
        <v/>
      </c>
      <c r="Q395" s="46">
        <f>IF(A395="","",IFERROR(IF(AND('Paramètres'!$B$6="Oui",'Paramètres'!$B$7="Oui"),(L395+M395)*O395,IF('Paramètres'!$B$6="Oui",L395*O395,IF('Paramètres'!$B$7="Oui",M395*O395,0))),0))</f>
        <v/>
      </c>
      <c r="R395" s="46">
        <f>IF(A395="","",IFERROR(P395-Q395,0))</f>
        <v/>
      </c>
      <c r="S395" s="27" t="n"/>
      <c r="T395" s="27" t="n"/>
    </row>
    <row r="396">
      <c r="A396" s="25" t="n"/>
      <c r="B396" s="47" t="n"/>
      <c r="C396" s="27" t="n"/>
      <c r="D396" s="27" t="n"/>
      <c r="E396" s="27" t="n"/>
      <c r="F396" s="27" t="n"/>
      <c r="G396" s="27" t="n"/>
      <c r="H396" s="25" t="n"/>
      <c r="I396" s="25" t="n"/>
      <c r="J396" s="25" t="n"/>
      <c r="K396" s="48" t="n"/>
      <c r="L396" s="46">
        <f>IF(A396="","",IFERROR(IF(I396="Oui",ROUND(K396*'Paramètres'!$B$4,2),0),0))</f>
        <v/>
      </c>
      <c r="M396" s="46">
        <f>IF(A396="","",IFERROR(IF(J396="Oui",ROUND(K396*'Paramètres'!$B$5,2),0),0))</f>
        <v/>
      </c>
      <c r="N396" s="46">
        <f>IF(A396="","",IFERROR(K396+L396+M396,0))</f>
        <v/>
      </c>
      <c r="O396" s="29" t="n"/>
      <c r="P396" s="46">
        <f>IF(A396="","",IFERROR(N396*O396,0))</f>
        <v/>
      </c>
      <c r="Q396" s="46">
        <f>IF(A396="","",IFERROR(IF(AND('Paramètres'!$B$6="Oui",'Paramètres'!$B$7="Oui"),(L396+M396)*O396,IF('Paramètres'!$B$6="Oui",L396*O396,IF('Paramètres'!$B$7="Oui",M396*O396,0))),0))</f>
        <v/>
      </c>
      <c r="R396" s="46">
        <f>IF(A396="","",IFERROR(P396-Q396,0))</f>
        <v/>
      </c>
      <c r="S396" s="27" t="n"/>
      <c r="T396" s="27" t="n"/>
    </row>
    <row r="397">
      <c r="A397" s="25" t="n"/>
      <c r="B397" s="47" t="n"/>
      <c r="C397" s="27" t="n"/>
      <c r="D397" s="27" t="n"/>
      <c r="E397" s="27" t="n"/>
      <c r="F397" s="27" t="n"/>
      <c r="G397" s="27" t="n"/>
      <c r="H397" s="25" t="n"/>
      <c r="I397" s="25" t="n"/>
      <c r="J397" s="25" t="n"/>
      <c r="K397" s="48" t="n"/>
      <c r="L397" s="46">
        <f>IF(A397="","",IFERROR(IF(I397="Oui",ROUND(K397*'Paramètres'!$B$4,2),0),0))</f>
        <v/>
      </c>
      <c r="M397" s="46">
        <f>IF(A397="","",IFERROR(IF(J397="Oui",ROUND(K397*'Paramètres'!$B$5,2),0),0))</f>
        <v/>
      </c>
      <c r="N397" s="46">
        <f>IF(A397="","",IFERROR(K397+L397+M397,0))</f>
        <v/>
      </c>
      <c r="O397" s="29" t="n"/>
      <c r="P397" s="46">
        <f>IF(A397="","",IFERROR(N397*O397,0))</f>
        <v/>
      </c>
      <c r="Q397" s="46">
        <f>IF(A397="","",IFERROR(IF(AND('Paramètres'!$B$6="Oui",'Paramètres'!$B$7="Oui"),(L397+M397)*O397,IF('Paramètres'!$B$6="Oui",L397*O397,IF('Paramètres'!$B$7="Oui",M397*O397,0))),0))</f>
        <v/>
      </c>
      <c r="R397" s="46">
        <f>IF(A397="","",IFERROR(P397-Q397,0))</f>
        <v/>
      </c>
      <c r="S397" s="27" t="n"/>
      <c r="T397" s="27" t="n"/>
    </row>
    <row r="398">
      <c r="A398" s="25" t="n"/>
      <c r="B398" s="47" t="n"/>
      <c r="C398" s="27" t="n"/>
      <c r="D398" s="27" t="n"/>
      <c r="E398" s="27" t="n"/>
      <c r="F398" s="27" t="n"/>
      <c r="G398" s="27" t="n"/>
      <c r="H398" s="25" t="n"/>
      <c r="I398" s="25" t="n"/>
      <c r="J398" s="25" t="n"/>
      <c r="K398" s="48" t="n"/>
      <c r="L398" s="46">
        <f>IF(A398="","",IFERROR(IF(I398="Oui",ROUND(K398*'Paramètres'!$B$4,2),0),0))</f>
        <v/>
      </c>
      <c r="M398" s="46">
        <f>IF(A398="","",IFERROR(IF(J398="Oui",ROUND(K398*'Paramètres'!$B$5,2),0),0))</f>
        <v/>
      </c>
      <c r="N398" s="46">
        <f>IF(A398="","",IFERROR(K398+L398+M398,0))</f>
        <v/>
      </c>
      <c r="O398" s="29" t="n"/>
      <c r="P398" s="46">
        <f>IF(A398="","",IFERROR(N398*O398,0))</f>
        <v/>
      </c>
      <c r="Q398" s="46">
        <f>IF(A398="","",IFERROR(IF(AND('Paramètres'!$B$6="Oui",'Paramètres'!$B$7="Oui"),(L398+M398)*O398,IF('Paramètres'!$B$6="Oui",L398*O398,IF('Paramètres'!$B$7="Oui",M398*O398,0))),0))</f>
        <v/>
      </c>
      <c r="R398" s="46">
        <f>IF(A398="","",IFERROR(P398-Q398,0))</f>
        <v/>
      </c>
      <c r="S398" s="27" t="n"/>
      <c r="T398" s="27" t="n"/>
    </row>
    <row r="399">
      <c r="A399" s="25" t="n"/>
      <c r="B399" s="47" t="n"/>
      <c r="C399" s="27" t="n"/>
      <c r="D399" s="27" t="n"/>
      <c r="E399" s="27" t="n"/>
      <c r="F399" s="27" t="n"/>
      <c r="G399" s="27" t="n"/>
      <c r="H399" s="25" t="n"/>
      <c r="I399" s="25" t="n"/>
      <c r="J399" s="25" t="n"/>
      <c r="K399" s="48" t="n"/>
      <c r="L399" s="46">
        <f>IF(A399="","",IFERROR(IF(I399="Oui",ROUND(K399*'Paramètres'!$B$4,2),0),0))</f>
        <v/>
      </c>
      <c r="M399" s="46">
        <f>IF(A399="","",IFERROR(IF(J399="Oui",ROUND(K399*'Paramètres'!$B$5,2),0),0))</f>
        <v/>
      </c>
      <c r="N399" s="46">
        <f>IF(A399="","",IFERROR(K399+L399+M399,0))</f>
        <v/>
      </c>
      <c r="O399" s="29" t="n"/>
      <c r="P399" s="46">
        <f>IF(A399="","",IFERROR(N399*O399,0))</f>
        <v/>
      </c>
      <c r="Q399" s="46">
        <f>IF(A399="","",IFERROR(IF(AND('Paramètres'!$B$6="Oui",'Paramètres'!$B$7="Oui"),(L399+M399)*O399,IF('Paramètres'!$B$6="Oui",L399*O399,IF('Paramètres'!$B$7="Oui",M399*O399,0))),0))</f>
        <v/>
      </c>
      <c r="R399" s="46">
        <f>IF(A399="","",IFERROR(P399-Q399,0))</f>
        <v/>
      </c>
      <c r="S399" s="27" t="n"/>
      <c r="T399" s="27" t="n"/>
    </row>
    <row r="400">
      <c r="A400" s="25" t="n"/>
      <c r="B400" s="47" t="n"/>
      <c r="C400" s="27" t="n"/>
      <c r="D400" s="27" t="n"/>
      <c r="E400" s="27" t="n"/>
      <c r="F400" s="27" t="n"/>
      <c r="G400" s="27" t="n"/>
      <c r="H400" s="25" t="n"/>
      <c r="I400" s="25" t="n"/>
      <c r="J400" s="25" t="n"/>
      <c r="K400" s="48" t="n"/>
      <c r="L400" s="46">
        <f>IF(A400="","",IFERROR(IF(I400="Oui",ROUND(K400*'Paramètres'!$B$4,2),0),0))</f>
        <v/>
      </c>
      <c r="M400" s="46">
        <f>IF(A400="","",IFERROR(IF(J400="Oui",ROUND(K400*'Paramètres'!$B$5,2),0),0))</f>
        <v/>
      </c>
      <c r="N400" s="46">
        <f>IF(A400="","",IFERROR(K400+L400+M400,0))</f>
        <v/>
      </c>
      <c r="O400" s="29" t="n"/>
      <c r="P400" s="46">
        <f>IF(A400="","",IFERROR(N400*O400,0))</f>
        <v/>
      </c>
      <c r="Q400" s="46">
        <f>IF(A400="","",IFERROR(IF(AND('Paramètres'!$B$6="Oui",'Paramètres'!$B$7="Oui"),(L400+M400)*O400,IF('Paramètres'!$B$6="Oui",L400*O400,IF('Paramètres'!$B$7="Oui",M400*O400,0))),0))</f>
        <v/>
      </c>
      <c r="R400" s="46">
        <f>IF(A400="","",IFERROR(P400-Q400,0))</f>
        <v/>
      </c>
      <c r="S400" s="27" t="n"/>
      <c r="T400" s="27" t="n"/>
    </row>
    <row r="401">
      <c r="A401" s="25" t="n"/>
      <c r="B401" s="47" t="n"/>
      <c r="C401" s="27" t="n"/>
      <c r="D401" s="27" t="n"/>
      <c r="E401" s="27" t="n"/>
      <c r="F401" s="27" t="n"/>
      <c r="G401" s="27" t="n"/>
      <c r="H401" s="25" t="n"/>
      <c r="I401" s="25" t="n"/>
      <c r="J401" s="25" t="n"/>
      <c r="K401" s="48" t="n"/>
      <c r="L401" s="46">
        <f>IF(A401="","",IFERROR(IF(I401="Oui",ROUND(K401*'Paramètres'!$B$4,2),0),0))</f>
        <v/>
      </c>
      <c r="M401" s="46">
        <f>IF(A401="","",IFERROR(IF(J401="Oui",ROUND(K401*'Paramètres'!$B$5,2),0),0))</f>
        <v/>
      </c>
      <c r="N401" s="46">
        <f>IF(A401="","",IFERROR(K401+L401+M401,0))</f>
        <v/>
      </c>
      <c r="O401" s="29" t="n"/>
      <c r="P401" s="46">
        <f>IF(A401="","",IFERROR(N401*O401,0))</f>
        <v/>
      </c>
      <c r="Q401" s="46">
        <f>IF(A401="","",IFERROR(IF(AND('Paramètres'!$B$6="Oui",'Paramètres'!$B$7="Oui"),(L401+M401)*O401,IF('Paramètres'!$B$6="Oui",L401*O401,IF('Paramètres'!$B$7="Oui",M401*O401,0))),0))</f>
        <v/>
      </c>
      <c r="R401" s="46">
        <f>IF(A401="","",IFERROR(P401-Q401,0))</f>
        <v/>
      </c>
      <c r="S401" s="27" t="n"/>
      <c r="T401" s="27" t="n"/>
    </row>
    <row r="402">
      <c r="A402" s="25" t="n"/>
      <c r="B402" s="47" t="n"/>
      <c r="C402" s="27" t="n"/>
      <c r="D402" s="27" t="n"/>
      <c r="E402" s="27" t="n"/>
      <c r="F402" s="27" t="n"/>
      <c r="G402" s="27" t="n"/>
      <c r="H402" s="25" t="n"/>
      <c r="I402" s="25" t="n"/>
      <c r="J402" s="25" t="n"/>
      <c r="K402" s="48" t="n"/>
      <c r="L402" s="46">
        <f>IF(A402="","",IFERROR(IF(I402="Oui",ROUND(K402*'Paramètres'!$B$4,2),0),0))</f>
        <v/>
      </c>
      <c r="M402" s="46">
        <f>IF(A402="","",IFERROR(IF(J402="Oui",ROUND(K402*'Paramètres'!$B$5,2),0),0))</f>
        <v/>
      </c>
      <c r="N402" s="46">
        <f>IF(A402="","",IFERROR(K402+L402+M402,0))</f>
        <v/>
      </c>
      <c r="O402" s="29" t="n"/>
      <c r="P402" s="46">
        <f>IF(A402="","",IFERROR(N402*O402,0))</f>
        <v/>
      </c>
      <c r="Q402" s="46">
        <f>IF(A402="","",IFERROR(IF(AND('Paramètres'!$B$6="Oui",'Paramètres'!$B$7="Oui"),(L402+M402)*O402,IF('Paramètres'!$B$6="Oui",L402*O402,IF('Paramètres'!$B$7="Oui",M402*O402,0))),0))</f>
        <v/>
      </c>
      <c r="R402" s="46">
        <f>IF(A402="","",IFERROR(P402-Q402,0))</f>
        <v/>
      </c>
      <c r="S402" s="27" t="n"/>
      <c r="T402" s="27" t="n"/>
    </row>
    <row r="403">
      <c r="A403" s="25" t="n"/>
      <c r="B403" s="47" t="n"/>
      <c r="C403" s="27" t="n"/>
      <c r="D403" s="27" t="n"/>
      <c r="E403" s="27" t="n"/>
      <c r="F403" s="27" t="n"/>
      <c r="G403" s="27" t="n"/>
      <c r="H403" s="25" t="n"/>
      <c r="I403" s="25" t="n"/>
      <c r="J403" s="25" t="n"/>
      <c r="K403" s="48" t="n"/>
      <c r="L403" s="46">
        <f>IF(A403="","",IFERROR(IF(I403="Oui",ROUND(K403*'Paramètres'!$B$4,2),0),0))</f>
        <v/>
      </c>
      <c r="M403" s="46">
        <f>IF(A403="","",IFERROR(IF(J403="Oui",ROUND(K403*'Paramètres'!$B$5,2),0),0))</f>
        <v/>
      </c>
      <c r="N403" s="46">
        <f>IF(A403="","",IFERROR(K403+L403+M403,0))</f>
        <v/>
      </c>
      <c r="O403" s="29" t="n"/>
      <c r="P403" s="46">
        <f>IF(A403="","",IFERROR(N403*O403,0))</f>
        <v/>
      </c>
      <c r="Q403" s="46">
        <f>IF(A403="","",IFERROR(IF(AND('Paramètres'!$B$6="Oui",'Paramètres'!$B$7="Oui"),(L403+M403)*O403,IF('Paramètres'!$B$6="Oui",L403*O403,IF('Paramètres'!$B$7="Oui",M403*O403,0))),0))</f>
        <v/>
      </c>
      <c r="R403" s="46">
        <f>IF(A403="","",IFERROR(P403-Q403,0))</f>
        <v/>
      </c>
      <c r="S403" s="27" t="n"/>
      <c r="T403" s="27" t="n"/>
    </row>
    <row r="404">
      <c r="A404" s="25" t="n"/>
      <c r="B404" s="47" t="n"/>
      <c r="C404" s="27" t="n"/>
      <c r="D404" s="27" t="n"/>
      <c r="E404" s="27" t="n"/>
      <c r="F404" s="27" t="n"/>
      <c r="G404" s="27" t="n"/>
      <c r="H404" s="25" t="n"/>
      <c r="I404" s="25" t="n"/>
      <c r="J404" s="25" t="n"/>
      <c r="K404" s="48" t="n"/>
      <c r="L404" s="46">
        <f>IF(A404="","",IFERROR(IF(I404="Oui",ROUND(K404*'Paramètres'!$B$4,2),0),0))</f>
        <v/>
      </c>
      <c r="M404" s="46">
        <f>IF(A404="","",IFERROR(IF(J404="Oui",ROUND(K404*'Paramètres'!$B$5,2),0),0))</f>
        <v/>
      </c>
      <c r="N404" s="46">
        <f>IF(A404="","",IFERROR(K404+L404+M404,0))</f>
        <v/>
      </c>
      <c r="O404" s="29" t="n"/>
      <c r="P404" s="46">
        <f>IF(A404="","",IFERROR(N404*O404,0))</f>
        <v/>
      </c>
      <c r="Q404" s="46">
        <f>IF(A404="","",IFERROR(IF(AND('Paramètres'!$B$6="Oui",'Paramètres'!$B$7="Oui"),(L404+M404)*O404,IF('Paramètres'!$B$6="Oui",L404*O404,IF('Paramètres'!$B$7="Oui",M404*O404,0))),0))</f>
        <v/>
      </c>
      <c r="R404" s="46">
        <f>IF(A404="","",IFERROR(P404-Q404,0))</f>
        <v/>
      </c>
      <c r="S404" s="27" t="n"/>
      <c r="T404" s="27" t="n"/>
    </row>
    <row r="405">
      <c r="A405" s="25" t="n"/>
      <c r="B405" s="47" t="n"/>
      <c r="C405" s="27" t="n"/>
      <c r="D405" s="27" t="n"/>
      <c r="E405" s="27" t="n"/>
      <c r="F405" s="27" t="n"/>
      <c r="G405" s="27" t="n"/>
      <c r="H405" s="25" t="n"/>
      <c r="I405" s="25" t="n"/>
      <c r="J405" s="25" t="n"/>
      <c r="K405" s="48" t="n"/>
      <c r="L405" s="46">
        <f>IF(A405="","",IFERROR(IF(I405="Oui",ROUND(K405*'Paramètres'!$B$4,2),0),0))</f>
        <v/>
      </c>
      <c r="M405" s="46">
        <f>IF(A405="","",IFERROR(IF(J405="Oui",ROUND(K405*'Paramètres'!$B$5,2),0),0))</f>
        <v/>
      </c>
      <c r="N405" s="46">
        <f>IF(A405="","",IFERROR(K405+L405+M405,0))</f>
        <v/>
      </c>
      <c r="O405" s="29" t="n"/>
      <c r="P405" s="46">
        <f>IF(A405="","",IFERROR(N405*O405,0))</f>
        <v/>
      </c>
      <c r="Q405" s="46">
        <f>IF(A405="","",IFERROR(IF(AND('Paramètres'!$B$6="Oui",'Paramètres'!$B$7="Oui"),(L405+M405)*O405,IF('Paramètres'!$B$6="Oui",L405*O405,IF('Paramètres'!$B$7="Oui",M405*O405,0))),0))</f>
        <v/>
      </c>
      <c r="R405" s="46">
        <f>IF(A405="","",IFERROR(P405-Q405,0))</f>
        <v/>
      </c>
      <c r="S405" s="27" t="n"/>
      <c r="T405" s="27" t="n"/>
    </row>
    <row r="406">
      <c r="A406" s="25" t="n"/>
      <c r="B406" s="47" t="n"/>
      <c r="C406" s="27" t="n"/>
      <c r="D406" s="27" t="n"/>
      <c r="E406" s="27" t="n"/>
      <c r="F406" s="27" t="n"/>
      <c r="G406" s="27" t="n"/>
      <c r="H406" s="25" t="n"/>
      <c r="I406" s="25" t="n"/>
      <c r="J406" s="25" t="n"/>
      <c r="K406" s="48" t="n"/>
      <c r="L406" s="46">
        <f>IF(A406="","",IFERROR(IF(I406="Oui",ROUND(K406*'Paramètres'!$B$4,2),0),0))</f>
        <v/>
      </c>
      <c r="M406" s="46">
        <f>IF(A406="","",IFERROR(IF(J406="Oui",ROUND(K406*'Paramètres'!$B$5,2),0),0))</f>
        <v/>
      </c>
      <c r="N406" s="46">
        <f>IF(A406="","",IFERROR(K406+L406+M406,0))</f>
        <v/>
      </c>
      <c r="O406" s="29" t="n"/>
      <c r="P406" s="46">
        <f>IF(A406="","",IFERROR(N406*O406,0))</f>
        <v/>
      </c>
      <c r="Q406" s="46">
        <f>IF(A406="","",IFERROR(IF(AND('Paramètres'!$B$6="Oui",'Paramètres'!$B$7="Oui"),(L406+M406)*O406,IF('Paramètres'!$B$6="Oui",L406*O406,IF('Paramètres'!$B$7="Oui",M406*O406,0))),0))</f>
        <v/>
      </c>
      <c r="R406" s="46">
        <f>IF(A406="","",IFERROR(P406-Q406,0))</f>
        <v/>
      </c>
      <c r="S406" s="27" t="n"/>
      <c r="T406" s="27" t="n"/>
    </row>
    <row r="407">
      <c r="A407" s="25" t="n"/>
      <c r="B407" s="47" t="n"/>
      <c r="C407" s="27" t="n"/>
      <c r="D407" s="27" t="n"/>
      <c r="E407" s="27" t="n"/>
      <c r="F407" s="27" t="n"/>
      <c r="G407" s="27" t="n"/>
      <c r="H407" s="25" t="n"/>
      <c r="I407" s="25" t="n"/>
      <c r="J407" s="25" t="n"/>
      <c r="K407" s="48" t="n"/>
      <c r="L407" s="46">
        <f>IF(A407="","",IFERROR(IF(I407="Oui",ROUND(K407*'Paramètres'!$B$4,2),0),0))</f>
        <v/>
      </c>
      <c r="M407" s="46">
        <f>IF(A407="","",IFERROR(IF(J407="Oui",ROUND(K407*'Paramètres'!$B$5,2),0),0))</f>
        <v/>
      </c>
      <c r="N407" s="46">
        <f>IF(A407="","",IFERROR(K407+L407+M407,0))</f>
        <v/>
      </c>
      <c r="O407" s="29" t="n"/>
      <c r="P407" s="46">
        <f>IF(A407="","",IFERROR(N407*O407,0))</f>
        <v/>
      </c>
      <c r="Q407" s="46">
        <f>IF(A407="","",IFERROR(IF(AND('Paramètres'!$B$6="Oui",'Paramètres'!$B$7="Oui"),(L407+M407)*O407,IF('Paramètres'!$B$6="Oui",L407*O407,IF('Paramètres'!$B$7="Oui",M407*O407,0))),0))</f>
        <v/>
      </c>
      <c r="R407" s="46">
        <f>IF(A407="","",IFERROR(P407-Q407,0))</f>
        <v/>
      </c>
      <c r="S407" s="27" t="n"/>
      <c r="T407" s="27" t="n"/>
    </row>
    <row r="408">
      <c r="A408" s="25" t="n"/>
      <c r="B408" s="47" t="n"/>
      <c r="C408" s="27" t="n"/>
      <c r="D408" s="27" t="n"/>
      <c r="E408" s="27" t="n"/>
      <c r="F408" s="27" t="n"/>
      <c r="G408" s="27" t="n"/>
      <c r="H408" s="25" t="n"/>
      <c r="I408" s="25" t="n"/>
      <c r="J408" s="25" t="n"/>
      <c r="K408" s="48" t="n"/>
      <c r="L408" s="46">
        <f>IF(A408="","",IFERROR(IF(I408="Oui",ROUND(K408*'Paramètres'!$B$4,2),0),0))</f>
        <v/>
      </c>
      <c r="M408" s="46">
        <f>IF(A408="","",IFERROR(IF(J408="Oui",ROUND(K408*'Paramètres'!$B$5,2),0),0))</f>
        <v/>
      </c>
      <c r="N408" s="46">
        <f>IF(A408="","",IFERROR(K408+L408+M408,0))</f>
        <v/>
      </c>
      <c r="O408" s="29" t="n"/>
      <c r="P408" s="46">
        <f>IF(A408="","",IFERROR(N408*O408,0))</f>
        <v/>
      </c>
      <c r="Q408" s="46">
        <f>IF(A408="","",IFERROR(IF(AND('Paramètres'!$B$6="Oui",'Paramètres'!$B$7="Oui"),(L408+M408)*O408,IF('Paramètres'!$B$6="Oui",L408*O408,IF('Paramètres'!$B$7="Oui",M408*O408,0))),0))</f>
        <v/>
      </c>
      <c r="R408" s="46">
        <f>IF(A408="","",IFERROR(P408-Q408,0))</f>
        <v/>
      </c>
      <c r="S408" s="27" t="n"/>
      <c r="T408" s="27" t="n"/>
    </row>
    <row r="409">
      <c r="A409" s="25" t="n"/>
      <c r="B409" s="47" t="n"/>
      <c r="C409" s="27" t="n"/>
      <c r="D409" s="27" t="n"/>
      <c r="E409" s="27" t="n"/>
      <c r="F409" s="27" t="n"/>
      <c r="G409" s="27" t="n"/>
      <c r="H409" s="25" t="n"/>
      <c r="I409" s="25" t="n"/>
      <c r="J409" s="25" t="n"/>
      <c r="K409" s="48" t="n"/>
      <c r="L409" s="46">
        <f>IF(A409="","",IFERROR(IF(I409="Oui",ROUND(K409*'Paramètres'!$B$4,2),0),0))</f>
        <v/>
      </c>
      <c r="M409" s="46">
        <f>IF(A409="","",IFERROR(IF(J409="Oui",ROUND(K409*'Paramètres'!$B$5,2),0),0))</f>
        <v/>
      </c>
      <c r="N409" s="46">
        <f>IF(A409="","",IFERROR(K409+L409+M409,0))</f>
        <v/>
      </c>
      <c r="O409" s="29" t="n"/>
      <c r="P409" s="46">
        <f>IF(A409="","",IFERROR(N409*O409,0))</f>
        <v/>
      </c>
      <c r="Q409" s="46">
        <f>IF(A409="","",IFERROR(IF(AND('Paramètres'!$B$6="Oui",'Paramètres'!$B$7="Oui"),(L409+M409)*O409,IF('Paramètres'!$B$6="Oui",L409*O409,IF('Paramètres'!$B$7="Oui",M409*O409,0))),0))</f>
        <v/>
      </c>
      <c r="R409" s="46">
        <f>IF(A409="","",IFERROR(P409-Q409,0))</f>
        <v/>
      </c>
      <c r="S409" s="27" t="n"/>
      <c r="T409" s="27" t="n"/>
    </row>
    <row r="410">
      <c r="A410" s="25" t="n"/>
      <c r="B410" s="47" t="n"/>
      <c r="C410" s="27" t="n"/>
      <c r="D410" s="27" t="n"/>
      <c r="E410" s="27" t="n"/>
      <c r="F410" s="27" t="n"/>
      <c r="G410" s="27" t="n"/>
      <c r="H410" s="25" t="n"/>
      <c r="I410" s="25" t="n"/>
      <c r="J410" s="25" t="n"/>
      <c r="K410" s="48" t="n"/>
      <c r="L410" s="46">
        <f>IF(A410="","",IFERROR(IF(I410="Oui",ROUND(K410*'Paramètres'!$B$4,2),0),0))</f>
        <v/>
      </c>
      <c r="M410" s="46">
        <f>IF(A410="","",IFERROR(IF(J410="Oui",ROUND(K410*'Paramètres'!$B$5,2),0),0))</f>
        <v/>
      </c>
      <c r="N410" s="46">
        <f>IF(A410="","",IFERROR(K410+L410+M410,0))</f>
        <v/>
      </c>
      <c r="O410" s="29" t="n"/>
      <c r="P410" s="46">
        <f>IF(A410="","",IFERROR(N410*O410,0))</f>
        <v/>
      </c>
      <c r="Q410" s="46">
        <f>IF(A410="","",IFERROR(IF(AND('Paramètres'!$B$6="Oui",'Paramètres'!$B$7="Oui"),(L410+M410)*O410,IF('Paramètres'!$B$6="Oui",L410*O410,IF('Paramètres'!$B$7="Oui",M410*O410,0))),0))</f>
        <v/>
      </c>
      <c r="R410" s="46">
        <f>IF(A410="","",IFERROR(P410-Q410,0))</f>
        <v/>
      </c>
      <c r="S410" s="27" t="n"/>
      <c r="T410" s="27" t="n"/>
    </row>
    <row r="411">
      <c r="A411" s="25" t="n"/>
      <c r="B411" s="47" t="n"/>
      <c r="C411" s="27" t="n"/>
      <c r="D411" s="27" t="n"/>
      <c r="E411" s="27" t="n"/>
      <c r="F411" s="27" t="n"/>
      <c r="G411" s="27" t="n"/>
      <c r="H411" s="25" t="n"/>
      <c r="I411" s="25" t="n"/>
      <c r="J411" s="25" t="n"/>
      <c r="K411" s="48" t="n"/>
      <c r="L411" s="46">
        <f>IF(A411="","",IFERROR(IF(I411="Oui",ROUND(K411*'Paramètres'!$B$4,2),0),0))</f>
        <v/>
      </c>
      <c r="M411" s="46">
        <f>IF(A411="","",IFERROR(IF(J411="Oui",ROUND(K411*'Paramètres'!$B$5,2),0),0))</f>
        <v/>
      </c>
      <c r="N411" s="46">
        <f>IF(A411="","",IFERROR(K411+L411+M411,0))</f>
        <v/>
      </c>
      <c r="O411" s="29" t="n"/>
      <c r="P411" s="46">
        <f>IF(A411="","",IFERROR(N411*O411,0))</f>
        <v/>
      </c>
      <c r="Q411" s="46">
        <f>IF(A411="","",IFERROR(IF(AND('Paramètres'!$B$6="Oui",'Paramètres'!$B$7="Oui"),(L411+M411)*O411,IF('Paramètres'!$B$6="Oui",L411*O411,IF('Paramètres'!$B$7="Oui",M411*O411,0))),0))</f>
        <v/>
      </c>
      <c r="R411" s="46">
        <f>IF(A411="","",IFERROR(P411-Q411,0))</f>
        <v/>
      </c>
      <c r="S411" s="27" t="n"/>
      <c r="T411" s="27" t="n"/>
    </row>
    <row r="412">
      <c r="A412" s="25" t="n"/>
      <c r="B412" s="47" t="n"/>
      <c r="C412" s="27" t="n"/>
      <c r="D412" s="27" t="n"/>
      <c r="E412" s="27" t="n"/>
      <c r="F412" s="27" t="n"/>
      <c r="G412" s="27" t="n"/>
      <c r="H412" s="25" t="n"/>
      <c r="I412" s="25" t="n"/>
      <c r="J412" s="25" t="n"/>
      <c r="K412" s="48" t="n"/>
      <c r="L412" s="46">
        <f>IF(A412="","",IFERROR(IF(I412="Oui",ROUND(K412*'Paramètres'!$B$4,2),0),0))</f>
        <v/>
      </c>
      <c r="M412" s="46">
        <f>IF(A412="","",IFERROR(IF(J412="Oui",ROUND(K412*'Paramètres'!$B$5,2),0),0))</f>
        <v/>
      </c>
      <c r="N412" s="46">
        <f>IF(A412="","",IFERROR(K412+L412+M412,0))</f>
        <v/>
      </c>
      <c r="O412" s="29" t="n"/>
      <c r="P412" s="46">
        <f>IF(A412="","",IFERROR(N412*O412,0))</f>
        <v/>
      </c>
      <c r="Q412" s="46">
        <f>IF(A412="","",IFERROR(IF(AND('Paramètres'!$B$6="Oui",'Paramètres'!$B$7="Oui"),(L412+M412)*O412,IF('Paramètres'!$B$6="Oui",L412*O412,IF('Paramètres'!$B$7="Oui",M412*O412,0))),0))</f>
        <v/>
      </c>
      <c r="R412" s="46">
        <f>IF(A412="","",IFERROR(P412-Q412,0))</f>
        <v/>
      </c>
      <c r="S412" s="27" t="n"/>
      <c r="T412" s="27" t="n"/>
    </row>
    <row r="413">
      <c r="A413" s="25" t="n"/>
      <c r="B413" s="47" t="n"/>
      <c r="C413" s="27" t="n"/>
      <c r="D413" s="27" t="n"/>
      <c r="E413" s="27" t="n"/>
      <c r="F413" s="27" t="n"/>
      <c r="G413" s="27" t="n"/>
      <c r="H413" s="25" t="n"/>
      <c r="I413" s="25" t="n"/>
      <c r="J413" s="25" t="n"/>
      <c r="K413" s="48" t="n"/>
      <c r="L413" s="46">
        <f>IF(A413="","",IFERROR(IF(I413="Oui",ROUND(K413*'Paramètres'!$B$4,2),0),0))</f>
        <v/>
      </c>
      <c r="M413" s="46">
        <f>IF(A413="","",IFERROR(IF(J413="Oui",ROUND(K413*'Paramètres'!$B$5,2),0),0))</f>
        <v/>
      </c>
      <c r="N413" s="46">
        <f>IF(A413="","",IFERROR(K413+L413+M413,0))</f>
        <v/>
      </c>
      <c r="O413" s="29" t="n"/>
      <c r="P413" s="46">
        <f>IF(A413="","",IFERROR(N413*O413,0))</f>
        <v/>
      </c>
      <c r="Q413" s="46">
        <f>IF(A413="","",IFERROR(IF(AND('Paramètres'!$B$6="Oui",'Paramètres'!$B$7="Oui"),(L413+M413)*O413,IF('Paramètres'!$B$6="Oui",L413*O413,IF('Paramètres'!$B$7="Oui",M413*O413,0))),0))</f>
        <v/>
      </c>
      <c r="R413" s="46">
        <f>IF(A413="","",IFERROR(P413-Q413,0))</f>
        <v/>
      </c>
      <c r="S413" s="27" t="n"/>
      <c r="T413" s="27" t="n"/>
    </row>
    <row r="414">
      <c r="A414" s="25" t="n"/>
      <c r="B414" s="47" t="n"/>
      <c r="C414" s="27" t="n"/>
      <c r="D414" s="27" t="n"/>
      <c r="E414" s="27" t="n"/>
      <c r="F414" s="27" t="n"/>
      <c r="G414" s="27" t="n"/>
      <c r="H414" s="25" t="n"/>
      <c r="I414" s="25" t="n"/>
      <c r="J414" s="25" t="n"/>
      <c r="K414" s="48" t="n"/>
      <c r="L414" s="46">
        <f>IF(A414="","",IFERROR(IF(I414="Oui",ROUND(K414*'Paramètres'!$B$4,2),0),0))</f>
        <v/>
      </c>
      <c r="M414" s="46">
        <f>IF(A414="","",IFERROR(IF(J414="Oui",ROUND(K414*'Paramètres'!$B$5,2),0),0))</f>
        <v/>
      </c>
      <c r="N414" s="46">
        <f>IF(A414="","",IFERROR(K414+L414+M414,0))</f>
        <v/>
      </c>
      <c r="O414" s="29" t="n"/>
      <c r="P414" s="46">
        <f>IF(A414="","",IFERROR(N414*O414,0))</f>
        <v/>
      </c>
      <c r="Q414" s="46">
        <f>IF(A414="","",IFERROR(IF(AND('Paramètres'!$B$6="Oui",'Paramètres'!$B$7="Oui"),(L414+M414)*O414,IF('Paramètres'!$B$6="Oui",L414*O414,IF('Paramètres'!$B$7="Oui",M414*O414,0))),0))</f>
        <v/>
      </c>
      <c r="R414" s="46">
        <f>IF(A414="","",IFERROR(P414-Q414,0))</f>
        <v/>
      </c>
      <c r="S414" s="27" t="n"/>
      <c r="T414" s="27" t="n"/>
    </row>
    <row r="415">
      <c r="A415" s="25" t="n"/>
      <c r="B415" s="47" t="n"/>
      <c r="C415" s="27" t="n"/>
      <c r="D415" s="27" t="n"/>
      <c r="E415" s="27" t="n"/>
      <c r="F415" s="27" t="n"/>
      <c r="G415" s="27" t="n"/>
      <c r="H415" s="25" t="n"/>
      <c r="I415" s="25" t="n"/>
      <c r="J415" s="25" t="n"/>
      <c r="K415" s="48" t="n"/>
      <c r="L415" s="46">
        <f>IF(A415="","",IFERROR(IF(I415="Oui",ROUND(K415*'Paramètres'!$B$4,2),0),0))</f>
        <v/>
      </c>
      <c r="M415" s="46">
        <f>IF(A415="","",IFERROR(IF(J415="Oui",ROUND(K415*'Paramètres'!$B$5,2),0),0))</f>
        <v/>
      </c>
      <c r="N415" s="46">
        <f>IF(A415="","",IFERROR(K415+L415+M415,0))</f>
        <v/>
      </c>
      <c r="O415" s="29" t="n"/>
      <c r="P415" s="46">
        <f>IF(A415="","",IFERROR(N415*O415,0))</f>
        <v/>
      </c>
      <c r="Q415" s="46">
        <f>IF(A415="","",IFERROR(IF(AND('Paramètres'!$B$6="Oui",'Paramètres'!$B$7="Oui"),(L415+M415)*O415,IF('Paramètres'!$B$6="Oui",L415*O415,IF('Paramètres'!$B$7="Oui",M415*O415,0))),0))</f>
        <v/>
      </c>
      <c r="R415" s="46">
        <f>IF(A415="","",IFERROR(P415-Q415,0))</f>
        <v/>
      </c>
      <c r="S415" s="27" t="n"/>
      <c r="T415" s="27" t="n"/>
    </row>
    <row r="416">
      <c r="A416" s="25" t="n"/>
      <c r="B416" s="47" t="n"/>
      <c r="C416" s="27" t="n"/>
      <c r="D416" s="27" t="n"/>
      <c r="E416" s="27" t="n"/>
      <c r="F416" s="27" t="n"/>
      <c r="G416" s="27" t="n"/>
      <c r="H416" s="25" t="n"/>
      <c r="I416" s="25" t="n"/>
      <c r="J416" s="25" t="n"/>
      <c r="K416" s="48" t="n"/>
      <c r="L416" s="46">
        <f>IF(A416="","",IFERROR(IF(I416="Oui",ROUND(K416*'Paramètres'!$B$4,2),0),0))</f>
        <v/>
      </c>
      <c r="M416" s="46">
        <f>IF(A416="","",IFERROR(IF(J416="Oui",ROUND(K416*'Paramètres'!$B$5,2),0),0))</f>
        <v/>
      </c>
      <c r="N416" s="46">
        <f>IF(A416="","",IFERROR(K416+L416+M416,0))</f>
        <v/>
      </c>
      <c r="O416" s="29" t="n"/>
      <c r="P416" s="46">
        <f>IF(A416="","",IFERROR(N416*O416,0))</f>
        <v/>
      </c>
      <c r="Q416" s="46">
        <f>IF(A416="","",IFERROR(IF(AND('Paramètres'!$B$6="Oui",'Paramètres'!$B$7="Oui"),(L416+M416)*O416,IF('Paramètres'!$B$6="Oui",L416*O416,IF('Paramètres'!$B$7="Oui",M416*O416,0))),0))</f>
        <v/>
      </c>
      <c r="R416" s="46">
        <f>IF(A416="","",IFERROR(P416-Q416,0))</f>
        <v/>
      </c>
      <c r="S416" s="27" t="n"/>
      <c r="T416" s="27" t="n"/>
    </row>
    <row r="417">
      <c r="A417" s="25" t="n"/>
      <c r="B417" s="47" t="n"/>
      <c r="C417" s="27" t="n"/>
      <c r="D417" s="27" t="n"/>
      <c r="E417" s="27" t="n"/>
      <c r="F417" s="27" t="n"/>
      <c r="G417" s="27" t="n"/>
      <c r="H417" s="25" t="n"/>
      <c r="I417" s="25" t="n"/>
      <c r="J417" s="25" t="n"/>
      <c r="K417" s="48" t="n"/>
      <c r="L417" s="46">
        <f>IF(A417="","",IFERROR(IF(I417="Oui",ROUND(K417*'Paramètres'!$B$4,2),0),0))</f>
        <v/>
      </c>
      <c r="M417" s="46">
        <f>IF(A417="","",IFERROR(IF(J417="Oui",ROUND(K417*'Paramètres'!$B$5,2),0),0))</f>
        <v/>
      </c>
      <c r="N417" s="46">
        <f>IF(A417="","",IFERROR(K417+L417+M417,0))</f>
        <v/>
      </c>
      <c r="O417" s="29" t="n"/>
      <c r="P417" s="46">
        <f>IF(A417="","",IFERROR(N417*O417,0))</f>
        <v/>
      </c>
      <c r="Q417" s="46">
        <f>IF(A417="","",IFERROR(IF(AND('Paramètres'!$B$6="Oui",'Paramètres'!$B$7="Oui"),(L417+M417)*O417,IF('Paramètres'!$B$6="Oui",L417*O417,IF('Paramètres'!$B$7="Oui",M417*O417,0))),0))</f>
        <v/>
      </c>
      <c r="R417" s="46">
        <f>IF(A417="","",IFERROR(P417-Q417,0))</f>
        <v/>
      </c>
      <c r="S417" s="27" t="n"/>
      <c r="T417" s="27" t="n"/>
    </row>
    <row r="418">
      <c r="A418" s="25" t="n"/>
      <c r="B418" s="47" t="n"/>
      <c r="C418" s="27" t="n"/>
      <c r="D418" s="27" t="n"/>
      <c r="E418" s="27" t="n"/>
      <c r="F418" s="27" t="n"/>
      <c r="G418" s="27" t="n"/>
      <c r="H418" s="25" t="n"/>
      <c r="I418" s="25" t="n"/>
      <c r="J418" s="25" t="n"/>
      <c r="K418" s="48" t="n"/>
      <c r="L418" s="46">
        <f>IF(A418="","",IFERROR(IF(I418="Oui",ROUND(K418*'Paramètres'!$B$4,2),0),0))</f>
        <v/>
      </c>
      <c r="M418" s="46">
        <f>IF(A418="","",IFERROR(IF(J418="Oui",ROUND(K418*'Paramètres'!$B$5,2),0),0))</f>
        <v/>
      </c>
      <c r="N418" s="46">
        <f>IF(A418="","",IFERROR(K418+L418+M418,0))</f>
        <v/>
      </c>
      <c r="O418" s="29" t="n"/>
      <c r="P418" s="46">
        <f>IF(A418="","",IFERROR(N418*O418,0))</f>
        <v/>
      </c>
      <c r="Q418" s="46">
        <f>IF(A418="","",IFERROR(IF(AND('Paramètres'!$B$6="Oui",'Paramètres'!$B$7="Oui"),(L418+M418)*O418,IF('Paramètres'!$B$6="Oui",L418*O418,IF('Paramètres'!$B$7="Oui",M418*O418,0))),0))</f>
        <v/>
      </c>
      <c r="R418" s="46">
        <f>IF(A418="","",IFERROR(P418-Q418,0))</f>
        <v/>
      </c>
      <c r="S418" s="27" t="n"/>
      <c r="T418" s="27" t="n"/>
    </row>
    <row r="419">
      <c r="A419" s="25" t="n"/>
      <c r="B419" s="47" t="n"/>
      <c r="C419" s="27" t="n"/>
      <c r="D419" s="27" t="n"/>
      <c r="E419" s="27" t="n"/>
      <c r="F419" s="27" t="n"/>
      <c r="G419" s="27" t="n"/>
      <c r="H419" s="25" t="n"/>
      <c r="I419" s="25" t="n"/>
      <c r="J419" s="25" t="n"/>
      <c r="K419" s="48" t="n"/>
      <c r="L419" s="46">
        <f>IF(A419="","",IFERROR(IF(I419="Oui",ROUND(K419*'Paramètres'!$B$4,2),0),0))</f>
        <v/>
      </c>
      <c r="M419" s="46">
        <f>IF(A419="","",IFERROR(IF(J419="Oui",ROUND(K419*'Paramètres'!$B$5,2),0),0))</f>
        <v/>
      </c>
      <c r="N419" s="46">
        <f>IF(A419="","",IFERROR(K419+L419+M419,0))</f>
        <v/>
      </c>
      <c r="O419" s="29" t="n"/>
      <c r="P419" s="46">
        <f>IF(A419="","",IFERROR(N419*O419,0))</f>
        <v/>
      </c>
      <c r="Q419" s="46">
        <f>IF(A419="","",IFERROR(IF(AND('Paramètres'!$B$6="Oui",'Paramètres'!$B$7="Oui"),(L419+M419)*O419,IF('Paramètres'!$B$6="Oui",L419*O419,IF('Paramètres'!$B$7="Oui",M419*O419,0))),0))</f>
        <v/>
      </c>
      <c r="R419" s="46">
        <f>IF(A419="","",IFERROR(P419-Q419,0))</f>
        <v/>
      </c>
      <c r="S419" s="27" t="n"/>
      <c r="T419" s="27" t="n"/>
    </row>
    <row r="420">
      <c r="A420" s="25" t="n"/>
      <c r="B420" s="47" t="n"/>
      <c r="C420" s="27" t="n"/>
      <c r="D420" s="27" t="n"/>
      <c r="E420" s="27" t="n"/>
      <c r="F420" s="27" t="n"/>
      <c r="G420" s="27" t="n"/>
      <c r="H420" s="25" t="n"/>
      <c r="I420" s="25" t="n"/>
      <c r="J420" s="25" t="n"/>
      <c r="K420" s="48" t="n"/>
      <c r="L420" s="46">
        <f>IF(A420="","",IFERROR(IF(I420="Oui",ROUND(K420*'Paramètres'!$B$4,2),0),0))</f>
        <v/>
      </c>
      <c r="M420" s="46">
        <f>IF(A420="","",IFERROR(IF(J420="Oui",ROUND(K420*'Paramètres'!$B$5,2),0),0))</f>
        <v/>
      </c>
      <c r="N420" s="46">
        <f>IF(A420="","",IFERROR(K420+L420+M420,0))</f>
        <v/>
      </c>
      <c r="O420" s="29" t="n"/>
      <c r="P420" s="46">
        <f>IF(A420="","",IFERROR(N420*O420,0))</f>
        <v/>
      </c>
      <c r="Q420" s="46">
        <f>IF(A420="","",IFERROR(IF(AND('Paramètres'!$B$6="Oui",'Paramètres'!$B$7="Oui"),(L420+M420)*O420,IF('Paramètres'!$B$6="Oui",L420*O420,IF('Paramètres'!$B$7="Oui",M420*O420,0))),0))</f>
        <v/>
      </c>
      <c r="R420" s="46">
        <f>IF(A420="","",IFERROR(P420-Q420,0))</f>
        <v/>
      </c>
      <c r="S420" s="27" t="n"/>
      <c r="T420" s="27" t="n"/>
    </row>
    <row r="421">
      <c r="A421" s="25" t="n"/>
      <c r="B421" s="47" t="n"/>
      <c r="C421" s="27" t="n"/>
      <c r="D421" s="27" t="n"/>
      <c r="E421" s="27" t="n"/>
      <c r="F421" s="27" t="n"/>
      <c r="G421" s="27" t="n"/>
      <c r="H421" s="25" t="n"/>
      <c r="I421" s="25" t="n"/>
      <c r="J421" s="25" t="n"/>
      <c r="K421" s="48" t="n"/>
      <c r="L421" s="46">
        <f>IF(A421="","",IFERROR(IF(I421="Oui",ROUND(K421*'Paramètres'!$B$4,2),0),0))</f>
        <v/>
      </c>
      <c r="M421" s="46">
        <f>IF(A421="","",IFERROR(IF(J421="Oui",ROUND(K421*'Paramètres'!$B$5,2),0),0))</f>
        <v/>
      </c>
      <c r="N421" s="46">
        <f>IF(A421="","",IFERROR(K421+L421+M421,0))</f>
        <v/>
      </c>
      <c r="O421" s="29" t="n"/>
      <c r="P421" s="46">
        <f>IF(A421="","",IFERROR(N421*O421,0))</f>
        <v/>
      </c>
      <c r="Q421" s="46">
        <f>IF(A421="","",IFERROR(IF(AND('Paramètres'!$B$6="Oui",'Paramètres'!$B$7="Oui"),(L421+M421)*O421,IF('Paramètres'!$B$6="Oui",L421*O421,IF('Paramètres'!$B$7="Oui",M421*O421,0))),0))</f>
        <v/>
      </c>
      <c r="R421" s="46">
        <f>IF(A421="","",IFERROR(P421-Q421,0))</f>
        <v/>
      </c>
      <c r="S421" s="27" t="n"/>
      <c r="T421" s="27" t="n"/>
    </row>
    <row r="422">
      <c r="A422" s="25" t="n"/>
      <c r="B422" s="47" t="n"/>
      <c r="C422" s="27" t="n"/>
      <c r="D422" s="27" t="n"/>
      <c r="E422" s="27" t="n"/>
      <c r="F422" s="27" t="n"/>
      <c r="G422" s="27" t="n"/>
      <c r="H422" s="25" t="n"/>
      <c r="I422" s="25" t="n"/>
      <c r="J422" s="25" t="n"/>
      <c r="K422" s="48" t="n"/>
      <c r="L422" s="46">
        <f>IF(A422="","",IFERROR(IF(I422="Oui",ROUND(K422*'Paramètres'!$B$4,2),0),0))</f>
        <v/>
      </c>
      <c r="M422" s="46">
        <f>IF(A422="","",IFERROR(IF(J422="Oui",ROUND(K422*'Paramètres'!$B$5,2),0),0))</f>
        <v/>
      </c>
      <c r="N422" s="46">
        <f>IF(A422="","",IFERROR(K422+L422+M422,0))</f>
        <v/>
      </c>
      <c r="O422" s="29" t="n"/>
      <c r="P422" s="46">
        <f>IF(A422="","",IFERROR(N422*O422,0))</f>
        <v/>
      </c>
      <c r="Q422" s="46">
        <f>IF(A422="","",IFERROR(IF(AND('Paramètres'!$B$6="Oui",'Paramètres'!$B$7="Oui"),(L422+M422)*O422,IF('Paramètres'!$B$6="Oui",L422*O422,IF('Paramètres'!$B$7="Oui",M422*O422,0))),0))</f>
        <v/>
      </c>
      <c r="R422" s="46">
        <f>IF(A422="","",IFERROR(P422-Q422,0))</f>
        <v/>
      </c>
      <c r="S422" s="27" t="n"/>
      <c r="T422" s="27" t="n"/>
    </row>
    <row r="423">
      <c r="A423" s="25" t="n"/>
      <c r="B423" s="47" t="n"/>
      <c r="C423" s="27" t="n"/>
      <c r="D423" s="27" t="n"/>
      <c r="E423" s="27" t="n"/>
      <c r="F423" s="27" t="n"/>
      <c r="G423" s="27" t="n"/>
      <c r="H423" s="25" t="n"/>
      <c r="I423" s="25" t="n"/>
      <c r="J423" s="25" t="n"/>
      <c r="K423" s="48" t="n"/>
      <c r="L423" s="46">
        <f>IF(A423="","",IFERROR(IF(I423="Oui",ROUND(K423*'Paramètres'!$B$4,2),0),0))</f>
        <v/>
      </c>
      <c r="M423" s="46">
        <f>IF(A423="","",IFERROR(IF(J423="Oui",ROUND(K423*'Paramètres'!$B$5,2),0),0))</f>
        <v/>
      </c>
      <c r="N423" s="46">
        <f>IF(A423="","",IFERROR(K423+L423+M423,0))</f>
        <v/>
      </c>
      <c r="O423" s="29" t="n"/>
      <c r="P423" s="46">
        <f>IF(A423="","",IFERROR(N423*O423,0))</f>
        <v/>
      </c>
      <c r="Q423" s="46">
        <f>IF(A423="","",IFERROR(IF(AND('Paramètres'!$B$6="Oui",'Paramètres'!$B$7="Oui"),(L423+M423)*O423,IF('Paramètres'!$B$6="Oui",L423*O423,IF('Paramètres'!$B$7="Oui",M423*O423,0))),0))</f>
        <v/>
      </c>
      <c r="R423" s="46">
        <f>IF(A423="","",IFERROR(P423-Q423,0))</f>
        <v/>
      </c>
      <c r="S423" s="27" t="n"/>
      <c r="T423" s="27" t="n"/>
    </row>
    <row r="424">
      <c r="A424" s="25" t="n"/>
      <c r="B424" s="47" t="n"/>
      <c r="C424" s="27" t="n"/>
      <c r="D424" s="27" t="n"/>
      <c r="E424" s="27" t="n"/>
      <c r="F424" s="27" t="n"/>
      <c r="G424" s="27" t="n"/>
      <c r="H424" s="25" t="n"/>
      <c r="I424" s="25" t="n"/>
      <c r="J424" s="25" t="n"/>
      <c r="K424" s="48" t="n"/>
      <c r="L424" s="46">
        <f>IF(A424="","",IFERROR(IF(I424="Oui",ROUND(K424*'Paramètres'!$B$4,2),0),0))</f>
        <v/>
      </c>
      <c r="M424" s="46">
        <f>IF(A424="","",IFERROR(IF(J424="Oui",ROUND(K424*'Paramètres'!$B$5,2),0),0))</f>
        <v/>
      </c>
      <c r="N424" s="46">
        <f>IF(A424="","",IFERROR(K424+L424+M424,0))</f>
        <v/>
      </c>
      <c r="O424" s="29" t="n"/>
      <c r="P424" s="46">
        <f>IF(A424="","",IFERROR(N424*O424,0))</f>
        <v/>
      </c>
      <c r="Q424" s="46">
        <f>IF(A424="","",IFERROR(IF(AND('Paramètres'!$B$6="Oui",'Paramètres'!$B$7="Oui"),(L424+M424)*O424,IF('Paramètres'!$B$6="Oui",L424*O424,IF('Paramètres'!$B$7="Oui",M424*O424,0))),0))</f>
        <v/>
      </c>
      <c r="R424" s="46">
        <f>IF(A424="","",IFERROR(P424-Q424,0))</f>
        <v/>
      </c>
      <c r="S424" s="27" t="n"/>
      <c r="T424" s="27" t="n"/>
    </row>
    <row r="425">
      <c r="A425" s="25" t="n"/>
      <c r="B425" s="47" t="n"/>
      <c r="C425" s="27" t="n"/>
      <c r="D425" s="27" t="n"/>
      <c r="E425" s="27" t="n"/>
      <c r="F425" s="27" t="n"/>
      <c r="G425" s="27" t="n"/>
      <c r="H425" s="25" t="n"/>
      <c r="I425" s="25" t="n"/>
      <c r="J425" s="25" t="n"/>
      <c r="K425" s="48" t="n"/>
      <c r="L425" s="46">
        <f>IF(A425="","",IFERROR(IF(I425="Oui",ROUND(K425*'Paramètres'!$B$4,2),0),0))</f>
        <v/>
      </c>
      <c r="M425" s="46">
        <f>IF(A425="","",IFERROR(IF(J425="Oui",ROUND(K425*'Paramètres'!$B$5,2),0),0))</f>
        <v/>
      </c>
      <c r="N425" s="46">
        <f>IF(A425="","",IFERROR(K425+L425+M425,0))</f>
        <v/>
      </c>
      <c r="O425" s="29" t="n"/>
      <c r="P425" s="46">
        <f>IF(A425="","",IFERROR(N425*O425,0))</f>
        <v/>
      </c>
      <c r="Q425" s="46">
        <f>IF(A425="","",IFERROR(IF(AND('Paramètres'!$B$6="Oui",'Paramètres'!$B$7="Oui"),(L425+M425)*O425,IF('Paramètres'!$B$6="Oui",L425*O425,IF('Paramètres'!$B$7="Oui",M425*O425,0))),0))</f>
        <v/>
      </c>
      <c r="R425" s="46">
        <f>IF(A425="","",IFERROR(P425-Q425,0))</f>
        <v/>
      </c>
      <c r="S425" s="27" t="n"/>
      <c r="T425" s="27" t="n"/>
    </row>
    <row r="426">
      <c r="A426" s="25" t="n"/>
      <c r="B426" s="47" t="n"/>
      <c r="C426" s="27" t="n"/>
      <c r="D426" s="27" t="n"/>
      <c r="E426" s="27" t="n"/>
      <c r="F426" s="27" t="n"/>
      <c r="G426" s="27" t="n"/>
      <c r="H426" s="25" t="n"/>
      <c r="I426" s="25" t="n"/>
      <c r="J426" s="25" t="n"/>
      <c r="K426" s="48" t="n"/>
      <c r="L426" s="46">
        <f>IF(A426="","",IFERROR(IF(I426="Oui",ROUND(K426*'Paramètres'!$B$4,2),0),0))</f>
        <v/>
      </c>
      <c r="M426" s="46">
        <f>IF(A426="","",IFERROR(IF(J426="Oui",ROUND(K426*'Paramètres'!$B$5,2),0),0))</f>
        <v/>
      </c>
      <c r="N426" s="46">
        <f>IF(A426="","",IFERROR(K426+L426+M426,0))</f>
        <v/>
      </c>
      <c r="O426" s="29" t="n"/>
      <c r="P426" s="46">
        <f>IF(A426="","",IFERROR(N426*O426,0))</f>
        <v/>
      </c>
      <c r="Q426" s="46">
        <f>IF(A426="","",IFERROR(IF(AND('Paramètres'!$B$6="Oui",'Paramètres'!$B$7="Oui"),(L426+M426)*O426,IF('Paramètres'!$B$6="Oui",L426*O426,IF('Paramètres'!$B$7="Oui",M426*O426,0))),0))</f>
        <v/>
      </c>
      <c r="R426" s="46">
        <f>IF(A426="","",IFERROR(P426-Q426,0))</f>
        <v/>
      </c>
      <c r="S426" s="27" t="n"/>
      <c r="T426" s="27" t="n"/>
    </row>
    <row r="427">
      <c r="A427" s="25" t="n"/>
      <c r="B427" s="47" t="n"/>
      <c r="C427" s="27" t="n"/>
      <c r="D427" s="27" t="n"/>
      <c r="E427" s="27" t="n"/>
      <c r="F427" s="27" t="n"/>
      <c r="G427" s="27" t="n"/>
      <c r="H427" s="25" t="n"/>
      <c r="I427" s="25" t="n"/>
      <c r="J427" s="25" t="n"/>
      <c r="K427" s="48" t="n"/>
      <c r="L427" s="46">
        <f>IF(A427="","",IFERROR(IF(I427="Oui",ROUND(K427*'Paramètres'!$B$4,2),0),0))</f>
        <v/>
      </c>
      <c r="M427" s="46">
        <f>IF(A427="","",IFERROR(IF(J427="Oui",ROUND(K427*'Paramètres'!$B$5,2),0),0))</f>
        <v/>
      </c>
      <c r="N427" s="46">
        <f>IF(A427="","",IFERROR(K427+L427+M427,0))</f>
        <v/>
      </c>
      <c r="O427" s="29" t="n"/>
      <c r="P427" s="46">
        <f>IF(A427="","",IFERROR(N427*O427,0))</f>
        <v/>
      </c>
      <c r="Q427" s="46">
        <f>IF(A427="","",IFERROR(IF(AND('Paramètres'!$B$6="Oui",'Paramètres'!$B$7="Oui"),(L427+M427)*O427,IF('Paramètres'!$B$6="Oui",L427*O427,IF('Paramètres'!$B$7="Oui",M427*O427,0))),0))</f>
        <v/>
      </c>
      <c r="R427" s="46">
        <f>IF(A427="","",IFERROR(P427-Q427,0))</f>
        <v/>
      </c>
      <c r="S427" s="27" t="n"/>
      <c r="T427" s="27" t="n"/>
    </row>
    <row r="428">
      <c r="A428" s="25" t="n"/>
      <c r="B428" s="47" t="n"/>
      <c r="C428" s="27" t="n"/>
      <c r="D428" s="27" t="n"/>
      <c r="E428" s="27" t="n"/>
      <c r="F428" s="27" t="n"/>
      <c r="G428" s="27" t="n"/>
      <c r="H428" s="25" t="n"/>
      <c r="I428" s="25" t="n"/>
      <c r="J428" s="25" t="n"/>
      <c r="K428" s="48" t="n"/>
      <c r="L428" s="46">
        <f>IF(A428="","",IFERROR(IF(I428="Oui",ROUND(K428*'Paramètres'!$B$4,2),0),0))</f>
        <v/>
      </c>
      <c r="M428" s="46">
        <f>IF(A428="","",IFERROR(IF(J428="Oui",ROUND(K428*'Paramètres'!$B$5,2),0),0))</f>
        <v/>
      </c>
      <c r="N428" s="46">
        <f>IF(A428="","",IFERROR(K428+L428+M428,0))</f>
        <v/>
      </c>
      <c r="O428" s="29" t="n"/>
      <c r="P428" s="46">
        <f>IF(A428="","",IFERROR(N428*O428,0))</f>
        <v/>
      </c>
      <c r="Q428" s="46">
        <f>IF(A428="","",IFERROR(IF(AND('Paramètres'!$B$6="Oui",'Paramètres'!$B$7="Oui"),(L428+M428)*O428,IF('Paramètres'!$B$6="Oui",L428*O428,IF('Paramètres'!$B$7="Oui",M428*O428,0))),0))</f>
        <v/>
      </c>
      <c r="R428" s="46">
        <f>IF(A428="","",IFERROR(P428-Q428,0))</f>
        <v/>
      </c>
      <c r="S428" s="27" t="n"/>
      <c r="T428" s="27" t="n"/>
    </row>
    <row r="429">
      <c r="A429" s="25" t="n"/>
      <c r="B429" s="47" t="n"/>
      <c r="C429" s="27" t="n"/>
      <c r="D429" s="27" t="n"/>
      <c r="E429" s="27" t="n"/>
      <c r="F429" s="27" t="n"/>
      <c r="G429" s="27" t="n"/>
      <c r="H429" s="25" t="n"/>
      <c r="I429" s="25" t="n"/>
      <c r="J429" s="25" t="n"/>
      <c r="K429" s="48" t="n"/>
      <c r="L429" s="46">
        <f>IF(A429="","",IFERROR(IF(I429="Oui",ROUND(K429*'Paramètres'!$B$4,2),0),0))</f>
        <v/>
      </c>
      <c r="M429" s="46">
        <f>IF(A429="","",IFERROR(IF(J429="Oui",ROUND(K429*'Paramètres'!$B$5,2),0),0))</f>
        <v/>
      </c>
      <c r="N429" s="46">
        <f>IF(A429="","",IFERROR(K429+L429+M429,0))</f>
        <v/>
      </c>
      <c r="O429" s="29" t="n"/>
      <c r="P429" s="46">
        <f>IF(A429="","",IFERROR(N429*O429,0))</f>
        <v/>
      </c>
      <c r="Q429" s="46">
        <f>IF(A429="","",IFERROR(IF(AND('Paramètres'!$B$6="Oui",'Paramètres'!$B$7="Oui"),(L429+M429)*O429,IF('Paramètres'!$B$6="Oui",L429*O429,IF('Paramètres'!$B$7="Oui",M429*O429,0))),0))</f>
        <v/>
      </c>
      <c r="R429" s="46">
        <f>IF(A429="","",IFERROR(P429-Q429,0))</f>
        <v/>
      </c>
      <c r="S429" s="27" t="n"/>
      <c r="T429" s="27" t="n"/>
    </row>
    <row r="430">
      <c r="A430" s="25" t="n"/>
      <c r="B430" s="47" t="n"/>
      <c r="C430" s="27" t="n"/>
      <c r="D430" s="27" t="n"/>
      <c r="E430" s="27" t="n"/>
      <c r="F430" s="27" t="n"/>
      <c r="G430" s="27" t="n"/>
      <c r="H430" s="25" t="n"/>
      <c r="I430" s="25" t="n"/>
      <c r="J430" s="25" t="n"/>
      <c r="K430" s="48" t="n"/>
      <c r="L430" s="46">
        <f>IF(A430="","",IFERROR(IF(I430="Oui",ROUND(K430*'Paramètres'!$B$4,2),0),0))</f>
        <v/>
      </c>
      <c r="M430" s="46">
        <f>IF(A430="","",IFERROR(IF(J430="Oui",ROUND(K430*'Paramètres'!$B$5,2),0),0))</f>
        <v/>
      </c>
      <c r="N430" s="46">
        <f>IF(A430="","",IFERROR(K430+L430+M430,0))</f>
        <v/>
      </c>
      <c r="O430" s="29" t="n"/>
      <c r="P430" s="46">
        <f>IF(A430="","",IFERROR(N430*O430,0))</f>
        <v/>
      </c>
      <c r="Q430" s="46">
        <f>IF(A430="","",IFERROR(IF(AND('Paramètres'!$B$6="Oui",'Paramètres'!$B$7="Oui"),(L430+M430)*O430,IF('Paramètres'!$B$6="Oui",L430*O430,IF('Paramètres'!$B$7="Oui",M430*O430,0))),0))</f>
        <v/>
      </c>
      <c r="R430" s="46">
        <f>IF(A430="","",IFERROR(P430-Q430,0))</f>
        <v/>
      </c>
      <c r="S430" s="27" t="n"/>
      <c r="T430" s="27" t="n"/>
    </row>
    <row r="431">
      <c r="A431" s="25" t="n"/>
      <c r="B431" s="47" t="n"/>
      <c r="C431" s="27" t="n"/>
      <c r="D431" s="27" t="n"/>
      <c r="E431" s="27" t="n"/>
      <c r="F431" s="27" t="n"/>
      <c r="G431" s="27" t="n"/>
      <c r="H431" s="25" t="n"/>
      <c r="I431" s="25" t="n"/>
      <c r="J431" s="25" t="n"/>
      <c r="K431" s="48" t="n"/>
      <c r="L431" s="46">
        <f>IF(A431="","",IFERROR(IF(I431="Oui",ROUND(K431*'Paramètres'!$B$4,2),0),0))</f>
        <v/>
      </c>
      <c r="M431" s="46">
        <f>IF(A431="","",IFERROR(IF(J431="Oui",ROUND(K431*'Paramètres'!$B$5,2),0),0))</f>
        <v/>
      </c>
      <c r="N431" s="46">
        <f>IF(A431="","",IFERROR(K431+L431+M431,0))</f>
        <v/>
      </c>
      <c r="O431" s="29" t="n"/>
      <c r="P431" s="46">
        <f>IF(A431="","",IFERROR(N431*O431,0))</f>
        <v/>
      </c>
      <c r="Q431" s="46">
        <f>IF(A431="","",IFERROR(IF(AND('Paramètres'!$B$6="Oui",'Paramètres'!$B$7="Oui"),(L431+M431)*O431,IF('Paramètres'!$B$6="Oui",L431*O431,IF('Paramètres'!$B$7="Oui",M431*O431,0))),0))</f>
        <v/>
      </c>
      <c r="R431" s="46">
        <f>IF(A431="","",IFERROR(P431-Q431,0))</f>
        <v/>
      </c>
      <c r="S431" s="27" t="n"/>
      <c r="T431" s="27" t="n"/>
    </row>
    <row r="432">
      <c r="A432" s="25" t="n"/>
      <c r="B432" s="47" t="n"/>
      <c r="C432" s="27" t="n"/>
      <c r="D432" s="27" t="n"/>
      <c r="E432" s="27" t="n"/>
      <c r="F432" s="27" t="n"/>
      <c r="G432" s="27" t="n"/>
      <c r="H432" s="25" t="n"/>
      <c r="I432" s="25" t="n"/>
      <c r="J432" s="25" t="n"/>
      <c r="K432" s="48" t="n"/>
      <c r="L432" s="46">
        <f>IF(A432="","",IFERROR(IF(I432="Oui",ROUND(K432*'Paramètres'!$B$4,2),0),0))</f>
        <v/>
      </c>
      <c r="M432" s="46">
        <f>IF(A432="","",IFERROR(IF(J432="Oui",ROUND(K432*'Paramètres'!$B$5,2),0),0))</f>
        <v/>
      </c>
      <c r="N432" s="46">
        <f>IF(A432="","",IFERROR(K432+L432+M432,0))</f>
        <v/>
      </c>
      <c r="O432" s="29" t="n"/>
      <c r="P432" s="46">
        <f>IF(A432="","",IFERROR(N432*O432,0))</f>
        <v/>
      </c>
      <c r="Q432" s="46">
        <f>IF(A432="","",IFERROR(IF(AND('Paramètres'!$B$6="Oui",'Paramètres'!$B$7="Oui"),(L432+M432)*O432,IF('Paramètres'!$B$6="Oui",L432*O432,IF('Paramètres'!$B$7="Oui",M432*O432,0))),0))</f>
        <v/>
      </c>
      <c r="R432" s="46">
        <f>IF(A432="","",IFERROR(P432-Q432,0))</f>
        <v/>
      </c>
      <c r="S432" s="27" t="n"/>
      <c r="T432" s="27" t="n"/>
    </row>
    <row r="433">
      <c r="A433" s="25" t="n"/>
      <c r="B433" s="47" t="n"/>
      <c r="C433" s="27" t="n"/>
      <c r="D433" s="27" t="n"/>
      <c r="E433" s="27" t="n"/>
      <c r="F433" s="27" t="n"/>
      <c r="G433" s="27" t="n"/>
      <c r="H433" s="25" t="n"/>
      <c r="I433" s="25" t="n"/>
      <c r="J433" s="25" t="n"/>
      <c r="K433" s="48" t="n"/>
      <c r="L433" s="46">
        <f>IF(A433="","",IFERROR(IF(I433="Oui",ROUND(K433*'Paramètres'!$B$4,2),0),0))</f>
        <v/>
      </c>
      <c r="M433" s="46">
        <f>IF(A433="","",IFERROR(IF(J433="Oui",ROUND(K433*'Paramètres'!$B$5,2),0),0))</f>
        <v/>
      </c>
      <c r="N433" s="46">
        <f>IF(A433="","",IFERROR(K433+L433+M433,0))</f>
        <v/>
      </c>
      <c r="O433" s="29" t="n"/>
      <c r="P433" s="46">
        <f>IF(A433="","",IFERROR(N433*O433,0))</f>
        <v/>
      </c>
      <c r="Q433" s="46">
        <f>IF(A433="","",IFERROR(IF(AND('Paramètres'!$B$6="Oui",'Paramètres'!$B$7="Oui"),(L433+M433)*O433,IF('Paramètres'!$B$6="Oui",L433*O433,IF('Paramètres'!$B$7="Oui",M433*O433,0))),0))</f>
        <v/>
      </c>
      <c r="R433" s="46">
        <f>IF(A433="","",IFERROR(P433-Q433,0))</f>
        <v/>
      </c>
      <c r="S433" s="27" t="n"/>
      <c r="T433" s="27" t="n"/>
    </row>
    <row r="434">
      <c r="A434" s="25" t="n"/>
      <c r="B434" s="47" t="n"/>
      <c r="C434" s="27" t="n"/>
      <c r="D434" s="27" t="n"/>
      <c r="E434" s="27" t="n"/>
      <c r="F434" s="27" t="n"/>
      <c r="G434" s="27" t="n"/>
      <c r="H434" s="25" t="n"/>
      <c r="I434" s="25" t="n"/>
      <c r="J434" s="25" t="n"/>
      <c r="K434" s="48" t="n"/>
      <c r="L434" s="46">
        <f>IF(A434="","",IFERROR(IF(I434="Oui",ROUND(K434*'Paramètres'!$B$4,2),0),0))</f>
        <v/>
      </c>
      <c r="M434" s="46">
        <f>IF(A434="","",IFERROR(IF(J434="Oui",ROUND(K434*'Paramètres'!$B$5,2),0),0))</f>
        <v/>
      </c>
      <c r="N434" s="46">
        <f>IF(A434="","",IFERROR(K434+L434+M434,0))</f>
        <v/>
      </c>
      <c r="O434" s="29" t="n"/>
      <c r="P434" s="46">
        <f>IF(A434="","",IFERROR(N434*O434,0))</f>
        <v/>
      </c>
      <c r="Q434" s="46">
        <f>IF(A434="","",IFERROR(IF(AND('Paramètres'!$B$6="Oui",'Paramètres'!$B$7="Oui"),(L434+M434)*O434,IF('Paramètres'!$B$6="Oui",L434*O434,IF('Paramètres'!$B$7="Oui",M434*O434,0))),0))</f>
        <v/>
      </c>
      <c r="R434" s="46">
        <f>IF(A434="","",IFERROR(P434-Q434,0))</f>
        <v/>
      </c>
      <c r="S434" s="27" t="n"/>
      <c r="T434" s="27" t="n"/>
    </row>
    <row r="435">
      <c r="A435" s="25" t="n"/>
      <c r="B435" s="47" t="n"/>
      <c r="C435" s="27" t="n"/>
      <c r="D435" s="27" t="n"/>
      <c r="E435" s="27" t="n"/>
      <c r="F435" s="27" t="n"/>
      <c r="G435" s="27" t="n"/>
      <c r="H435" s="25" t="n"/>
      <c r="I435" s="25" t="n"/>
      <c r="J435" s="25" t="n"/>
      <c r="K435" s="48" t="n"/>
      <c r="L435" s="46">
        <f>IF(A435="","",IFERROR(IF(I435="Oui",ROUND(K435*'Paramètres'!$B$4,2),0),0))</f>
        <v/>
      </c>
      <c r="M435" s="46">
        <f>IF(A435="","",IFERROR(IF(J435="Oui",ROUND(K435*'Paramètres'!$B$5,2),0),0))</f>
        <v/>
      </c>
      <c r="N435" s="46">
        <f>IF(A435="","",IFERROR(K435+L435+M435,0))</f>
        <v/>
      </c>
      <c r="O435" s="29" t="n"/>
      <c r="P435" s="46">
        <f>IF(A435="","",IFERROR(N435*O435,0))</f>
        <v/>
      </c>
      <c r="Q435" s="46">
        <f>IF(A435="","",IFERROR(IF(AND('Paramètres'!$B$6="Oui",'Paramètres'!$B$7="Oui"),(L435+M435)*O435,IF('Paramètres'!$B$6="Oui",L435*O435,IF('Paramètres'!$B$7="Oui",M435*O435,0))),0))</f>
        <v/>
      </c>
      <c r="R435" s="46">
        <f>IF(A435="","",IFERROR(P435-Q435,0))</f>
        <v/>
      </c>
      <c r="S435" s="27" t="n"/>
      <c r="T435" s="27" t="n"/>
    </row>
    <row r="436">
      <c r="A436" s="25" t="n"/>
      <c r="B436" s="47" t="n"/>
      <c r="C436" s="27" t="n"/>
      <c r="D436" s="27" t="n"/>
      <c r="E436" s="27" t="n"/>
      <c r="F436" s="27" t="n"/>
      <c r="G436" s="27" t="n"/>
      <c r="H436" s="25" t="n"/>
      <c r="I436" s="25" t="n"/>
      <c r="J436" s="25" t="n"/>
      <c r="K436" s="48" t="n"/>
      <c r="L436" s="46">
        <f>IF(A436="","",IFERROR(IF(I436="Oui",ROUND(K436*'Paramètres'!$B$4,2),0),0))</f>
        <v/>
      </c>
      <c r="M436" s="46">
        <f>IF(A436="","",IFERROR(IF(J436="Oui",ROUND(K436*'Paramètres'!$B$5,2),0),0))</f>
        <v/>
      </c>
      <c r="N436" s="46">
        <f>IF(A436="","",IFERROR(K436+L436+M436,0))</f>
        <v/>
      </c>
      <c r="O436" s="29" t="n"/>
      <c r="P436" s="46">
        <f>IF(A436="","",IFERROR(N436*O436,0))</f>
        <v/>
      </c>
      <c r="Q436" s="46">
        <f>IF(A436="","",IFERROR(IF(AND('Paramètres'!$B$6="Oui",'Paramètres'!$B$7="Oui"),(L436+M436)*O436,IF('Paramètres'!$B$6="Oui",L436*O436,IF('Paramètres'!$B$7="Oui",M436*O436,0))),0))</f>
        <v/>
      </c>
      <c r="R436" s="46">
        <f>IF(A436="","",IFERROR(P436-Q436,0))</f>
        <v/>
      </c>
      <c r="S436" s="27" t="n"/>
      <c r="T436" s="27" t="n"/>
    </row>
    <row r="437">
      <c r="A437" s="25" t="n"/>
      <c r="B437" s="47" t="n"/>
      <c r="C437" s="27" t="n"/>
      <c r="D437" s="27" t="n"/>
      <c r="E437" s="27" t="n"/>
      <c r="F437" s="27" t="n"/>
      <c r="G437" s="27" t="n"/>
      <c r="H437" s="25" t="n"/>
      <c r="I437" s="25" t="n"/>
      <c r="J437" s="25" t="n"/>
      <c r="K437" s="48" t="n"/>
      <c r="L437" s="46">
        <f>IF(A437="","",IFERROR(IF(I437="Oui",ROUND(K437*'Paramètres'!$B$4,2),0),0))</f>
        <v/>
      </c>
      <c r="M437" s="46">
        <f>IF(A437="","",IFERROR(IF(J437="Oui",ROUND(K437*'Paramètres'!$B$5,2),0),0))</f>
        <v/>
      </c>
      <c r="N437" s="46">
        <f>IF(A437="","",IFERROR(K437+L437+M437,0))</f>
        <v/>
      </c>
      <c r="O437" s="29" t="n"/>
      <c r="P437" s="46">
        <f>IF(A437="","",IFERROR(N437*O437,0))</f>
        <v/>
      </c>
      <c r="Q437" s="46">
        <f>IF(A437="","",IFERROR(IF(AND('Paramètres'!$B$6="Oui",'Paramètres'!$B$7="Oui"),(L437+M437)*O437,IF('Paramètres'!$B$6="Oui",L437*O437,IF('Paramètres'!$B$7="Oui",M437*O437,0))),0))</f>
        <v/>
      </c>
      <c r="R437" s="46">
        <f>IF(A437="","",IFERROR(P437-Q437,0))</f>
        <v/>
      </c>
      <c r="S437" s="27" t="n"/>
      <c r="T437" s="27" t="n"/>
    </row>
    <row r="438">
      <c r="A438" s="25" t="n"/>
      <c r="B438" s="47" t="n"/>
      <c r="C438" s="27" t="n"/>
      <c r="D438" s="27" t="n"/>
      <c r="E438" s="27" t="n"/>
      <c r="F438" s="27" t="n"/>
      <c r="G438" s="27" t="n"/>
      <c r="H438" s="25" t="n"/>
      <c r="I438" s="25" t="n"/>
      <c r="J438" s="25" t="n"/>
      <c r="K438" s="48" t="n"/>
      <c r="L438" s="46">
        <f>IF(A438="","",IFERROR(IF(I438="Oui",ROUND(K438*'Paramètres'!$B$4,2),0),0))</f>
        <v/>
      </c>
      <c r="M438" s="46">
        <f>IF(A438="","",IFERROR(IF(J438="Oui",ROUND(K438*'Paramètres'!$B$5,2),0),0))</f>
        <v/>
      </c>
      <c r="N438" s="46">
        <f>IF(A438="","",IFERROR(K438+L438+M438,0))</f>
        <v/>
      </c>
      <c r="O438" s="29" t="n"/>
      <c r="P438" s="46">
        <f>IF(A438="","",IFERROR(N438*O438,0))</f>
        <v/>
      </c>
      <c r="Q438" s="46">
        <f>IF(A438="","",IFERROR(IF(AND('Paramètres'!$B$6="Oui",'Paramètres'!$B$7="Oui"),(L438+M438)*O438,IF('Paramètres'!$B$6="Oui",L438*O438,IF('Paramètres'!$B$7="Oui",M438*O438,0))),0))</f>
        <v/>
      </c>
      <c r="R438" s="46">
        <f>IF(A438="","",IFERROR(P438-Q438,0))</f>
        <v/>
      </c>
      <c r="S438" s="27" t="n"/>
      <c r="T438" s="27" t="n"/>
    </row>
    <row r="439">
      <c r="A439" s="25" t="n"/>
      <c r="B439" s="47" t="n"/>
      <c r="C439" s="27" t="n"/>
      <c r="D439" s="27" t="n"/>
      <c r="E439" s="27" t="n"/>
      <c r="F439" s="27" t="n"/>
      <c r="G439" s="27" t="n"/>
      <c r="H439" s="25" t="n"/>
      <c r="I439" s="25" t="n"/>
      <c r="J439" s="25" t="n"/>
      <c r="K439" s="48" t="n"/>
      <c r="L439" s="46">
        <f>IF(A439="","",IFERROR(IF(I439="Oui",ROUND(K439*'Paramètres'!$B$4,2),0),0))</f>
        <v/>
      </c>
      <c r="M439" s="46">
        <f>IF(A439="","",IFERROR(IF(J439="Oui",ROUND(K439*'Paramètres'!$B$5,2),0),0))</f>
        <v/>
      </c>
      <c r="N439" s="46">
        <f>IF(A439="","",IFERROR(K439+L439+M439,0))</f>
        <v/>
      </c>
      <c r="O439" s="29" t="n"/>
      <c r="P439" s="46">
        <f>IF(A439="","",IFERROR(N439*O439,0))</f>
        <v/>
      </c>
      <c r="Q439" s="46">
        <f>IF(A439="","",IFERROR(IF(AND('Paramètres'!$B$6="Oui",'Paramètres'!$B$7="Oui"),(L439+M439)*O439,IF('Paramètres'!$B$6="Oui",L439*O439,IF('Paramètres'!$B$7="Oui",M439*O439,0))),0))</f>
        <v/>
      </c>
      <c r="R439" s="46">
        <f>IF(A439="","",IFERROR(P439-Q439,0))</f>
        <v/>
      </c>
      <c r="S439" s="27" t="n"/>
      <c r="T439" s="27" t="n"/>
    </row>
    <row r="440">
      <c r="A440" s="25" t="n"/>
      <c r="B440" s="47" t="n"/>
      <c r="C440" s="27" t="n"/>
      <c r="D440" s="27" t="n"/>
      <c r="E440" s="27" t="n"/>
      <c r="F440" s="27" t="n"/>
      <c r="G440" s="27" t="n"/>
      <c r="H440" s="25" t="n"/>
      <c r="I440" s="25" t="n"/>
      <c r="J440" s="25" t="n"/>
      <c r="K440" s="48" t="n"/>
      <c r="L440" s="46">
        <f>IF(A440="","",IFERROR(IF(I440="Oui",ROUND(K440*'Paramètres'!$B$4,2),0),0))</f>
        <v/>
      </c>
      <c r="M440" s="46">
        <f>IF(A440="","",IFERROR(IF(J440="Oui",ROUND(K440*'Paramètres'!$B$5,2),0),0))</f>
        <v/>
      </c>
      <c r="N440" s="46">
        <f>IF(A440="","",IFERROR(K440+L440+M440,0))</f>
        <v/>
      </c>
      <c r="O440" s="29" t="n"/>
      <c r="P440" s="46">
        <f>IF(A440="","",IFERROR(N440*O440,0))</f>
        <v/>
      </c>
      <c r="Q440" s="46">
        <f>IF(A440="","",IFERROR(IF(AND('Paramètres'!$B$6="Oui",'Paramètres'!$B$7="Oui"),(L440+M440)*O440,IF('Paramètres'!$B$6="Oui",L440*O440,IF('Paramètres'!$B$7="Oui",M440*O440,0))),0))</f>
        <v/>
      </c>
      <c r="R440" s="46">
        <f>IF(A440="","",IFERROR(P440-Q440,0))</f>
        <v/>
      </c>
      <c r="S440" s="27" t="n"/>
      <c r="T440" s="27" t="n"/>
    </row>
    <row r="441">
      <c r="A441" s="25" t="n"/>
      <c r="B441" s="47" t="n"/>
      <c r="C441" s="27" t="n"/>
      <c r="D441" s="27" t="n"/>
      <c r="E441" s="27" t="n"/>
      <c r="F441" s="27" t="n"/>
      <c r="G441" s="27" t="n"/>
      <c r="H441" s="25" t="n"/>
      <c r="I441" s="25" t="n"/>
      <c r="J441" s="25" t="n"/>
      <c r="K441" s="48" t="n"/>
      <c r="L441" s="46">
        <f>IF(A441="","",IFERROR(IF(I441="Oui",ROUND(K441*'Paramètres'!$B$4,2),0),0))</f>
        <v/>
      </c>
      <c r="M441" s="46">
        <f>IF(A441="","",IFERROR(IF(J441="Oui",ROUND(K441*'Paramètres'!$B$5,2),0),0))</f>
        <v/>
      </c>
      <c r="N441" s="46">
        <f>IF(A441="","",IFERROR(K441+L441+M441,0))</f>
        <v/>
      </c>
      <c r="O441" s="29" t="n"/>
      <c r="P441" s="46">
        <f>IF(A441="","",IFERROR(N441*O441,0))</f>
        <v/>
      </c>
      <c r="Q441" s="46">
        <f>IF(A441="","",IFERROR(IF(AND('Paramètres'!$B$6="Oui",'Paramètres'!$B$7="Oui"),(L441+M441)*O441,IF('Paramètres'!$B$6="Oui",L441*O441,IF('Paramètres'!$B$7="Oui",M441*O441,0))),0))</f>
        <v/>
      </c>
      <c r="R441" s="46">
        <f>IF(A441="","",IFERROR(P441-Q441,0))</f>
        <v/>
      </c>
      <c r="S441" s="27" t="n"/>
      <c r="T441" s="27" t="n"/>
    </row>
    <row r="442">
      <c r="A442" s="25" t="n"/>
      <c r="B442" s="47" t="n"/>
      <c r="C442" s="27" t="n"/>
      <c r="D442" s="27" t="n"/>
      <c r="E442" s="27" t="n"/>
      <c r="F442" s="27" t="n"/>
      <c r="G442" s="27" t="n"/>
      <c r="H442" s="25" t="n"/>
      <c r="I442" s="25" t="n"/>
      <c r="J442" s="25" t="n"/>
      <c r="K442" s="48" t="n"/>
      <c r="L442" s="46">
        <f>IF(A442="","",IFERROR(IF(I442="Oui",ROUND(K442*'Paramètres'!$B$4,2),0),0))</f>
        <v/>
      </c>
      <c r="M442" s="46">
        <f>IF(A442="","",IFERROR(IF(J442="Oui",ROUND(K442*'Paramètres'!$B$5,2),0),0))</f>
        <v/>
      </c>
      <c r="N442" s="46">
        <f>IF(A442="","",IFERROR(K442+L442+M442,0))</f>
        <v/>
      </c>
      <c r="O442" s="29" t="n"/>
      <c r="P442" s="46">
        <f>IF(A442="","",IFERROR(N442*O442,0))</f>
        <v/>
      </c>
      <c r="Q442" s="46">
        <f>IF(A442="","",IFERROR(IF(AND('Paramètres'!$B$6="Oui",'Paramètres'!$B$7="Oui"),(L442+M442)*O442,IF('Paramètres'!$B$6="Oui",L442*O442,IF('Paramètres'!$B$7="Oui",M442*O442,0))),0))</f>
        <v/>
      </c>
      <c r="R442" s="46">
        <f>IF(A442="","",IFERROR(P442-Q442,0))</f>
        <v/>
      </c>
      <c r="S442" s="27" t="n"/>
      <c r="T442" s="27" t="n"/>
    </row>
    <row r="443">
      <c r="A443" s="25" t="n"/>
      <c r="B443" s="47" t="n"/>
      <c r="C443" s="27" t="n"/>
      <c r="D443" s="27" t="n"/>
      <c r="E443" s="27" t="n"/>
      <c r="F443" s="27" t="n"/>
      <c r="G443" s="27" t="n"/>
      <c r="H443" s="25" t="n"/>
      <c r="I443" s="25" t="n"/>
      <c r="J443" s="25" t="n"/>
      <c r="K443" s="48" t="n"/>
      <c r="L443" s="46">
        <f>IF(A443="","",IFERROR(IF(I443="Oui",ROUND(K443*'Paramètres'!$B$4,2),0),0))</f>
        <v/>
      </c>
      <c r="M443" s="46">
        <f>IF(A443="","",IFERROR(IF(J443="Oui",ROUND(K443*'Paramètres'!$B$5,2),0),0))</f>
        <v/>
      </c>
      <c r="N443" s="46">
        <f>IF(A443="","",IFERROR(K443+L443+M443,0))</f>
        <v/>
      </c>
      <c r="O443" s="29" t="n"/>
      <c r="P443" s="46">
        <f>IF(A443="","",IFERROR(N443*O443,0))</f>
        <v/>
      </c>
      <c r="Q443" s="46">
        <f>IF(A443="","",IFERROR(IF(AND('Paramètres'!$B$6="Oui",'Paramètres'!$B$7="Oui"),(L443+M443)*O443,IF('Paramètres'!$B$6="Oui",L443*O443,IF('Paramètres'!$B$7="Oui",M443*O443,0))),0))</f>
        <v/>
      </c>
      <c r="R443" s="46">
        <f>IF(A443="","",IFERROR(P443-Q443,0))</f>
        <v/>
      </c>
      <c r="S443" s="27" t="n"/>
      <c r="T443" s="27" t="n"/>
    </row>
    <row r="444">
      <c r="A444" s="25" t="n"/>
      <c r="B444" s="47" t="n"/>
      <c r="C444" s="27" t="n"/>
      <c r="D444" s="27" t="n"/>
      <c r="E444" s="27" t="n"/>
      <c r="F444" s="27" t="n"/>
      <c r="G444" s="27" t="n"/>
      <c r="H444" s="25" t="n"/>
      <c r="I444" s="25" t="n"/>
      <c r="J444" s="25" t="n"/>
      <c r="K444" s="48" t="n"/>
      <c r="L444" s="46">
        <f>IF(A444="","",IFERROR(IF(I444="Oui",ROUND(K444*'Paramètres'!$B$4,2),0),0))</f>
        <v/>
      </c>
      <c r="M444" s="46">
        <f>IF(A444="","",IFERROR(IF(J444="Oui",ROUND(K444*'Paramètres'!$B$5,2),0),0))</f>
        <v/>
      </c>
      <c r="N444" s="46">
        <f>IF(A444="","",IFERROR(K444+L444+M444,0))</f>
        <v/>
      </c>
      <c r="O444" s="29" t="n"/>
      <c r="P444" s="46">
        <f>IF(A444="","",IFERROR(N444*O444,0))</f>
        <v/>
      </c>
      <c r="Q444" s="46">
        <f>IF(A444="","",IFERROR(IF(AND('Paramètres'!$B$6="Oui",'Paramètres'!$B$7="Oui"),(L444+M444)*O444,IF('Paramètres'!$B$6="Oui",L444*O444,IF('Paramètres'!$B$7="Oui",M444*O444,0))),0))</f>
        <v/>
      </c>
      <c r="R444" s="46">
        <f>IF(A444="","",IFERROR(P444-Q444,0))</f>
        <v/>
      </c>
      <c r="S444" s="27" t="n"/>
      <c r="T444" s="27" t="n"/>
    </row>
    <row r="445">
      <c r="A445" s="25" t="n"/>
      <c r="B445" s="47" t="n"/>
      <c r="C445" s="27" t="n"/>
      <c r="D445" s="27" t="n"/>
      <c r="E445" s="27" t="n"/>
      <c r="F445" s="27" t="n"/>
      <c r="G445" s="27" t="n"/>
      <c r="H445" s="25" t="n"/>
      <c r="I445" s="25" t="n"/>
      <c r="J445" s="25" t="n"/>
      <c r="K445" s="48" t="n"/>
      <c r="L445" s="46">
        <f>IF(A445="","",IFERROR(IF(I445="Oui",ROUND(K445*'Paramètres'!$B$4,2),0),0))</f>
        <v/>
      </c>
      <c r="M445" s="46">
        <f>IF(A445="","",IFERROR(IF(J445="Oui",ROUND(K445*'Paramètres'!$B$5,2),0),0))</f>
        <v/>
      </c>
      <c r="N445" s="46">
        <f>IF(A445="","",IFERROR(K445+L445+M445,0))</f>
        <v/>
      </c>
      <c r="O445" s="29" t="n"/>
      <c r="P445" s="46">
        <f>IF(A445="","",IFERROR(N445*O445,0))</f>
        <v/>
      </c>
      <c r="Q445" s="46">
        <f>IF(A445="","",IFERROR(IF(AND('Paramètres'!$B$6="Oui",'Paramètres'!$B$7="Oui"),(L445+M445)*O445,IF('Paramètres'!$B$6="Oui",L445*O445,IF('Paramètres'!$B$7="Oui",M445*O445,0))),0))</f>
        <v/>
      </c>
      <c r="R445" s="46">
        <f>IF(A445="","",IFERROR(P445-Q445,0))</f>
        <v/>
      </c>
      <c r="S445" s="27" t="n"/>
      <c r="T445" s="27" t="n"/>
    </row>
    <row r="446">
      <c r="A446" s="25" t="n"/>
      <c r="B446" s="47" t="n"/>
      <c r="C446" s="27" t="n"/>
      <c r="D446" s="27" t="n"/>
      <c r="E446" s="27" t="n"/>
      <c r="F446" s="27" t="n"/>
      <c r="G446" s="27" t="n"/>
      <c r="H446" s="25" t="n"/>
      <c r="I446" s="25" t="n"/>
      <c r="J446" s="25" t="n"/>
      <c r="K446" s="48" t="n"/>
      <c r="L446" s="46">
        <f>IF(A446="","",IFERROR(IF(I446="Oui",ROUND(K446*'Paramètres'!$B$4,2),0),0))</f>
        <v/>
      </c>
      <c r="M446" s="46">
        <f>IF(A446="","",IFERROR(IF(J446="Oui",ROUND(K446*'Paramètres'!$B$5,2),0),0))</f>
        <v/>
      </c>
      <c r="N446" s="46">
        <f>IF(A446="","",IFERROR(K446+L446+M446,0))</f>
        <v/>
      </c>
      <c r="O446" s="29" t="n"/>
      <c r="P446" s="46">
        <f>IF(A446="","",IFERROR(N446*O446,0))</f>
        <v/>
      </c>
      <c r="Q446" s="46">
        <f>IF(A446="","",IFERROR(IF(AND('Paramètres'!$B$6="Oui",'Paramètres'!$B$7="Oui"),(L446+M446)*O446,IF('Paramètres'!$B$6="Oui",L446*O446,IF('Paramètres'!$B$7="Oui",M446*O446,0))),0))</f>
        <v/>
      </c>
      <c r="R446" s="46">
        <f>IF(A446="","",IFERROR(P446-Q446,0))</f>
        <v/>
      </c>
      <c r="S446" s="27" t="n"/>
      <c r="T446" s="27" t="n"/>
    </row>
    <row r="447">
      <c r="A447" s="25" t="n"/>
      <c r="B447" s="47" t="n"/>
      <c r="C447" s="27" t="n"/>
      <c r="D447" s="27" t="n"/>
      <c r="E447" s="27" t="n"/>
      <c r="F447" s="27" t="n"/>
      <c r="G447" s="27" t="n"/>
      <c r="H447" s="25" t="n"/>
      <c r="I447" s="25" t="n"/>
      <c r="J447" s="25" t="n"/>
      <c r="K447" s="48" t="n"/>
      <c r="L447" s="46">
        <f>IF(A447="","",IFERROR(IF(I447="Oui",ROUND(K447*'Paramètres'!$B$4,2),0),0))</f>
        <v/>
      </c>
      <c r="M447" s="46">
        <f>IF(A447="","",IFERROR(IF(J447="Oui",ROUND(K447*'Paramètres'!$B$5,2),0),0))</f>
        <v/>
      </c>
      <c r="N447" s="46">
        <f>IF(A447="","",IFERROR(K447+L447+M447,0))</f>
        <v/>
      </c>
      <c r="O447" s="29" t="n"/>
      <c r="P447" s="46">
        <f>IF(A447="","",IFERROR(N447*O447,0))</f>
        <v/>
      </c>
      <c r="Q447" s="46">
        <f>IF(A447="","",IFERROR(IF(AND('Paramètres'!$B$6="Oui",'Paramètres'!$B$7="Oui"),(L447+M447)*O447,IF('Paramètres'!$B$6="Oui",L447*O447,IF('Paramètres'!$B$7="Oui",M447*O447,0))),0))</f>
        <v/>
      </c>
      <c r="R447" s="46">
        <f>IF(A447="","",IFERROR(P447-Q447,0))</f>
        <v/>
      </c>
      <c r="S447" s="27" t="n"/>
      <c r="T447" s="27" t="n"/>
    </row>
    <row r="448">
      <c r="A448" s="25" t="n"/>
      <c r="B448" s="47" t="n"/>
      <c r="C448" s="27" t="n"/>
      <c r="D448" s="27" t="n"/>
      <c r="E448" s="27" t="n"/>
      <c r="F448" s="27" t="n"/>
      <c r="G448" s="27" t="n"/>
      <c r="H448" s="25" t="n"/>
      <c r="I448" s="25" t="n"/>
      <c r="J448" s="25" t="n"/>
      <c r="K448" s="48" t="n"/>
      <c r="L448" s="46">
        <f>IF(A448="","",IFERROR(IF(I448="Oui",ROUND(K448*'Paramètres'!$B$4,2),0),0))</f>
        <v/>
      </c>
      <c r="M448" s="46">
        <f>IF(A448="","",IFERROR(IF(J448="Oui",ROUND(K448*'Paramètres'!$B$5,2),0),0))</f>
        <v/>
      </c>
      <c r="N448" s="46">
        <f>IF(A448="","",IFERROR(K448+L448+M448,0))</f>
        <v/>
      </c>
      <c r="O448" s="29" t="n"/>
      <c r="P448" s="46">
        <f>IF(A448="","",IFERROR(N448*O448,0))</f>
        <v/>
      </c>
      <c r="Q448" s="46">
        <f>IF(A448="","",IFERROR(IF(AND('Paramètres'!$B$6="Oui",'Paramètres'!$B$7="Oui"),(L448+M448)*O448,IF('Paramètres'!$B$6="Oui",L448*O448,IF('Paramètres'!$B$7="Oui",M448*O448,0))),0))</f>
        <v/>
      </c>
      <c r="R448" s="46">
        <f>IF(A448="","",IFERROR(P448-Q448,0))</f>
        <v/>
      </c>
      <c r="S448" s="27" t="n"/>
      <c r="T448" s="27" t="n"/>
    </row>
    <row r="449">
      <c r="A449" s="25" t="n"/>
      <c r="B449" s="47" t="n"/>
      <c r="C449" s="27" t="n"/>
      <c r="D449" s="27" t="n"/>
      <c r="E449" s="27" t="n"/>
      <c r="F449" s="27" t="n"/>
      <c r="G449" s="27" t="n"/>
      <c r="H449" s="25" t="n"/>
      <c r="I449" s="25" t="n"/>
      <c r="J449" s="25" t="n"/>
      <c r="K449" s="48" t="n"/>
      <c r="L449" s="46">
        <f>IF(A449="","",IFERROR(IF(I449="Oui",ROUND(K449*'Paramètres'!$B$4,2),0),0))</f>
        <v/>
      </c>
      <c r="M449" s="46">
        <f>IF(A449="","",IFERROR(IF(J449="Oui",ROUND(K449*'Paramètres'!$B$5,2),0),0))</f>
        <v/>
      </c>
      <c r="N449" s="46">
        <f>IF(A449="","",IFERROR(K449+L449+M449,0))</f>
        <v/>
      </c>
      <c r="O449" s="29" t="n"/>
      <c r="P449" s="46">
        <f>IF(A449="","",IFERROR(N449*O449,0))</f>
        <v/>
      </c>
      <c r="Q449" s="46">
        <f>IF(A449="","",IFERROR(IF(AND('Paramètres'!$B$6="Oui",'Paramètres'!$B$7="Oui"),(L449+M449)*O449,IF('Paramètres'!$B$6="Oui",L449*O449,IF('Paramètres'!$B$7="Oui",M449*O449,0))),0))</f>
        <v/>
      </c>
      <c r="R449" s="46">
        <f>IF(A449="","",IFERROR(P449-Q449,0))</f>
        <v/>
      </c>
      <c r="S449" s="27" t="n"/>
      <c r="T449" s="27" t="n"/>
    </row>
    <row r="450">
      <c r="A450" s="25" t="n"/>
      <c r="B450" s="47" t="n"/>
      <c r="C450" s="27" t="n"/>
      <c r="D450" s="27" t="n"/>
      <c r="E450" s="27" t="n"/>
      <c r="F450" s="27" t="n"/>
      <c r="G450" s="27" t="n"/>
      <c r="H450" s="25" t="n"/>
      <c r="I450" s="25" t="n"/>
      <c r="J450" s="25" t="n"/>
      <c r="K450" s="48" t="n"/>
      <c r="L450" s="46">
        <f>IF(A450="","",IFERROR(IF(I450="Oui",ROUND(K450*'Paramètres'!$B$4,2),0),0))</f>
        <v/>
      </c>
      <c r="M450" s="46">
        <f>IF(A450="","",IFERROR(IF(J450="Oui",ROUND(K450*'Paramètres'!$B$5,2),0),0))</f>
        <v/>
      </c>
      <c r="N450" s="46">
        <f>IF(A450="","",IFERROR(K450+L450+M450,0))</f>
        <v/>
      </c>
      <c r="O450" s="29" t="n"/>
      <c r="P450" s="46">
        <f>IF(A450="","",IFERROR(N450*O450,0))</f>
        <v/>
      </c>
      <c r="Q450" s="46">
        <f>IF(A450="","",IFERROR(IF(AND('Paramètres'!$B$6="Oui",'Paramètres'!$B$7="Oui"),(L450+M450)*O450,IF('Paramètres'!$B$6="Oui",L450*O450,IF('Paramètres'!$B$7="Oui",M450*O450,0))),0))</f>
        <v/>
      </c>
      <c r="R450" s="46">
        <f>IF(A450="","",IFERROR(P450-Q450,0))</f>
        <v/>
      </c>
      <c r="S450" s="27" t="n"/>
      <c r="T450" s="27" t="n"/>
    </row>
    <row r="451">
      <c r="A451" s="25" t="n"/>
      <c r="B451" s="47" t="n"/>
      <c r="C451" s="27" t="n"/>
      <c r="D451" s="27" t="n"/>
      <c r="E451" s="27" t="n"/>
      <c r="F451" s="27" t="n"/>
      <c r="G451" s="27" t="n"/>
      <c r="H451" s="25" t="n"/>
      <c r="I451" s="25" t="n"/>
      <c r="J451" s="25" t="n"/>
      <c r="K451" s="48" t="n"/>
      <c r="L451" s="46">
        <f>IF(A451="","",IFERROR(IF(I451="Oui",ROUND(K451*'Paramètres'!$B$4,2),0),0))</f>
        <v/>
      </c>
      <c r="M451" s="46">
        <f>IF(A451="","",IFERROR(IF(J451="Oui",ROUND(K451*'Paramètres'!$B$5,2),0),0))</f>
        <v/>
      </c>
      <c r="N451" s="46">
        <f>IF(A451="","",IFERROR(K451+L451+M451,0))</f>
        <v/>
      </c>
      <c r="O451" s="29" t="n"/>
      <c r="P451" s="46">
        <f>IF(A451="","",IFERROR(N451*O451,0))</f>
        <v/>
      </c>
      <c r="Q451" s="46">
        <f>IF(A451="","",IFERROR(IF(AND('Paramètres'!$B$6="Oui",'Paramètres'!$B$7="Oui"),(L451+M451)*O451,IF('Paramètres'!$B$6="Oui",L451*O451,IF('Paramètres'!$B$7="Oui",M451*O451,0))),0))</f>
        <v/>
      </c>
      <c r="R451" s="46">
        <f>IF(A451="","",IFERROR(P451-Q451,0))</f>
        <v/>
      </c>
      <c r="S451" s="27" t="n"/>
      <c r="T451" s="27" t="n"/>
    </row>
    <row r="452">
      <c r="A452" s="25" t="n"/>
      <c r="B452" s="47" t="n"/>
      <c r="C452" s="27" t="n"/>
      <c r="D452" s="27" t="n"/>
      <c r="E452" s="27" t="n"/>
      <c r="F452" s="27" t="n"/>
      <c r="G452" s="27" t="n"/>
      <c r="H452" s="25" t="n"/>
      <c r="I452" s="25" t="n"/>
      <c r="J452" s="25" t="n"/>
      <c r="K452" s="48" t="n"/>
      <c r="L452" s="46">
        <f>IF(A452="","",IFERROR(IF(I452="Oui",ROUND(K452*'Paramètres'!$B$4,2),0),0))</f>
        <v/>
      </c>
      <c r="M452" s="46">
        <f>IF(A452="","",IFERROR(IF(J452="Oui",ROUND(K452*'Paramètres'!$B$5,2),0),0))</f>
        <v/>
      </c>
      <c r="N452" s="46">
        <f>IF(A452="","",IFERROR(K452+L452+M452,0))</f>
        <v/>
      </c>
      <c r="O452" s="29" t="n"/>
      <c r="P452" s="46">
        <f>IF(A452="","",IFERROR(N452*O452,0))</f>
        <v/>
      </c>
      <c r="Q452" s="46">
        <f>IF(A452="","",IFERROR(IF(AND('Paramètres'!$B$6="Oui",'Paramètres'!$B$7="Oui"),(L452+M452)*O452,IF('Paramètres'!$B$6="Oui",L452*O452,IF('Paramètres'!$B$7="Oui",M452*O452,0))),0))</f>
        <v/>
      </c>
      <c r="R452" s="46">
        <f>IF(A452="","",IFERROR(P452-Q452,0))</f>
        <v/>
      </c>
      <c r="S452" s="27" t="n"/>
      <c r="T452" s="27" t="n"/>
    </row>
    <row r="453">
      <c r="A453" s="25" t="n"/>
      <c r="B453" s="47" t="n"/>
      <c r="C453" s="27" t="n"/>
      <c r="D453" s="27" t="n"/>
      <c r="E453" s="27" t="n"/>
      <c r="F453" s="27" t="n"/>
      <c r="G453" s="27" t="n"/>
      <c r="H453" s="25" t="n"/>
      <c r="I453" s="25" t="n"/>
      <c r="J453" s="25" t="n"/>
      <c r="K453" s="48" t="n"/>
      <c r="L453" s="46">
        <f>IF(A453="","",IFERROR(IF(I453="Oui",ROUND(K453*'Paramètres'!$B$4,2),0),0))</f>
        <v/>
      </c>
      <c r="M453" s="46">
        <f>IF(A453="","",IFERROR(IF(J453="Oui",ROUND(K453*'Paramètres'!$B$5,2),0),0))</f>
        <v/>
      </c>
      <c r="N453" s="46">
        <f>IF(A453="","",IFERROR(K453+L453+M453,0))</f>
        <v/>
      </c>
      <c r="O453" s="29" t="n"/>
      <c r="P453" s="46">
        <f>IF(A453="","",IFERROR(N453*O453,0))</f>
        <v/>
      </c>
      <c r="Q453" s="46">
        <f>IF(A453="","",IFERROR(IF(AND('Paramètres'!$B$6="Oui",'Paramètres'!$B$7="Oui"),(L453+M453)*O453,IF('Paramètres'!$B$6="Oui",L453*O453,IF('Paramètres'!$B$7="Oui",M453*O453,0))),0))</f>
        <v/>
      </c>
      <c r="R453" s="46">
        <f>IF(A453="","",IFERROR(P453-Q453,0))</f>
        <v/>
      </c>
      <c r="S453" s="27" t="n"/>
      <c r="T453" s="27" t="n"/>
    </row>
    <row r="454">
      <c r="A454" s="25" t="n"/>
      <c r="B454" s="47" t="n"/>
      <c r="C454" s="27" t="n"/>
      <c r="D454" s="27" t="n"/>
      <c r="E454" s="27" t="n"/>
      <c r="F454" s="27" t="n"/>
      <c r="G454" s="27" t="n"/>
      <c r="H454" s="25" t="n"/>
      <c r="I454" s="25" t="n"/>
      <c r="J454" s="25" t="n"/>
      <c r="K454" s="48" t="n"/>
      <c r="L454" s="46">
        <f>IF(A454="","",IFERROR(IF(I454="Oui",ROUND(K454*'Paramètres'!$B$4,2),0),0))</f>
        <v/>
      </c>
      <c r="M454" s="46">
        <f>IF(A454="","",IFERROR(IF(J454="Oui",ROUND(K454*'Paramètres'!$B$5,2),0),0))</f>
        <v/>
      </c>
      <c r="N454" s="46">
        <f>IF(A454="","",IFERROR(K454+L454+M454,0))</f>
        <v/>
      </c>
      <c r="O454" s="29" t="n"/>
      <c r="P454" s="46">
        <f>IF(A454="","",IFERROR(N454*O454,0))</f>
        <v/>
      </c>
      <c r="Q454" s="46">
        <f>IF(A454="","",IFERROR(IF(AND('Paramètres'!$B$6="Oui",'Paramètres'!$B$7="Oui"),(L454+M454)*O454,IF('Paramètres'!$B$6="Oui",L454*O454,IF('Paramètres'!$B$7="Oui",M454*O454,0))),0))</f>
        <v/>
      </c>
      <c r="R454" s="46">
        <f>IF(A454="","",IFERROR(P454-Q454,0))</f>
        <v/>
      </c>
      <c r="S454" s="27" t="n"/>
      <c r="T454" s="27" t="n"/>
    </row>
    <row r="455">
      <c r="A455" s="25" t="n"/>
      <c r="B455" s="47" t="n"/>
      <c r="C455" s="27" t="n"/>
      <c r="D455" s="27" t="n"/>
      <c r="E455" s="27" t="n"/>
      <c r="F455" s="27" t="n"/>
      <c r="G455" s="27" t="n"/>
      <c r="H455" s="25" t="n"/>
      <c r="I455" s="25" t="n"/>
      <c r="J455" s="25" t="n"/>
      <c r="K455" s="48" t="n"/>
      <c r="L455" s="46">
        <f>IF(A455="","",IFERROR(IF(I455="Oui",ROUND(K455*'Paramètres'!$B$4,2),0),0))</f>
        <v/>
      </c>
      <c r="M455" s="46">
        <f>IF(A455="","",IFERROR(IF(J455="Oui",ROUND(K455*'Paramètres'!$B$5,2),0),0))</f>
        <v/>
      </c>
      <c r="N455" s="46">
        <f>IF(A455="","",IFERROR(K455+L455+M455,0))</f>
        <v/>
      </c>
      <c r="O455" s="29" t="n"/>
      <c r="P455" s="46">
        <f>IF(A455="","",IFERROR(N455*O455,0))</f>
        <v/>
      </c>
      <c r="Q455" s="46">
        <f>IF(A455="","",IFERROR(IF(AND('Paramètres'!$B$6="Oui",'Paramètres'!$B$7="Oui"),(L455+M455)*O455,IF('Paramètres'!$B$6="Oui",L455*O455,IF('Paramètres'!$B$7="Oui",M455*O455,0))),0))</f>
        <v/>
      </c>
      <c r="R455" s="46">
        <f>IF(A455="","",IFERROR(P455-Q455,0))</f>
        <v/>
      </c>
      <c r="S455" s="27" t="n"/>
      <c r="T455" s="27" t="n"/>
    </row>
    <row r="456">
      <c r="A456" s="25" t="n"/>
      <c r="B456" s="47" t="n"/>
      <c r="C456" s="27" t="n"/>
      <c r="D456" s="27" t="n"/>
      <c r="E456" s="27" t="n"/>
      <c r="F456" s="27" t="n"/>
      <c r="G456" s="27" t="n"/>
      <c r="H456" s="25" t="n"/>
      <c r="I456" s="25" t="n"/>
      <c r="J456" s="25" t="n"/>
      <c r="K456" s="48" t="n"/>
      <c r="L456" s="46">
        <f>IF(A456="","",IFERROR(IF(I456="Oui",ROUND(K456*'Paramètres'!$B$4,2),0),0))</f>
        <v/>
      </c>
      <c r="M456" s="46">
        <f>IF(A456="","",IFERROR(IF(J456="Oui",ROUND(K456*'Paramètres'!$B$5,2),0),0))</f>
        <v/>
      </c>
      <c r="N456" s="46">
        <f>IF(A456="","",IFERROR(K456+L456+M456,0))</f>
        <v/>
      </c>
      <c r="O456" s="29" t="n"/>
      <c r="P456" s="46">
        <f>IF(A456="","",IFERROR(N456*O456,0))</f>
        <v/>
      </c>
      <c r="Q456" s="46">
        <f>IF(A456="","",IFERROR(IF(AND('Paramètres'!$B$6="Oui",'Paramètres'!$B$7="Oui"),(L456+M456)*O456,IF('Paramètres'!$B$6="Oui",L456*O456,IF('Paramètres'!$B$7="Oui",M456*O456,0))),0))</f>
        <v/>
      </c>
      <c r="R456" s="46">
        <f>IF(A456="","",IFERROR(P456-Q456,0))</f>
        <v/>
      </c>
      <c r="S456" s="27" t="n"/>
      <c r="T456" s="27" t="n"/>
    </row>
    <row r="457">
      <c r="A457" s="25" t="n"/>
      <c r="B457" s="47" t="n"/>
      <c r="C457" s="27" t="n"/>
      <c r="D457" s="27" t="n"/>
      <c r="E457" s="27" t="n"/>
      <c r="F457" s="27" t="n"/>
      <c r="G457" s="27" t="n"/>
      <c r="H457" s="25" t="n"/>
      <c r="I457" s="25" t="n"/>
      <c r="J457" s="25" t="n"/>
      <c r="K457" s="48" t="n"/>
      <c r="L457" s="46">
        <f>IF(A457="","",IFERROR(IF(I457="Oui",ROUND(K457*'Paramètres'!$B$4,2),0),0))</f>
        <v/>
      </c>
      <c r="M457" s="46">
        <f>IF(A457="","",IFERROR(IF(J457="Oui",ROUND(K457*'Paramètres'!$B$5,2),0),0))</f>
        <v/>
      </c>
      <c r="N457" s="46">
        <f>IF(A457="","",IFERROR(K457+L457+M457,0))</f>
        <v/>
      </c>
      <c r="O457" s="29" t="n"/>
      <c r="P457" s="46">
        <f>IF(A457="","",IFERROR(N457*O457,0))</f>
        <v/>
      </c>
      <c r="Q457" s="46">
        <f>IF(A457="","",IFERROR(IF(AND('Paramètres'!$B$6="Oui",'Paramètres'!$B$7="Oui"),(L457+M457)*O457,IF('Paramètres'!$B$6="Oui",L457*O457,IF('Paramètres'!$B$7="Oui",M457*O457,0))),0))</f>
        <v/>
      </c>
      <c r="R457" s="46">
        <f>IF(A457="","",IFERROR(P457-Q457,0))</f>
        <v/>
      </c>
      <c r="S457" s="27" t="n"/>
      <c r="T457" s="27" t="n"/>
    </row>
    <row r="458">
      <c r="A458" s="25" t="n"/>
      <c r="B458" s="47" t="n"/>
      <c r="C458" s="27" t="n"/>
      <c r="D458" s="27" t="n"/>
      <c r="E458" s="27" t="n"/>
      <c r="F458" s="27" t="n"/>
      <c r="G458" s="27" t="n"/>
      <c r="H458" s="25" t="n"/>
      <c r="I458" s="25" t="n"/>
      <c r="J458" s="25" t="n"/>
      <c r="K458" s="48" t="n"/>
      <c r="L458" s="46">
        <f>IF(A458="","",IFERROR(IF(I458="Oui",ROUND(K458*'Paramètres'!$B$4,2),0),0))</f>
        <v/>
      </c>
      <c r="M458" s="46">
        <f>IF(A458="","",IFERROR(IF(J458="Oui",ROUND(K458*'Paramètres'!$B$5,2),0),0))</f>
        <v/>
      </c>
      <c r="N458" s="46">
        <f>IF(A458="","",IFERROR(K458+L458+M458,0))</f>
        <v/>
      </c>
      <c r="O458" s="29" t="n"/>
      <c r="P458" s="46">
        <f>IF(A458="","",IFERROR(N458*O458,0))</f>
        <v/>
      </c>
      <c r="Q458" s="46">
        <f>IF(A458="","",IFERROR(IF(AND('Paramètres'!$B$6="Oui",'Paramètres'!$B$7="Oui"),(L458+M458)*O458,IF('Paramètres'!$B$6="Oui",L458*O458,IF('Paramètres'!$B$7="Oui",M458*O458,0))),0))</f>
        <v/>
      </c>
      <c r="R458" s="46">
        <f>IF(A458="","",IFERROR(P458-Q458,0))</f>
        <v/>
      </c>
      <c r="S458" s="27" t="n"/>
      <c r="T458" s="27" t="n"/>
    </row>
    <row r="459">
      <c r="A459" s="25" t="n"/>
      <c r="B459" s="47" t="n"/>
      <c r="C459" s="27" t="n"/>
      <c r="D459" s="27" t="n"/>
      <c r="E459" s="27" t="n"/>
      <c r="F459" s="27" t="n"/>
      <c r="G459" s="27" t="n"/>
      <c r="H459" s="25" t="n"/>
      <c r="I459" s="25" t="n"/>
      <c r="J459" s="25" t="n"/>
      <c r="K459" s="48" t="n"/>
      <c r="L459" s="46">
        <f>IF(A459="","",IFERROR(IF(I459="Oui",ROUND(K459*'Paramètres'!$B$4,2),0),0))</f>
        <v/>
      </c>
      <c r="M459" s="46">
        <f>IF(A459="","",IFERROR(IF(J459="Oui",ROUND(K459*'Paramètres'!$B$5,2),0),0))</f>
        <v/>
      </c>
      <c r="N459" s="46">
        <f>IF(A459="","",IFERROR(K459+L459+M459,0))</f>
        <v/>
      </c>
      <c r="O459" s="29" t="n"/>
      <c r="P459" s="46">
        <f>IF(A459="","",IFERROR(N459*O459,0))</f>
        <v/>
      </c>
      <c r="Q459" s="46">
        <f>IF(A459="","",IFERROR(IF(AND('Paramètres'!$B$6="Oui",'Paramètres'!$B$7="Oui"),(L459+M459)*O459,IF('Paramètres'!$B$6="Oui",L459*O459,IF('Paramètres'!$B$7="Oui",M459*O459,0))),0))</f>
        <v/>
      </c>
      <c r="R459" s="46">
        <f>IF(A459="","",IFERROR(P459-Q459,0))</f>
        <v/>
      </c>
      <c r="S459" s="27" t="n"/>
      <c r="T459" s="27" t="n"/>
    </row>
    <row r="460">
      <c r="A460" s="25" t="n"/>
      <c r="B460" s="47" t="n"/>
      <c r="C460" s="27" t="n"/>
      <c r="D460" s="27" t="n"/>
      <c r="E460" s="27" t="n"/>
      <c r="F460" s="27" t="n"/>
      <c r="G460" s="27" t="n"/>
      <c r="H460" s="25" t="n"/>
      <c r="I460" s="25" t="n"/>
      <c r="J460" s="25" t="n"/>
      <c r="K460" s="48" t="n"/>
      <c r="L460" s="46">
        <f>IF(A460="","",IFERROR(IF(I460="Oui",ROUND(K460*'Paramètres'!$B$4,2),0),0))</f>
        <v/>
      </c>
      <c r="M460" s="46">
        <f>IF(A460="","",IFERROR(IF(J460="Oui",ROUND(K460*'Paramètres'!$B$5,2),0),0))</f>
        <v/>
      </c>
      <c r="N460" s="46">
        <f>IF(A460="","",IFERROR(K460+L460+M460,0))</f>
        <v/>
      </c>
      <c r="O460" s="29" t="n"/>
      <c r="P460" s="46">
        <f>IF(A460="","",IFERROR(N460*O460,0))</f>
        <v/>
      </c>
      <c r="Q460" s="46">
        <f>IF(A460="","",IFERROR(IF(AND('Paramètres'!$B$6="Oui",'Paramètres'!$B$7="Oui"),(L460+M460)*O460,IF('Paramètres'!$B$6="Oui",L460*O460,IF('Paramètres'!$B$7="Oui",M460*O460,0))),0))</f>
        <v/>
      </c>
      <c r="R460" s="46">
        <f>IF(A460="","",IFERROR(P460-Q460,0))</f>
        <v/>
      </c>
      <c r="S460" s="27" t="n"/>
      <c r="T460" s="27" t="n"/>
    </row>
    <row r="461">
      <c r="A461" s="25" t="n"/>
      <c r="B461" s="47" t="n"/>
      <c r="C461" s="27" t="n"/>
      <c r="D461" s="27" t="n"/>
      <c r="E461" s="27" t="n"/>
      <c r="F461" s="27" t="n"/>
      <c r="G461" s="27" t="n"/>
      <c r="H461" s="25" t="n"/>
      <c r="I461" s="25" t="n"/>
      <c r="J461" s="25" t="n"/>
      <c r="K461" s="48" t="n"/>
      <c r="L461" s="46">
        <f>IF(A461="","",IFERROR(IF(I461="Oui",ROUND(K461*'Paramètres'!$B$4,2),0),0))</f>
        <v/>
      </c>
      <c r="M461" s="46">
        <f>IF(A461="","",IFERROR(IF(J461="Oui",ROUND(K461*'Paramètres'!$B$5,2),0),0))</f>
        <v/>
      </c>
      <c r="N461" s="46">
        <f>IF(A461="","",IFERROR(K461+L461+M461,0))</f>
        <v/>
      </c>
      <c r="O461" s="29" t="n"/>
      <c r="P461" s="46">
        <f>IF(A461="","",IFERROR(N461*O461,0))</f>
        <v/>
      </c>
      <c r="Q461" s="46">
        <f>IF(A461="","",IFERROR(IF(AND('Paramètres'!$B$6="Oui",'Paramètres'!$B$7="Oui"),(L461+M461)*O461,IF('Paramètres'!$B$6="Oui",L461*O461,IF('Paramètres'!$B$7="Oui",M461*O461,0))),0))</f>
        <v/>
      </c>
      <c r="R461" s="46">
        <f>IF(A461="","",IFERROR(P461-Q461,0))</f>
        <v/>
      </c>
      <c r="S461" s="27" t="n"/>
      <c r="T461" s="27" t="n"/>
    </row>
    <row r="462">
      <c r="A462" s="25" t="n"/>
      <c r="B462" s="47" t="n"/>
      <c r="C462" s="27" t="n"/>
      <c r="D462" s="27" t="n"/>
      <c r="E462" s="27" t="n"/>
      <c r="F462" s="27" t="n"/>
      <c r="G462" s="27" t="n"/>
      <c r="H462" s="25" t="n"/>
      <c r="I462" s="25" t="n"/>
      <c r="J462" s="25" t="n"/>
      <c r="K462" s="48" t="n"/>
      <c r="L462" s="46">
        <f>IF(A462="","",IFERROR(IF(I462="Oui",ROUND(K462*'Paramètres'!$B$4,2),0),0))</f>
        <v/>
      </c>
      <c r="M462" s="46">
        <f>IF(A462="","",IFERROR(IF(J462="Oui",ROUND(K462*'Paramètres'!$B$5,2),0),0))</f>
        <v/>
      </c>
      <c r="N462" s="46">
        <f>IF(A462="","",IFERROR(K462+L462+M462,0))</f>
        <v/>
      </c>
      <c r="O462" s="29" t="n"/>
      <c r="P462" s="46">
        <f>IF(A462="","",IFERROR(N462*O462,0))</f>
        <v/>
      </c>
      <c r="Q462" s="46">
        <f>IF(A462="","",IFERROR(IF(AND('Paramètres'!$B$6="Oui",'Paramètres'!$B$7="Oui"),(L462+M462)*O462,IF('Paramètres'!$B$6="Oui",L462*O462,IF('Paramètres'!$B$7="Oui",M462*O462,0))),0))</f>
        <v/>
      </c>
      <c r="R462" s="46">
        <f>IF(A462="","",IFERROR(P462-Q462,0))</f>
        <v/>
      </c>
      <c r="S462" s="27" t="n"/>
      <c r="T462" s="27" t="n"/>
    </row>
    <row r="463">
      <c r="A463" s="25" t="n"/>
      <c r="B463" s="47" t="n"/>
      <c r="C463" s="27" t="n"/>
      <c r="D463" s="27" t="n"/>
      <c r="E463" s="27" t="n"/>
      <c r="F463" s="27" t="n"/>
      <c r="G463" s="27" t="n"/>
      <c r="H463" s="25" t="n"/>
      <c r="I463" s="25" t="n"/>
      <c r="J463" s="25" t="n"/>
      <c r="K463" s="48" t="n"/>
      <c r="L463" s="46">
        <f>IF(A463="","",IFERROR(IF(I463="Oui",ROUND(K463*'Paramètres'!$B$4,2),0),0))</f>
        <v/>
      </c>
      <c r="M463" s="46">
        <f>IF(A463="","",IFERROR(IF(J463="Oui",ROUND(K463*'Paramètres'!$B$5,2),0),0))</f>
        <v/>
      </c>
      <c r="N463" s="46">
        <f>IF(A463="","",IFERROR(K463+L463+M463,0))</f>
        <v/>
      </c>
      <c r="O463" s="29" t="n"/>
      <c r="P463" s="46">
        <f>IF(A463="","",IFERROR(N463*O463,0))</f>
        <v/>
      </c>
      <c r="Q463" s="46">
        <f>IF(A463="","",IFERROR(IF(AND('Paramètres'!$B$6="Oui",'Paramètres'!$B$7="Oui"),(L463+M463)*O463,IF('Paramètres'!$B$6="Oui",L463*O463,IF('Paramètres'!$B$7="Oui",M463*O463,0))),0))</f>
        <v/>
      </c>
      <c r="R463" s="46">
        <f>IF(A463="","",IFERROR(P463-Q463,0))</f>
        <v/>
      </c>
      <c r="S463" s="27" t="n"/>
      <c r="T463" s="27" t="n"/>
    </row>
    <row r="464">
      <c r="A464" s="25" t="n"/>
      <c r="B464" s="47" t="n"/>
      <c r="C464" s="27" t="n"/>
      <c r="D464" s="27" t="n"/>
      <c r="E464" s="27" t="n"/>
      <c r="F464" s="27" t="n"/>
      <c r="G464" s="27" t="n"/>
      <c r="H464" s="25" t="n"/>
      <c r="I464" s="25" t="n"/>
      <c r="J464" s="25" t="n"/>
      <c r="K464" s="48" t="n"/>
      <c r="L464" s="46">
        <f>IF(A464="","",IFERROR(IF(I464="Oui",ROUND(K464*'Paramètres'!$B$4,2),0),0))</f>
        <v/>
      </c>
      <c r="M464" s="46">
        <f>IF(A464="","",IFERROR(IF(J464="Oui",ROUND(K464*'Paramètres'!$B$5,2),0),0))</f>
        <v/>
      </c>
      <c r="N464" s="46">
        <f>IF(A464="","",IFERROR(K464+L464+M464,0))</f>
        <v/>
      </c>
      <c r="O464" s="29" t="n"/>
      <c r="P464" s="46">
        <f>IF(A464="","",IFERROR(N464*O464,0))</f>
        <v/>
      </c>
      <c r="Q464" s="46">
        <f>IF(A464="","",IFERROR(IF(AND('Paramètres'!$B$6="Oui",'Paramètres'!$B$7="Oui"),(L464+M464)*O464,IF('Paramètres'!$B$6="Oui",L464*O464,IF('Paramètres'!$B$7="Oui",M464*O464,0))),0))</f>
        <v/>
      </c>
      <c r="R464" s="46">
        <f>IF(A464="","",IFERROR(P464-Q464,0))</f>
        <v/>
      </c>
      <c r="S464" s="27" t="n"/>
      <c r="T464" s="27" t="n"/>
    </row>
    <row r="465">
      <c r="A465" s="25" t="n"/>
      <c r="B465" s="47" t="n"/>
      <c r="C465" s="27" t="n"/>
      <c r="D465" s="27" t="n"/>
      <c r="E465" s="27" t="n"/>
      <c r="F465" s="27" t="n"/>
      <c r="G465" s="27" t="n"/>
      <c r="H465" s="25" t="n"/>
      <c r="I465" s="25" t="n"/>
      <c r="J465" s="25" t="n"/>
      <c r="K465" s="48" t="n"/>
      <c r="L465" s="46">
        <f>IF(A465="","",IFERROR(IF(I465="Oui",ROUND(K465*'Paramètres'!$B$4,2),0),0))</f>
        <v/>
      </c>
      <c r="M465" s="46">
        <f>IF(A465="","",IFERROR(IF(J465="Oui",ROUND(K465*'Paramètres'!$B$5,2),0),0))</f>
        <v/>
      </c>
      <c r="N465" s="46">
        <f>IF(A465="","",IFERROR(K465+L465+M465,0))</f>
        <v/>
      </c>
      <c r="O465" s="29" t="n"/>
      <c r="P465" s="46">
        <f>IF(A465="","",IFERROR(N465*O465,0))</f>
        <v/>
      </c>
      <c r="Q465" s="46">
        <f>IF(A465="","",IFERROR(IF(AND('Paramètres'!$B$6="Oui",'Paramètres'!$B$7="Oui"),(L465+M465)*O465,IF('Paramètres'!$B$6="Oui",L465*O465,IF('Paramètres'!$B$7="Oui",M465*O465,0))),0))</f>
        <v/>
      </c>
      <c r="R465" s="46">
        <f>IF(A465="","",IFERROR(P465-Q465,0))</f>
        <v/>
      </c>
      <c r="S465" s="27" t="n"/>
      <c r="T465" s="27" t="n"/>
    </row>
    <row r="466">
      <c r="A466" s="25" t="n"/>
      <c r="B466" s="47" t="n"/>
      <c r="C466" s="27" t="n"/>
      <c r="D466" s="27" t="n"/>
      <c r="E466" s="27" t="n"/>
      <c r="F466" s="27" t="n"/>
      <c r="G466" s="27" t="n"/>
      <c r="H466" s="25" t="n"/>
      <c r="I466" s="25" t="n"/>
      <c r="J466" s="25" t="n"/>
      <c r="K466" s="48" t="n"/>
      <c r="L466" s="46">
        <f>IF(A466="","",IFERROR(IF(I466="Oui",ROUND(K466*'Paramètres'!$B$4,2),0),0))</f>
        <v/>
      </c>
      <c r="M466" s="46">
        <f>IF(A466="","",IFERROR(IF(J466="Oui",ROUND(K466*'Paramètres'!$B$5,2),0),0))</f>
        <v/>
      </c>
      <c r="N466" s="46">
        <f>IF(A466="","",IFERROR(K466+L466+M466,0))</f>
        <v/>
      </c>
      <c r="O466" s="29" t="n"/>
      <c r="P466" s="46">
        <f>IF(A466="","",IFERROR(N466*O466,0))</f>
        <v/>
      </c>
      <c r="Q466" s="46">
        <f>IF(A466="","",IFERROR(IF(AND('Paramètres'!$B$6="Oui",'Paramètres'!$B$7="Oui"),(L466+M466)*O466,IF('Paramètres'!$B$6="Oui",L466*O466,IF('Paramètres'!$B$7="Oui",M466*O466,0))),0))</f>
        <v/>
      </c>
      <c r="R466" s="46">
        <f>IF(A466="","",IFERROR(P466-Q466,0))</f>
        <v/>
      </c>
      <c r="S466" s="27" t="n"/>
      <c r="T466" s="27" t="n"/>
    </row>
    <row r="467">
      <c r="A467" s="25" t="n"/>
      <c r="B467" s="47" t="n"/>
      <c r="C467" s="27" t="n"/>
      <c r="D467" s="27" t="n"/>
      <c r="E467" s="27" t="n"/>
      <c r="F467" s="27" t="n"/>
      <c r="G467" s="27" t="n"/>
      <c r="H467" s="25" t="n"/>
      <c r="I467" s="25" t="n"/>
      <c r="J467" s="25" t="n"/>
      <c r="K467" s="48" t="n"/>
      <c r="L467" s="46">
        <f>IF(A467="","",IFERROR(IF(I467="Oui",ROUND(K467*'Paramètres'!$B$4,2),0),0))</f>
        <v/>
      </c>
      <c r="M467" s="46">
        <f>IF(A467="","",IFERROR(IF(J467="Oui",ROUND(K467*'Paramètres'!$B$5,2),0),0))</f>
        <v/>
      </c>
      <c r="N467" s="46">
        <f>IF(A467="","",IFERROR(K467+L467+M467,0))</f>
        <v/>
      </c>
      <c r="O467" s="29" t="n"/>
      <c r="P467" s="46">
        <f>IF(A467="","",IFERROR(N467*O467,0))</f>
        <v/>
      </c>
      <c r="Q467" s="46">
        <f>IF(A467="","",IFERROR(IF(AND('Paramètres'!$B$6="Oui",'Paramètres'!$B$7="Oui"),(L467+M467)*O467,IF('Paramètres'!$B$6="Oui",L467*O467,IF('Paramètres'!$B$7="Oui",M467*O467,0))),0))</f>
        <v/>
      </c>
      <c r="R467" s="46">
        <f>IF(A467="","",IFERROR(P467-Q467,0))</f>
        <v/>
      </c>
      <c r="S467" s="27" t="n"/>
      <c r="T467" s="27" t="n"/>
    </row>
    <row r="468">
      <c r="A468" s="25" t="n"/>
      <c r="B468" s="47" t="n"/>
      <c r="C468" s="27" t="n"/>
      <c r="D468" s="27" t="n"/>
      <c r="E468" s="27" t="n"/>
      <c r="F468" s="27" t="n"/>
      <c r="G468" s="27" t="n"/>
      <c r="H468" s="25" t="n"/>
      <c r="I468" s="25" t="n"/>
      <c r="J468" s="25" t="n"/>
      <c r="K468" s="48" t="n"/>
      <c r="L468" s="46">
        <f>IF(A468="","",IFERROR(IF(I468="Oui",ROUND(K468*'Paramètres'!$B$4,2),0),0))</f>
        <v/>
      </c>
      <c r="M468" s="46">
        <f>IF(A468="","",IFERROR(IF(J468="Oui",ROUND(K468*'Paramètres'!$B$5,2),0),0))</f>
        <v/>
      </c>
      <c r="N468" s="46">
        <f>IF(A468="","",IFERROR(K468+L468+M468,0))</f>
        <v/>
      </c>
      <c r="O468" s="29" t="n"/>
      <c r="P468" s="46">
        <f>IF(A468="","",IFERROR(N468*O468,0))</f>
        <v/>
      </c>
      <c r="Q468" s="46">
        <f>IF(A468="","",IFERROR(IF(AND('Paramètres'!$B$6="Oui",'Paramètres'!$B$7="Oui"),(L468+M468)*O468,IF('Paramètres'!$B$6="Oui",L468*O468,IF('Paramètres'!$B$7="Oui",M468*O468,0))),0))</f>
        <v/>
      </c>
      <c r="R468" s="46">
        <f>IF(A468="","",IFERROR(P468-Q468,0))</f>
        <v/>
      </c>
      <c r="S468" s="27" t="n"/>
      <c r="T468" s="27" t="n"/>
    </row>
    <row r="469">
      <c r="A469" s="25" t="n"/>
      <c r="B469" s="47" t="n"/>
      <c r="C469" s="27" t="n"/>
      <c r="D469" s="27" t="n"/>
      <c r="E469" s="27" t="n"/>
      <c r="F469" s="27" t="n"/>
      <c r="G469" s="27" t="n"/>
      <c r="H469" s="25" t="n"/>
      <c r="I469" s="25" t="n"/>
      <c r="J469" s="25" t="n"/>
      <c r="K469" s="48" t="n"/>
      <c r="L469" s="46">
        <f>IF(A469="","",IFERROR(IF(I469="Oui",ROUND(K469*'Paramètres'!$B$4,2),0),0))</f>
        <v/>
      </c>
      <c r="M469" s="46">
        <f>IF(A469="","",IFERROR(IF(J469="Oui",ROUND(K469*'Paramètres'!$B$5,2),0),0))</f>
        <v/>
      </c>
      <c r="N469" s="46">
        <f>IF(A469="","",IFERROR(K469+L469+M469,0))</f>
        <v/>
      </c>
      <c r="O469" s="29" t="n"/>
      <c r="P469" s="46">
        <f>IF(A469="","",IFERROR(N469*O469,0))</f>
        <v/>
      </c>
      <c r="Q469" s="46">
        <f>IF(A469="","",IFERROR(IF(AND('Paramètres'!$B$6="Oui",'Paramètres'!$B$7="Oui"),(L469+M469)*O469,IF('Paramètres'!$B$6="Oui",L469*O469,IF('Paramètres'!$B$7="Oui",M469*O469,0))),0))</f>
        <v/>
      </c>
      <c r="R469" s="46">
        <f>IF(A469="","",IFERROR(P469-Q469,0))</f>
        <v/>
      </c>
      <c r="S469" s="27" t="n"/>
      <c r="T469" s="27" t="n"/>
    </row>
    <row r="470">
      <c r="A470" s="25" t="n"/>
      <c r="B470" s="47" t="n"/>
      <c r="C470" s="27" t="n"/>
      <c r="D470" s="27" t="n"/>
      <c r="E470" s="27" t="n"/>
      <c r="F470" s="27" t="n"/>
      <c r="G470" s="27" t="n"/>
      <c r="H470" s="25" t="n"/>
      <c r="I470" s="25" t="n"/>
      <c r="J470" s="25" t="n"/>
      <c r="K470" s="48" t="n"/>
      <c r="L470" s="46">
        <f>IF(A470="","",IFERROR(IF(I470="Oui",ROUND(K470*'Paramètres'!$B$4,2),0),0))</f>
        <v/>
      </c>
      <c r="M470" s="46">
        <f>IF(A470="","",IFERROR(IF(J470="Oui",ROUND(K470*'Paramètres'!$B$5,2),0),0))</f>
        <v/>
      </c>
      <c r="N470" s="46">
        <f>IF(A470="","",IFERROR(K470+L470+M470,0))</f>
        <v/>
      </c>
      <c r="O470" s="29" t="n"/>
      <c r="P470" s="46">
        <f>IF(A470="","",IFERROR(N470*O470,0))</f>
        <v/>
      </c>
      <c r="Q470" s="46">
        <f>IF(A470="","",IFERROR(IF(AND('Paramètres'!$B$6="Oui",'Paramètres'!$B$7="Oui"),(L470+M470)*O470,IF('Paramètres'!$B$6="Oui",L470*O470,IF('Paramètres'!$B$7="Oui",M470*O470,0))),0))</f>
        <v/>
      </c>
      <c r="R470" s="46">
        <f>IF(A470="","",IFERROR(P470-Q470,0))</f>
        <v/>
      </c>
      <c r="S470" s="27" t="n"/>
      <c r="T470" s="27" t="n"/>
    </row>
    <row r="471">
      <c r="A471" s="25" t="n"/>
      <c r="B471" s="47" t="n"/>
      <c r="C471" s="27" t="n"/>
      <c r="D471" s="27" t="n"/>
      <c r="E471" s="27" t="n"/>
      <c r="F471" s="27" t="n"/>
      <c r="G471" s="27" t="n"/>
      <c r="H471" s="25" t="n"/>
      <c r="I471" s="25" t="n"/>
      <c r="J471" s="25" t="n"/>
      <c r="K471" s="48" t="n"/>
      <c r="L471" s="46">
        <f>IF(A471="","",IFERROR(IF(I471="Oui",ROUND(K471*'Paramètres'!$B$4,2),0),0))</f>
        <v/>
      </c>
      <c r="M471" s="46">
        <f>IF(A471="","",IFERROR(IF(J471="Oui",ROUND(K471*'Paramètres'!$B$5,2),0),0))</f>
        <v/>
      </c>
      <c r="N471" s="46">
        <f>IF(A471="","",IFERROR(K471+L471+M471,0))</f>
        <v/>
      </c>
      <c r="O471" s="29" t="n"/>
      <c r="P471" s="46">
        <f>IF(A471="","",IFERROR(N471*O471,0))</f>
        <v/>
      </c>
      <c r="Q471" s="46">
        <f>IF(A471="","",IFERROR(IF(AND('Paramètres'!$B$6="Oui",'Paramètres'!$B$7="Oui"),(L471+M471)*O471,IF('Paramètres'!$B$6="Oui",L471*O471,IF('Paramètres'!$B$7="Oui",M471*O471,0))),0))</f>
        <v/>
      </c>
      <c r="R471" s="46">
        <f>IF(A471="","",IFERROR(P471-Q471,0))</f>
        <v/>
      </c>
      <c r="S471" s="27" t="n"/>
      <c r="T471" s="27" t="n"/>
    </row>
    <row r="472">
      <c r="A472" s="25" t="n"/>
      <c r="B472" s="47" t="n"/>
      <c r="C472" s="27" t="n"/>
      <c r="D472" s="27" t="n"/>
      <c r="E472" s="27" t="n"/>
      <c r="F472" s="27" t="n"/>
      <c r="G472" s="27" t="n"/>
      <c r="H472" s="25" t="n"/>
      <c r="I472" s="25" t="n"/>
      <c r="J472" s="25" t="n"/>
      <c r="K472" s="48" t="n"/>
      <c r="L472" s="46">
        <f>IF(A472="","",IFERROR(IF(I472="Oui",ROUND(K472*'Paramètres'!$B$4,2),0),0))</f>
        <v/>
      </c>
      <c r="M472" s="46">
        <f>IF(A472="","",IFERROR(IF(J472="Oui",ROUND(K472*'Paramètres'!$B$5,2),0),0))</f>
        <v/>
      </c>
      <c r="N472" s="46">
        <f>IF(A472="","",IFERROR(K472+L472+M472,0))</f>
        <v/>
      </c>
      <c r="O472" s="29" t="n"/>
      <c r="P472" s="46">
        <f>IF(A472="","",IFERROR(N472*O472,0))</f>
        <v/>
      </c>
      <c r="Q472" s="46">
        <f>IF(A472="","",IFERROR(IF(AND('Paramètres'!$B$6="Oui",'Paramètres'!$B$7="Oui"),(L472+M472)*O472,IF('Paramètres'!$B$6="Oui",L472*O472,IF('Paramètres'!$B$7="Oui",M472*O472,0))),0))</f>
        <v/>
      </c>
      <c r="R472" s="46">
        <f>IF(A472="","",IFERROR(P472-Q472,0))</f>
        <v/>
      </c>
      <c r="S472" s="27" t="n"/>
      <c r="T472" s="27" t="n"/>
    </row>
    <row r="473">
      <c r="A473" s="25" t="n"/>
      <c r="B473" s="47" t="n"/>
      <c r="C473" s="27" t="n"/>
      <c r="D473" s="27" t="n"/>
      <c r="E473" s="27" t="n"/>
      <c r="F473" s="27" t="n"/>
      <c r="G473" s="27" t="n"/>
      <c r="H473" s="25" t="n"/>
      <c r="I473" s="25" t="n"/>
      <c r="J473" s="25" t="n"/>
      <c r="K473" s="48" t="n"/>
      <c r="L473" s="46">
        <f>IF(A473="","",IFERROR(IF(I473="Oui",ROUND(K473*'Paramètres'!$B$4,2),0),0))</f>
        <v/>
      </c>
      <c r="M473" s="46">
        <f>IF(A473="","",IFERROR(IF(J473="Oui",ROUND(K473*'Paramètres'!$B$5,2),0),0))</f>
        <v/>
      </c>
      <c r="N473" s="46">
        <f>IF(A473="","",IFERROR(K473+L473+M473,0))</f>
        <v/>
      </c>
      <c r="O473" s="29" t="n"/>
      <c r="P473" s="46">
        <f>IF(A473="","",IFERROR(N473*O473,0))</f>
        <v/>
      </c>
      <c r="Q473" s="46">
        <f>IF(A473="","",IFERROR(IF(AND('Paramètres'!$B$6="Oui",'Paramètres'!$B$7="Oui"),(L473+M473)*O473,IF('Paramètres'!$B$6="Oui",L473*O473,IF('Paramètres'!$B$7="Oui",M473*O473,0))),0))</f>
        <v/>
      </c>
      <c r="R473" s="46">
        <f>IF(A473="","",IFERROR(P473-Q473,0))</f>
        <v/>
      </c>
      <c r="S473" s="27" t="n"/>
      <c r="T473" s="27" t="n"/>
    </row>
    <row r="474">
      <c r="A474" s="25" t="n"/>
      <c r="B474" s="47" t="n"/>
      <c r="C474" s="27" t="n"/>
      <c r="D474" s="27" t="n"/>
      <c r="E474" s="27" t="n"/>
      <c r="F474" s="27" t="n"/>
      <c r="G474" s="27" t="n"/>
      <c r="H474" s="25" t="n"/>
      <c r="I474" s="25" t="n"/>
      <c r="J474" s="25" t="n"/>
      <c r="K474" s="48" t="n"/>
      <c r="L474" s="46">
        <f>IF(A474="","",IFERROR(IF(I474="Oui",ROUND(K474*'Paramètres'!$B$4,2),0),0))</f>
        <v/>
      </c>
      <c r="M474" s="46">
        <f>IF(A474="","",IFERROR(IF(J474="Oui",ROUND(K474*'Paramètres'!$B$5,2),0),0))</f>
        <v/>
      </c>
      <c r="N474" s="46">
        <f>IF(A474="","",IFERROR(K474+L474+M474,0))</f>
        <v/>
      </c>
      <c r="O474" s="29" t="n"/>
      <c r="P474" s="46">
        <f>IF(A474="","",IFERROR(N474*O474,0))</f>
        <v/>
      </c>
      <c r="Q474" s="46">
        <f>IF(A474="","",IFERROR(IF(AND('Paramètres'!$B$6="Oui",'Paramètres'!$B$7="Oui"),(L474+M474)*O474,IF('Paramètres'!$B$6="Oui",L474*O474,IF('Paramètres'!$B$7="Oui",M474*O474,0))),0))</f>
        <v/>
      </c>
      <c r="R474" s="46">
        <f>IF(A474="","",IFERROR(P474-Q474,0))</f>
        <v/>
      </c>
      <c r="S474" s="27" t="n"/>
      <c r="T474" s="27" t="n"/>
    </row>
    <row r="475">
      <c r="A475" s="25" t="n"/>
      <c r="B475" s="47" t="n"/>
      <c r="C475" s="27" t="n"/>
      <c r="D475" s="27" t="n"/>
      <c r="E475" s="27" t="n"/>
      <c r="F475" s="27" t="n"/>
      <c r="G475" s="27" t="n"/>
      <c r="H475" s="25" t="n"/>
      <c r="I475" s="25" t="n"/>
      <c r="J475" s="25" t="n"/>
      <c r="K475" s="48" t="n"/>
      <c r="L475" s="46">
        <f>IF(A475="","",IFERROR(IF(I475="Oui",ROUND(K475*'Paramètres'!$B$4,2),0),0))</f>
        <v/>
      </c>
      <c r="M475" s="46">
        <f>IF(A475="","",IFERROR(IF(J475="Oui",ROUND(K475*'Paramètres'!$B$5,2),0),0))</f>
        <v/>
      </c>
      <c r="N475" s="46">
        <f>IF(A475="","",IFERROR(K475+L475+M475,0))</f>
        <v/>
      </c>
      <c r="O475" s="29" t="n"/>
      <c r="P475" s="46">
        <f>IF(A475="","",IFERROR(N475*O475,0))</f>
        <v/>
      </c>
      <c r="Q475" s="46">
        <f>IF(A475="","",IFERROR(IF(AND('Paramètres'!$B$6="Oui",'Paramètres'!$B$7="Oui"),(L475+M475)*O475,IF('Paramètres'!$B$6="Oui",L475*O475,IF('Paramètres'!$B$7="Oui",M475*O475,0))),0))</f>
        <v/>
      </c>
      <c r="R475" s="46">
        <f>IF(A475="","",IFERROR(P475-Q475,0))</f>
        <v/>
      </c>
      <c r="S475" s="27" t="n"/>
      <c r="T475" s="27" t="n"/>
    </row>
    <row r="476">
      <c r="A476" s="25" t="n"/>
      <c r="B476" s="47" t="n"/>
      <c r="C476" s="27" t="n"/>
      <c r="D476" s="27" t="n"/>
      <c r="E476" s="27" t="n"/>
      <c r="F476" s="27" t="n"/>
      <c r="G476" s="27" t="n"/>
      <c r="H476" s="25" t="n"/>
      <c r="I476" s="25" t="n"/>
      <c r="J476" s="25" t="n"/>
      <c r="K476" s="48" t="n"/>
      <c r="L476" s="46">
        <f>IF(A476="","",IFERROR(IF(I476="Oui",ROUND(K476*'Paramètres'!$B$4,2),0),0))</f>
        <v/>
      </c>
      <c r="M476" s="46">
        <f>IF(A476="","",IFERROR(IF(J476="Oui",ROUND(K476*'Paramètres'!$B$5,2),0),0))</f>
        <v/>
      </c>
      <c r="N476" s="46">
        <f>IF(A476="","",IFERROR(K476+L476+M476,0))</f>
        <v/>
      </c>
      <c r="O476" s="29" t="n"/>
      <c r="P476" s="46">
        <f>IF(A476="","",IFERROR(N476*O476,0))</f>
        <v/>
      </c>
      <c r="Q476" s="46">
        <f>IF(A476="","",IFERROR(IF(AND('Paramètres'!$B$6="Oui",'Paramètres'!$B$7="Oui"),(L476+M476)*O476,IF('Paramètres'!$B$6="Oui",L476*O476,IF('Paramètres'!$B$7="Oui",M476*O476,0))),0))</f>
        <v/>
      </c>
      <c r="R476" s="46">
        <f>IF(A476="","",IFERROR(P476-Q476,0))</f>
        <v/>
      </c>
      <c r="S476" s="27" t="n"/>
      <c r="T476" s="27" t="n"/>
    </row>
    <row r="477">
      <c r="A477" s="25" t="n"/>
      <c r="B477" s="47" t="n"/>
      <c r="C477" s="27" t="n"/>
      <c r="D477" s="27" t="n"/>
      <c r="E477" s="27" t="n"/>
      <c r="F477" s="27" t="n"/>
      <c r="G477" s="27" t="n"/>
      <c r="H477" s="25" t="n"/>
      <c r="I477" s="25" t="n"/>
      <c r="J477" s="25" t="n"/>
      <c r="K477" s="48" t="n"/>
      <c r="L477" s="46">
        <f>IF(A477="","",IFERROR(IF(I477="Oui",ROUND(K477*'Paramètres'!$B$4,2),0),0))</f>
        <v/>
      </c>
      <c r="M477" s="46">
        <f>IF(A477="","",IFERROR(IF(J477="Oui",ROUND(K477*'Paramètres'!$B$5,2),0),0))</f>
        <v/>
      </c>
      <c r="N477" s="46">
        <f>IF(A477="","",IFERROR(K477+L477+M477,0))</f>
        <v/>
      </c>
      <c r="O477" s="29" t="n"/>
      <c r="P477" s="46">
        <f>IF(A477="","",IFERROR(N477*O477,0))</f>
        <v/>
      </c>
      <c r="Q477" s="46">
        <f>IF(A477="","",IFERROR(IF(AND('Paramètres'!$B$6="Oui",'Paramètres'!$B$7="Oui"),(L477+M477)*O477,IF('Paramètres'!$B$6="Oui",L477*O477,IF('Paramètres'!$B$7="Oui",M477*O477,0))),0))</f>
        <v/>
      </c>
      <c r="R477" s="46">
        <f>IF(A477="","",IFERROR(P477-Q477,0))</f>
        <v/>
      </c>
      <c r="S477" s="27" t="n"/>
      <c r="T477" s="27" t="n"/>
    </row>
    <row r="478">
      <c r="A478" s="25" t="n"/>
      <c r="B478" s="47" t="n"/>
      <c r="C478" s="27" t="n"/>
      <c r="D478" s="27" t="n"/>
      <c r="E478" s="27" t="n"/>
      <c r="F478" s="27" t="n"/>
      <c r="G478" s="27" t="n"/>
      <c r="H478" s="25" t="n"/>
      <c r="I478" s="25" t="n"/>
      <c r="J478" s="25" t="n"/>
      <c r="K478" s="48" t="n"/>
      <c r="L478" s="46">
        <f>IF(A478="","",IFERROR(IF(I478="Oui",ROUND(K478*'Paramètres'!$B$4,2),0),0))</f>
        <v/>
      </c>
      <c r="M478" s="46">
        <f>IF(A478="","",IFERROR(IF(J478="Oui",ROUND(K478*'Paramètres'!$B$5,2),0),0))</f>
        <v/>
      </c>
      <c r="N478" s="46">
        <f>IF(A478="","",IFERROR(K478+L478+M478,0))</f>
        <v/>
      </c>
      <c r="O478" s="29" t="n"/>
      <c r="P478" s="46">
        <f>IF(A478="","",IFERROR(N478*O478,0))</f>
        <v/>
      </c>
      <c r="Q478" s="46">
        <f>IF(A478="","",IFERROR(IF(AND('Paramètres'!$B$6="Oui",'Paramètres'!$B$7="Oui"),(L478+M478)*O478,IF('Paramètres'!$B$6="Oui",L478*O478,IF('Paramètres'!$B$7="Oui",M478*O478,0))),0))</f>
        <v/>
      </c>
      <c r="R478" s="46">
        <f>IF(A478="","",IFERROR(P478-Q478,0))</f>
        <v/>
      </c>
      <c r="S478" s="27" t="n"/>
      <c r="T478" s="27" t="n"/>
    </row>
    <row r="479">
      <c r="A479" s="25" t="n"/>
      <c r="B479" s="47" t="n"/>
      <c r="C479" s="27" t="n"/>
      <c r="D479" s="27" t="n"/>
      <c r="E479" s="27" t="n"/>
      <c r="F479" s="27" t="n"/>
      <c r="G479" s="27" t="n"/>
      <c r="H479" s="25" t="n"/>
      <c r="I479" s="25" t="n"/>
      <c r="J479" s="25" t="n"/>
      <c r="K479" s="48" t="n"/>
      <c r="L479" s="46">
        <f>IF(A479="","",IFERROR(IF(I479="Oui",ROUND(K479*'Paramètres'!$B$4,2),0),0))</f>
        <v/>
      </c>
      <c r="M479" s="46">
        <f>IF(A479="","",IFERROR(IF(J479="Oui",ROUND(K479*'Paramètres'!$B$5,2),0),0))</f>
        <v/>
      </c>
      <c r="N479" s="46">
        <f>IF(A479="","",IFERROR(K479+L479+M479,0))</f>
        <v/>
      </c>
      <c r="O479" s="29" t="n"/>
      <c r="P479" s="46">
        <f>IF(A479="","",IFERROR(N479*O479,0))</f>
        <v/>
      </c>
      <c r="Q479" s="46">
        <f>IF(A479="","",IFERROR(IF(AND('Paramètres'!$B$6="Oui",'Paramètres'!$B$7="Oui"),(L479+M479)*O479,IF('Paramètres'!$B$6="Oui",L479*O479,IF('Paramètres'!$B$7="Oui",M479*O479,0))),0))</f>
        <v/>
      </c>
      <c r="R479" s="46">
        <f>IF(A479="","",IFERROR(P479-Q479,0))</f>
        <v/>
      </c>
      <c r="S479" s="27" t="n"/>
      <c r="T479" s="27" t="n"/>
    </row>
    <row r="480">
      <c r="A480" s="25" t="n"/>
      <c r="B480" s="47" t="n"/>
      <c r="C480" s="27" t="n"/>
      <c r="D480" s="27" t="n"/>
      <c r="E480" s="27" t="n"/>
      <c r="F480" s="27" t="n"/>
      <c r="G480" s="27" t="n"/>
      <c r="H480" s="25" t="n"/>
      <c r="I480" s="25" t="n"/>
      <c r="J480" s="25" t="n"/>
      <c r="K480" s="48" t="n"/>
      <c r="L480" s="46">
        <f>IF(A480="","",IFERROR(IF(I480="Oui",ROUND(K480*'Paramètres'!$B$4,2),0),0))</f>
        <v/>
      </c>
      <c r="M480" s="46">
        <f>IF(A480="","",IFERROR(IF(J480="Oui",ROUND(K480*'Paramètres'!$B$5,2),0),0))</f>
        <v/>
      </c>
      <c r="N480" s="46">
        <f>IF(A480="","",IFERROR(K480+L480+M480,0))</f>
        <v/>
      </c>
      <c r="O480" s="29" t="n"/>
      <c r="P480" s="46">
        <f>IF(A480="","",IFERROR(N480*O480,0))</f>
        <v/>
      </c>
      <c r="Q480" s="46">
        <f>IF(A480="","",IFERROR(IF(AND('Paramètres'!$B$6="Oui",'Paramètres'!$B$7="Oui"),(L480+M480)*O480,IF('Paramètres'!$B$6="Oui",L480*O480,IF('Paramètres'!$B$7="Oui",M480*O480,0))),0))</f>
        <v/>
      </c>
      <c r="R480" s="46">
        <f>IF(A480="","",IFERROR(P480-Q480,0))</f>
        <v/>
      </c>
      <c r="S480" s="27" t="n"/>
      <c r="T480" s="27" t="n"/>
    </row>
    <row r="481">
      <c r="A481" s="25" t="n"/>
      <c r="B481" s="47" t="n"/>
      <c r="C481" s="27" t="n"/>
      <c r="D481" s="27" t="n"/>
      <c r="E481" s="27" t="n"/>
      <c r="F481" s="27" t="n"/>
      <c r="G481" s="27" t="n"/>
      <c r="H481" s="25" t="n"/>
      <c r="I481" s="25" t="n"/>
      <c r="J481" s="25" t="n"/>
      <c r="K481" s="48" t="n"/>
      <c r="L481" s="46">
        <f>IF(A481="","",IFERROR(IF(I481="Oui",ROUND(K481*'Paramètres'!$B$4,2),0),0))</f>
        <v/>
      </c>
      <c r="M481" s="46">
        <f>IF(A481="","",IFERROR(IF(J481="Oui",ROUND(K481*'Paramètres'!$B$5,2),0),0))</f>
        <v/>
      </c>
      <c r="N481" s="46">
        <f>IF(A481="","",IFERROR(K481+L481+M481,0))</f>
        <v/>
      </c>
      <c r="O481" s="29" t="n"/>
      <c r="P481" s="46">
        <f>IF(A481="","",IFERROR(N481*O481,0))</f>
        <v/>
      </c>
      <c r="Q481" s="46">
        <f>IF(A481="","",IFERROR(IF(AND('Paramètres'!$B$6="Oui",'Paramètres'!$B$7="Oui"),(L481+M481)*O481,IF('Paramètres'!$B$6="Oui",L481*O481,IF('Paramètres'!$B$7="Oui",M481*O481,0))),0))</f>
        <v/>
      </c>
      <c r="R481" s="46">
        <f>IF(A481="","",IFERROR(P481-Q481,0))</f>
        <v/>
      </c>
      <c r="S481" s="27" t="n"/>
      <c r="T481" s="27" t="n"/>
    </row>
    <row r="482">
      <c r="A482" s="25" t="n"/>
      <c r="B482" s="47" t="n"/>
      <c r="C482" s="27" t="n"/>
      <c r="D482" s="27" t="n"/>
      <c r="E482" s="27" t="n"/>
      <c r="F482" s="27" t="n"/>
      <c r="G482" s="27" t="n"/>
      <c r="H482" s="25" t="n"/>
      <c r="I482" s="25" t="n"/>
      <c r="J482" s="25" t="n"/>
      <c r="K482" s="48" t="n"/>
      <c r="L482" s="46">
        <f>IF(A482="","",IFERROR(IF(I482="Oui",ROUND(K482*'Paramètres'!$B$4,2),0),0))</f>
        <v/>
      </c>
      <c r="M482" s="46">
        <f>IF(A482="","",IFERROR(IF(J482="Oui",ROUND(K482*'Paramètres'!$B$5,2),0),0))</f>
        <v/>
      </c>
      <c r="N482" s="46">
        <f>IF(A482="","",IFERROR(K482+L482+M482,0))</f>
        <v/>
      </c>
      <c r="O482" s="29" t="n"/>
      <c r="P482" s="46">
        <f>IF(A482="","",IFERROR(N482*O482,0))</f>
        <v/>
      </c>
      <c r="Q482" s="46">
        <f>IF(A482="","",IFERROR(IF(AND('Paramètres'!$B$6="Oui",'Paramètres'!$B$7="Oui"),(L482+M482)*O482,IF('Paramètres'!$B$6="Oui",L482*O482,IF('Paramètres'!$B$7="Oui",M482*O482,0))),0))</f>
        <v/>
      </c>
      <c r="R482" s="46">
        <f>IF(A482="","",IFERROR(P482-Q482,0))</f>
        <v/>
      </c>
      <c r="S482" s="27" t="n"/>
      <c r="T482" s="27" t="n"/>
    </row>
    <row r="483">
      <c r="A483" s="25" t="n"/>
      <c r="B483" s="47" t="n"/>
      <c r="C483" s="27" t="n"/>
      <c r="D483" s="27" t="n"/>
      <c r="E483" s="27" t="n"/>
      <c r="F483" s="27" t="n"/>
      <c r="G483" s="27" t="n"/>
      <c r="H483" s="25" t="n"/>
      <c r="I483" s="25" t="n"/>
      <c r="J483" s="25" t="n"/>
      <c r="K483" s="48" t="n"/>
      <c r="L483" s="46">
        <f>IF(A483="","",IFERROR(IF(I483="Oui",ROUND(K483*'Paramètres'!$B$4,2),0),0))</f>
        <v/>
      </c>
      <c r="M483" s="46">
        <f>IF(A483="","",IFERROR(IF(J483="Oui",ROUND(K483*'Paramètres'!$B$5,2),0),0))</f>
        <v/>
      </c>
      <c r="N483" s="46">
        <f>IF(A483="","",IFERROR(K483+L483+M483,0))</f>
        <v/>
      </c>
      <c r="O483" s="29" t="n"/>
      <c r="P483" s="46">
        <f>IF(A483="","",IFERROR(N483*O483,0))</f>
        <v/>
      </c>
      <c r="Q483" s="46">
        <f>IF(A483="","",IFERROR(IF(AND('Paramètres'!$B$6="Oui",'Paramètres'!$B$7="Oui"),(L483+M483)*O483,IF('Paramètres'!$B$6="Oui",L483*O483,IF('Paramètres'!$B$7="Oui",M483*O483,0))),0))</f>
        <v/>
      </c>
      <c r="R483" s="46">
        <f>IF(A483="","",IFERROR(P483-Q483,0))</f>
        <v/>
      </c>
      <c r="S483" s="27" t="n"/>
      <c r="T483" s="27" t="n"/>
    </row>
    <row r="484">
      <c r="A484" s="25" t="n"/>
      <c r="B484" s="47" t="n"/>
      <c r="C484" s="27" t="n"/>
      <c r="D484" s="27" t="n"/>
      <c r="E484" s="27" t="n"/>
      <c r="F484" s="27" t="n"/>
      <c r="G484" s="27" t="n"/>
      <c r="H484" s="25" t="n"/>
      <c r="I484" s="25" t="n"/>
      <c r="J484" s="25" t="n"/>
      <c r="K484" s="48" t="n"/>
      <c r="L484" s="46">
        <f>IF(A484="","",IFERROR(IF(I484="Oui",ROUND(K484*'Paramètres'!$B$4,2),0),0))</f>
        <v/>
      </c>
      <c r="M484" s="46">
        <f>IF(A484="","",IFERROR(IF(J484="Oui",ROUND(K484*'Paramètres'!$B$5,2),0),0))</f>
        <v/>
      </c>
      <c r="N484" s="46">
        <f>IF(A484="","",IFERROR(K484+L484+M484,0))</f>
        <v/>
      </c>
      <c r="O484" s="29" t="n"/>
      <c r="P484" s="46">
        <f>IF(A484="","",IFERROR(N484*O484,0))</f>
        <v/>
      </c>
      <c r="Q484" s="46">
        <f>IF(A484="","",IFERROR(IF(AND('Paramètres'!$B$6="Oui",'Paramètres'!$B$7="Oui"),(L484+M484)*O484,IF('Paramètres'!$B$6="Oui",L484*O484,IF('Paramètres'!$B$7="Oui",M484*O484,0))),0))</f>
        <v/>
      </c>
      <c r="R484" s="46">
        <f>IF(A484="","",IFERROR(P484-Q484,0))</f>
        <v/>
      </c>
      <c r="S484" s="27" t="n"/>
      <c r="T484" s="27" t="n"/>
    </row>
    <row r="485">
      <c r="A485" s="25" t="n"/>
      <c r="B485" s="47" t="n"/>
      <c r="C485" s="27" t="n"/>
      <c r="D485" s="27" t="n"/>
      <c r="E485" s="27" t="n"/>
      <c r="F485" s="27" t="n"/>
      <c r="G485" s="27" t="n"/>
      <c r="H485" s="25" t="n"/>
      <c r="I485" s="25" t="n"/>
      <c r="J485" s="25" t="n"/>
      <c r="K485" s="48" t="n"/>
      <c r="L485" s="46">
        <f>IF(A485="","",IFERROR(IF(I485="Oui",ROUND(K485*'Paramètres'!$B$4,2),0),0))</f>
        <v/>
      </c>
      <c r="M485" s="46">
        <f>IF(A485="","",IFERROR(IF(J485="Oui",ROUND(K485*'Paramètres'!$B$5,2),0),0))</f>
        <v/>
      </c>
      <c r="N485" s="46">
        <f>IF(A485="","",IFERROR(K485+L485+M485,0))</f>
        <v/>
      </c>
      <c r="O485" s="29" t="n"/>
      <c r="P485" s="46">
        <f>IF(A485="","",IFERROR(N485*O485,0))</f>
        <v/>
      </c>
      <c r="Q485" s="46">
        <f>IF(A485="","",IFERROR(IF(AND('Paramètres'!$B$6="Oui",'Paramètres'!$B$7="Oui"),(L485+M485)*O485,IF('Paramètres'!$B$6="Oui",L485*O485,IF('Paramètres'!$B$7="Oui",M485*O485,0))),0))</f>
        <v/>
      </c>
      <c r="R485" s="46">
        <f>IF(A485="","",IFERROR(P485-Q485,0))</f>
        <v/>
      </c>
      <c r="S485" s="27" t="n"/>
      <c r="T485" s="27" t="n"/>
    </row>
    <row r="486">
      <c r="A486" s="25" t="n"/>
      <c r="B486" s="47" t="n"/>
      <c r="C486" s="27" t="n"/>
      <c r="D486" s="27" t="n"/>
      <c r="E486" s="27" t="n"/>
      <c r="F486" s="27" t="n"/>
      <c r="G486" s="27" t="n"/>
      <c r="H486" s="25" t="n"/>
      <c r="I486" s="25" t="n"/>
      <c r="J486" s="25" t="n"/>
      <c r="K486" s="48" t="n"/>
      <c r="L486" s="46">
        <f>IF(A486="","",IFERROR(IF(I486="Oui",ROUND(K486*'Paramètres'!$B$4,2),0),0))</f>
        <v/>
      </c>
      <c r="M486" s="46">
        <f>IF(A486="","",IFERROR(IF(J486="Oui",ROUND(K486*'Paramètres'!$B$5,2),0),0))</f>
        <v/>
      </c>
      <c r="N486" s="46">
        <f>IF(A486="","",IFERROR(K486+L486+M486,0))</f>
        <v/>
      </c>
      <c r="O486" s="29" t="n"/>
      <c r="P486" s="46">
        <f>IF(A486="","",IFERROR(N486*O486,0))</f>
        <v/>
      </c>
      <c r="Q486" s="46">
        <f>IF(A486="","",IFERROR(IF(AND('Paramètres'!$B$6="Oui",'Paramètres'!$B$7="Oui"),(L486+M486)*O486,IF('Paramètres'!$B$6="Oui",L486*O486,IF('Paramètres'!$B$7="Oui",M486*O486,0))),0))</f>
        <v/>
      </c>
      <c r="R486" s="46">
        <f>IF(A486="","",IFERROR(P486-Q486,0))</f>
        <v/>
      </c>
      <c r="S486" s="27" t="n"/>
      <c r="T486" s="27" t="n"/>
    </row>
    <row r="487">
      <c r="A487" s="25" t="n"/>
      <c r="B487" s="47" t="n"/>
      <c r="C487" s="27" t="n"/>
      <c r="D487" s="27" t="n"/>
      <c r="E487" s="27" t="n"/>
      <c r="F487" s="27" t="n"/>
      <c r="G487" s="27" t="n"/>
      <c r="H487" s="25" t="n"/>
      <c r="I487" s="25" t="n"/>
      <c r="J487" s="25" t="n"/>
      <c r="K487" s="48" t="n"/>
      <c r="L487" s="46">
        <f>IF(A487="","",IFERROR(IF(I487="Oui",ROUND(K487*'Paramètres'!$B$4,2),0),0))</f>
        <v/>
      </c>
      <c r="M487" s="46">
        <f>IF(A487="","",IFERROR(IF(J487="Oui",ROUND(K487*'Paramètres'!$B$5,2),0),0))</f>
        <v/>
      </c>
      <c r="N487" s="46">
        <f>IF(A487="","",IFERROR(K487+L487+M487,0))</f>
        <v/>
      </c>
      <c r="O487" s="29" t="n"/>
      <c r="P487" s="46">
        <f>IF(A487="","",IFERROR(N487*O487,0))</f>
        <v/>
      </c>
      <c r="Q487" s="46">
        <f>IF(A487="","",IFERROR(IF(AND('Paramètres'!$B$6="Oui",'Paramètres'!$B$7="Oui"),(L487+M487)*O487,IF('Paramètres'!$B$6="Oui",L487*O487,IF('Paramètres'!$B$7="Oui",M487*O487,0))),0))</f>
        <v/>
      </c>
      <c r="R487" s="46">
        <f>IF(A487="","",IFERROR(P487-Q487,0))</f>
        <v/>
      </c>
      <c r="S487" s="27" t="n"/>
      <c r="T487" s="27" t="n"/>
    </row>
    <row r="488">
      <c r="A488" s="25" t="n"/>
      <c r="B488" s="47" t="n"/>
      <c r="C488" s="27" t="n"/>
      <c r="D488" s="27" t="n"/>
      <c r="E488" s="27" t="n"/>
      <c r="F488" s="27" t="n"/>
      <c r="G488" s="27" t="n"/>
      <c r="H488" s="25" t="n"/>
      <c r="I488" s="25" t="n"/>
      <c r="J488" s="25" t="n"/>
      <c r="K488" s="48" t="n"/>
      <c r="L488" s="46">
        <f>IF(A488="","",IFERROR(IF(I488="Oui",ROUND(K488*'Paramètres'!$B$4,2),0),0))</f>
        <v/>
      </c>
      <c r="M488" s="46">
        <f>IF(A488="","",IFERROR(IF(J488="Oui",ROUND(K488*'Paramètres'!$B$5,2),0),0))</f>
        <v/>
      </c>
      <c r="N488" s="46">
        <f>IF(A488="","",IFERROR(K488+L488+M488,0))</f>
        <v/>
      </c>
      <c r="O488" s="29" t="n"/>
      <c r="P488" s="46">
        <f>IF(A488="","",IFERROR(N488*O488,0))</f>
        <v/>
      </c>
      <c r="Q488" s="46">
        <f>IF(A488="","",IFERROR(IF(AND('Paramètres'!$B$6="Oui",'Paramètres'!$B$7="Oui"),(L488+M488)*O488,IF('Paramètres'!$B$6="Oui",L488*O488,IF('Paramètres'!$B$7="Oui",M488*O488,0))),0))</f>
        <v/>
      </c>
      <c r="R488" s="46">
        <f>IF(A488="","",IFERROR(P488-Q488,0))</f>
        <v/>
      </c>
      <c r="S488" s="27" t="n"/>
      <c r="T488" s="27" t="n"/>
    </row>
    <row r="489">
      <c r="A489" s="25" t="n"/>
      <c r="B489" s="47" t="n"/>
      <c r="C489" s="27" t="n"/>
      <c r="D489" s="27" t="n"/>
      <c r="E489" s="27" t="n"/>
      <c r="F489" s="27" t="n"/>
      <c r="G489" s="27" t="n"/>
      <c r="H489" s="25" t="n"/>
      <c r="I489" s="25" t="n"/>
      <c r="J489" s="25" t="n"/>
      <c r="K489" s="48" t="n"/>
      <c r="L489" s="46">
        <f>IF(A489="","",IFERROR(IF(I489="Oui",ROUND(K489*'Paramètres'!$B$4,2),0),0))</f>
        <v/>
      </c>
      <c r="M489" s="46">
        <f>IF(A489="","",IFERROR(IF(J489="Oui",ROUND(K489*'Paramètres'!$B$5,2),0),0))</f>
        <v/>
      </c>
      <c r="N489" s="46">
        <f>IF(A489="","",IFERROR(K489+L489+M489,0))</f>
        <v/>
      </c>
      <c r="O489" s="29" t="n"/>
      <c r="P489" s="46">
        <f>IF(A489="","",IFERROR(N489*O489,0))</f>
        <v/>
      </c>
      <c r="Q489" s="46">
        <f>IF(A489="","",IFERROR(IF(AND('Paramètres'!$B$6="Oui",'Paramètres'!$B$7="Oui"),(L489+M489)*O489,IF('Paramètres'!$B$6="Oui",L489*O489,IF('Paramètres'!$B$7="Oui",M489*O489,0))),0))</f>
        <v/>
      </c>
      <c r="R489" s="46">
        <f>IF(A489="","",IFERROR(P489-Q489,0))</f>
        <v/>
      </c>
      <c r="S489" s="27" t="n"/>
      <c r="T489" s="27" t="n"/>
    </row>
    <row r="490">
      <c r="A490" s="25" t="n"/>
      <c r="B490" s="47" t="n"/>
      <c r="C490" s="27" t="n"/>
      <c r="D490" s="27" t="n"/>
      <c r="E490" s="27" t="n"/>
      <c r="F490" s="27" t="n"/>
      <c r="G490" s="27" t="n"/>
      <c r="H490" s="25" t="n"/>
      <c r="I490" s="25" t="n"/>
      <c r="J490" s="25" t="n"/>
      <c r="K490" s="48" t="n"/>
      <c r="L490" s="46">
        <f>IF(A490="","",IFERROR(IF(I490="Oui",ROUND(K490*'Paramètres'!$B$4,2),0),0))</f>
        <v/>
      </c>
      <c r="M490" s="46">
        <f>IF(A490="","",IFERROR(IF(J490="Oui",ROUND(K490*'Paramètres'!$B$5,2),0),0))</f>
        <v/>
      </c>
      <c r="N490" s="46">
        <f>IF(A490="","",IFERROR(K490+L490+M490,0))</f>
        <v/>
      </c>
      <c r="O490" s="29" t="n"/>
      <c r="P490" s="46">
        <f>IF(A490="","",IFERROR(N490*O490,0))</f>
        <v/>
      </c>
      <c r="Q490" s="46">
        <f>IF(A490="","",IFERROR(IF(AND('Paramètres'!$B$6="Oui",'Paramètres'!$B$7="Oui"),(L490+M490)*O490,IF('Paramètres'!$B$6="Oui",L490*O490,IF('Paramètres'!$B$7="Oui",M490*O490,0))),0))</f>
        <v/>
      </c>
      <c r="R490" s="46">
        <f>IF(A490="","",IFERROR(P490-Q490,0))</f>
        <v/>
      </c>
      <c r="S490" s="27" t="n"/>
      <c r="T490" s="27" t="n"/>
    </row>
    <row r="491">
      <c r="A491" s="25" t="n"/>
      <c r="B491" s="47" t="n"/>
      <c r="C491" s="27" t="n"/>
      <c r="D491" s="27" t="n"/>
      <c r="E491" s="27" t="n"/>
      <c r="F491" s="27" t="n"/>
      <c r="G491" s="27" t="n"/>
      <c r="H491" s="25" t="n"/>
      <c r="I491" s="25" t="n"/>
      <c r="J491" s="25" t="n"/>
      <c r="K491" s="48" t="n"/>
      <c r="L491" s="46">
        <f>IF(A491="","",IFERROR(IF(I491="Oui",ROUND(K491*'Paramètres'!$B$4,2),0),0))</f>
        <v/>
      </c>
      <c r="M491" s="46">
        <f>IF(A491="","",IFERROR(IF(J491="Oui",ROUND(K491*'Paramètres'!$B$5,2),0),0))</f>
        <v/>
      </c>
      <c r="N491" s="46">
        <f>IF(A491="","",IFERROR(K491+L491+M491,0))</f>
        <v/>
      </c>
      <c r="O491" s="29" t="n"/>
      <c r="P491" s="46">
        <f>IF(A491="","",IFERROR(N491*O491,0))</f>
        <v/>
      </c>
      <c r="Q491" s="46">
        <f>IF(A491="","",IFERROR(IF(AND('Paramètres'!$B$6="Oui",'Paramètres'!$B$7="Oui"),(L491+M491)*O491,IF('Paramètres'!$B$6="Oui",L491*O491,IF('Paramètres'!$B$7="Oui",M491*O491,0))),0))</f>
        <v/>
      </c>
      <c r="R491" s="46">
        <f>IF(A491="","",IFERROR(P491-Q491,0))</f>
        <v/>
      </c>
      <c r="S491" s="27" t="n"/>
      <c r="T491" s="27" t="n"/>
    </row>
    <row r="492">
      <c r="A492" s="25" t="n"/>
      <c r="B492" s="47" t="n"/>
      <c r="C492" s="27" t="n"/>
      <c r="D492" s="27" t="n"/>
      <c r="E492" s="27" t="n"/>
      <c r="F492" s="27" t="n"/>
      <c r="G492" s="27" t="n"/>
      <c r="H492" s="25" t="n"/>
      <c r="I492" s="25" t="n"/>
      <c r="J492" s="25" t="n"/>
      <c r="K492" s="48" t="n"/>
      <c r="L492" s="46">
        <f>IF(A492="","",IFERROR(IF(I492="Oui",ROUND(K492*'Paramètres'!$B$4,2),0),0))</f>
        <v/>
      </c>
      <c r="M492" s="46">
        <f>IF(A492="","",IFERROR(IF(J492="Oui",ROUND(K492*'Paramètres'!$B$5,2),0),0))</f>
        <v/>
      </c>
      <c r="N492" s="46">
        <f>IF(A492="","",IFERROR(K492+L492+M492,0))</f>
        <v/>
      </c>
      <c r="O492" s="29" t="n"/>
      <c r="P492" s="46">
        <f>IF(A492="","",IFERROR(N492*O492,0))</f>
        <v/>
      </c>
      <c r="Q492" s="46">
        <f>IF(A492="","",IFERROR(IF(AND('Paramètres'!$B$6="Oui",'Paramètres'!$B$7="Oui"),(L492+M492)*O492,IF('Paramètres'!$B$6="Oui",L492*O492,IF('Paramètres'!$B$7="Oui",M492*O492,0))),0))</f>
        <v/>
      </c>
      <c r="R492" s="46">
        <f>IF(A492="","",IFERROR(P492-Q492,0))</f>
        <v/>
      </c>
      <c r="S492" s="27" t="n"/>
      <c r="T492" s="27" t="n"/>
    </row>
    <row r="493">
      <c r="A493" s="25" t="n"/>
      <c r="B493" s="47" t="n"/>
      <c r="C493" s="27" t="n"/>
      <c r="D493" s="27" t="n"/>
      <c r="E493" s="27" t="n"/>
      <c r="F493" s="27" t="n"/>
      <c r="G493" s="27" t="n"/>
      <c r="H493" s="25" t="n"/>
      <c r="I493" s="25" t="n"/>
      <c r="J493" s="25" t="n"/>
      <c r="K493" s="48" t="n"/>
      <c r="L493" s="46">
        <f>IF(A493="","",IFERROR(IF(I493="Oui",ROUND(K493*'Paramètres'!$B$4,2),0),0))</f>
        <v/>
      </c>
      <c r="M493" s="46">
        <f>IF(A493="","",IFERROR(IF(J493="Oui",ROUND(K493*'Paramètres'!$B$5,2),0),0))</f>
        <v/>
      </c>
      <c r="N493" s="46">
        <f>IF(A493="","",IFERROR(K493+L493+M493,0))</f>
        <v/>
      </c>
      <c r="O493" s="29" t="n"/>
      <c r="P493" s="46">
        <f>IF(A493="","",IFERROR(N493*O493,0))</f>
        <v/>
      </c>
      <c r="Q493" s="46">
        <f>IF(A493="","",IFERROR(IF(AND('Paramètres'!$B$6="Oui",'Paramètres'!$B$7="Oui"),(L493+M493)*O493,IF('Paramètres'!$B$6="Oui",L493*O493,IF('Paramètres'!$B$7="Oui",M493*O493,0))),0))</f>
        <v/>
      </c>
      <c r="R493" s="46">
        <f>IF(A493="","",IFERROR(P493-Q493,0))</f>
        <v/>
      </c>
      <c r="S493" s="27" t="n"/>
      <c r="T493" s="27" t="n"/>
    </row>
    <row r="494">
      <c r="A494" s="25" t="n"/>
      <c r="B494" s="47" t="n"/>
      <c r="C494" s="27" t="n"/>
      <c r="D494" s="27" t="n"/>
      <c r="E494" s="27" t="n"/>
      <c r="F494" s="27" t="n"/>
      <c r="G494" s="27" t="n"/>
      <c r="H494" s="25" t="n"/>
      <c r="I494" s="25" t="n"/>
      <c r="J494" s="25" t="n"/>
      <c r="K494" s="48" t="n"/>
      <c r="L494" s="46">
        <f>IF(A494="","",IFERROR(IF(I494="Oui",ROUND(K494*'Paramètres'!$B$4,2),0),0))</f>
        <v/>
      </c>
      <c r="M494" s="46">
        <f>IF(A494="","",IFERROR(IF(J494="Oui",ROUND(K494*'Paramètres'!$B$5,2),0),0))</f>
        <v/>
      </c>
      <c r="N494" s="46">
        <f>IF(A494="","",IFERROR(K494+L494+M494,0))</f>
        <v/>
      </c>
      <c r="O494" s="29" t="n"/>
      <c r="P494" s="46">
        <f>IF(A494="","",IFERROR(N494*O494,0))</f>
        <v/>
      </c>
      <c r="Q494" s="46">
        <f>IF(A494="","",IFERROR(IF(AND('Paramètres'!$B$6="Oui",'Paramètres'!$B$7="Oui"),(L494+M494)*O494,IF('Paramètres'!$B$6="Oui",L494*O494,IF('Paramètres'!$B$7="Oui",M494*O494,0))),0))</f>
        <v/>
      </c>
      <c r="R494" s="46">
        <f>IF(A494="","",IFERROR(P494-Q494,0))</f>
        <v/>
      </c>
      <c r="S494" s="27" t="n"/>
      <c r="T494" s="27" t="n"/>
    </row>
    <row r="495">
      <c r="A495" s="25" t="n"/>
      <c r="B495" s="47" t="n"/>
      <c r="C495" s="27" t="n"/>
      <c r="D495" s="27" t="n"/>
      <c r="E495" s="27" t="n"/>
      <c r="F495" s="27" t="n"/>
      <c r="G495" s="27" t="n"/>
      <c r="H495" s="25" t="n"/>
      <c r="I495" s="25" t="n"/>
      <c r="J495" s="25" t="n"/>
      <c r="K495" s="48" t="n"/>
      <c r="L495" s="46">
        <f>IF(A495="","",IFERROR(IF(I495="Oui",ROUND(K495*'Paramètres'!$B$4,2),0),0))</f>
        <v/>
      </c>
      <c r="M495" s="46">
        <f>IF(A495="","",IFERROR(IF(J495="Oui",ROUND(K495*'Paramètres'!$B$5,2),0),0))</f>
        <v/>
      </c>
      <c r="N495" s="46">
        <f>IF(A495="","",IFERROR(K495+L495+M495,0))</f>
        <v/>
      </c>
      <c r="O495" s="29" t="n"/>
      <c r="P495" s="46">
        <f>IF(A495="","",IFERROR(N495*O495,0))</f>
        <v/>
      </c>
      <c r="Q495" s="46">
        <f>IF(A495="","",IFERROR(IF(AND('Paramètres'!$B$6="Oui",'Paramètres'!$B$7="Oui"),(L495+M495)*O495,IF('Paramètres'!$B$6="Oui",L495*O495,IF('Paramètres'!$B$7="Oui",M495*O495,0))),0))</f>
        <v/>
      </c>
      <c r="R495" s="46">
        <f>IF(A495="","",IFERROR(P495-Q495,0))</f>
        <v/>
      </c>
      <c r="S495" s="27" t="n"/>
      <c r="T495" s="27" t="n"/>
    </row>
    <row r="496">
      <c r="A496" s="25" t="n"/>
      <c r="B496" s="47" t="n"/>
      <c r="C496" s="27" t="n"/>
      <c r="D496" s="27" t="n"/>
      <c r="E496" s="27" t="n"/>
      <c r="F496" s="27" t="n"/>
      <c r="G496" s="27" t="n"/>
      <c r="H496" s="25" t="n"/>
      <c r="I496" s="25" t="n"/>
      <c r="J496" s="25" t="n"/>
      <c r="K496" s="48" t="n"/>
      <c r="L496" s="46">
        <f>IF(A496="","",IFERROR(IF(I496="Oui",ROUND(K496*'Paramètres'!$B$4,2),0),0))</f>
        <v/>
      </c>
      <c r="M496" s="46">
        <f>IF(A496="","",IFERROR(IF(J496="Oui",ROUND(K496*'Paramètres'!$B$5,2),0),0))</f>
        <v/>
      </c>
      <c r="N496" s="46">
        <f>IF(A496="","",IFERROR(K496+L496+M496,0))</f>
        <v/>
      </c>
      <c r="O496" s="29" t="n"/>
      <c r="P496" s="46">
        <f>IF(A496="","",IFERROR(N496*O496,0))</f>
        <v/>
      </c>
      <c r="Q496" s="46">
        <f>IF(A496="","",IFERROR(IF(AND('Paramètres'!$B$6="Oui",'Paramètres'!$B$7="Oui"),(L496+M496)*O496,IF('Paramètres'!$B$6="Oui",L496*O496,IF('Paramètres'!$B$7="Oui",M496*O496,0))),0))</f>
        <v/>
      </c>
      <c r="R496" s="46">
        <f>IF(A496="","",IFERROR(P496-Q496,0))</f>
        <v/>
      </c>
      <c r="S496" s="27" t="n"/>
      <c r="T496" s="27" t="n"/>
    </row>
    <row r="497">
      <c r="A497" s="25" t="n"/>
      <c r="B497" s="47" t="n"/>
      <c r="C497" s="27" t="n"/>
      <c r="D497" s="27" t="n"/>
      <c r="E497" s="27" t="n"/>
      <c r="F497" s="27" t="n"/>
      <c r="G497" s="27" t="n"/>
      <c r="H497" s="25" t="n"/>
      <c r="I497" s="25" t="n"/>
      <c r="J497" s="25" t="n"/>
      <c r="K497" s="48" t="n"/>
      <c r="L497" s="46">
        <f>IF(A497="","",IFERROR(IF(I497="Oui",ROUND(K497*'Paramètres'!$B$4,2),0),0))</f>
        <v/>
      </c>
      <c r="M497" s="46">
        <f>IF(A497="","",IFERROR(IF(J497="Oui",ROUND(K497*'Paramètres'!$B$5,2),0),0))</f>
        <v/>
      </c>
      <c r="N497" s="46">
        <f>IF(A497="","",IFERROR(K497+L497+M497,0))</f>
        <v/>
      </c>
      <c r="O497" s="29" t="n"/>
      <c r="P497" s="46">
        <f>IF(A497="","",IFERROR(N497*O497,0))</f>
        <v/>
      </c>
      <c r="Q497" s="46">
        <f>IF(A497="","",IFERROR(IF(AND('Paramètres'!$B$6="Oui",'Paramètres'!$B$7="Oui"),(L497+M497)*O497,IF('Paramètres'!$B$6="Oui",L497*O497,IF('Paramètres'!$B$7="Oui",M497*O497,0))),0))</f>
        <v/>
      </c>
      <c r="R497" s="46">
        <f>IF(A497="","",IFERROR(P497-Q497,0))</f>
        <v/>
      </c>
      <c r="S497" s="27" t="n"/>
      <c r="T497" s="27" t="n"/>
    </row>
    <row r="498">
      <c r="A498" s="25" t="n"/>
      <c r="B498" s="47" t="n"/>
      <c r="C498" s="27" t="n"/>
      <c r="D498" s="27" t="n"/>
      <c r="E498" s="27" t="n"/>
      <c r="F498" s="27" t="n"/>
      <c r="G498" s="27" t="n"/>
      <c r="H498" s="25" t="n"/>
      <c r="I498" s="25" t="n"/>
      <c r="J498" s="25" t="n"/>
      <c r="K498" s="48" t="n"/>
      <c r="L498" s="46">
        <f>IF(A498="","",IFERROR(IF(I498="Oui",ROUND(K498*'Paramètres'!$B$4,2),0),0))</f>
        <v/>
      </c>
      <c r="M498" s="46">
        <f>IF(A498="","",IFERROR(IF(J498="Oui",ROUND(K498*'Paramètres'!$B$5,2),0),0))</f>
        <v/>
      </c>
      <c r="N498" s="46">
        <f>IF(A498="","",IFERROR(K498+L498+M498,0))</f>
        <v/>
      </c>
      <c r="O498" s="29" t="n"/>
      <c r="P498" s="46">
        <f>IF(A498="","",IFERROR(N498*O498,0))</f>
        <v/>
      </c>
      <c r="Q498" s="46">
        <f>IF(A498="","",IFERROR(IF(AND('Paramètres'!$B$6="Oui",'Paramètres'!$B$7="Oui"),(L498+M498)*O498,IF('Paramètres'!$B$6="Oui",L498*O498,IF('Paramètres'!$B$7="Oui",M498*O498,0))),0))</f>
        <v/>
      </c>
      <c r="R498" s="46">
        <f>IF(A498="","",IFERROR(P498-Q498,0))</f>
        <v/>
      </c>
      <c r="S498" s="27" t="n"/>
      <c r="T498" s="27" t="n"/>
    </row>
    <row r="499">
      <c r="A499" s="25" t="n"/>
      <c r="B499" s="47" t="n"/>
      <c r="C499" s="27" t="n"/>
      <c r="D499" s="27" t="n"/>
      <c r="E499" s="27" t="n"/>
      <c r="F499" s="27" t="n"/>
      <c r="G499" s="27" t="n"/>
      <c r="H499" s="25" t="n"/>
      <c r="I499" s="25" t="n"/>
      <c r="J499" s="25" t="n"/>
      <c r="K499" s="48" t="n"/>
      <c r="L499" s="46">
        <f>IF(A499="","",IFERROR(IF(I499="Oui",ROUND(K499*'Paramètres'!$B$4,2),0),0))</f>
        <v/>
      </c>
      <c r="M499" s="46">
        <f>IF(A499="","",IFERROR(IF(J499="Oui",ROUND(K499*'Paramètres'!$B$5,2),0),0))</f>
        <v/>
      </c>
      <c r="N499" s="46">
        <f>IF(A499="","",IFERROR(K499+L499+M499,0))</f>
        <v/>
      </c>
      <c r="O499" s="29" t="n"/>
      <c r="P499" s="46">
        <f>IF(A499="","",IFERROR(N499*O499,0))</f>
        <v/>
      </c>
      <c r="Q499" s="46">
        <f>IF(A499="","",IFERROR(IF(AND('Paramètres'!$B$6="Oui",'Paramètres'!$B$7="Oui"),(L499+M499)*O499,IF('Paramètres'!$B$6="Oui",L499*O499,IF('Paramètres'!$B$7="Oui",M499*O499,0))),0))</f>
        <v/>
      </c>
      <c r="R499" s="46">
        <f>IF(A499="","",IFERROR(P499-Q499,0))</f>
        <v/>
      </c>
      <c r="S499" s="27" t="n"/>
      <c r="T499" s="27" t="n"/>
    </row>
    <row r="500">
      <c r="A500" s="25" t="n"/>
      <c r="B500" s="47" t="n"/>
      <c r="C500" s="27" t="n"/>
      <c r="D500" s="27" t="n"/>
      <c r="E500" s="27" t="n"/>
      <c r="F500" s="27" t="n"/>
      <c r="G500" s="27" t="n"/>
      <c r="H500" s="25" t="n"/>
      <c r="I500" s="25" t="n"/>
      <c r="J500" s="25" t="n"/>
      <c r="K500" s="48" t="n"/>
      <c r="L500" s="46">
        <f>IF(A500="","",IFERROR(IF(I500="Oui",ROUND(K500*'Paramètres'!$B$4,2),0),0))</f>
        <v/>
      </c>
      <c r="M500" s="46">
        <f>IF(A500="","",IFERROR(IF(J500="Oui",ROUND(K500*'Paramètres'!$B$5,2),0),0))</f>
        <v/>
      </c>
      <c r="N500" s="46">
        <f>IF(A500="","",IFERROR(K500+L500+M500,0))</f>
        <v/>
      </c>
      <c r="O500" s="29" t="n"/>
      <c r="P500" s="46">
        <f>IF(A500="","",IFERROR(N500*O500,0))</f>
        <v/>
      </c>
      <c r="Q500" s="46">
        <f>IF(A500="","",IFERROR(IF(AND('Paramètres'!$B$6="Oui",'Paramètres'!$B$7="Oui"),(L500+M500)*O500,IF('Paramètres'!$B$6="Oui",L500*O500,IF('Paramètres'!$B$7="Oui",M500*O500,0))),0))</f>
        <v/>
      </c>
      <c r="R500" s="46">
        <f>IF(A500="","",IFERROR(P500-Q500,0))</f>
        <v/>
      </c>
      <c r="S500" s="27" t="n"/>
      <c r="T500" s="27" t="n"/>
    </row>
    <row r="501">
      <c r="A501" s="25" t="n"/>
      <c r="B501" s="47" t="n"/>
      <c r="C501" s="27" t="n"/>
      <c r="D501" s="27" t="n"/>
      <c r="E501" s="27" t="n"/>
      <c r="F501" s="27" t="n"/>
      <c r="G501" s="27" t="n"/>
      <c r="H501" s="25" t="n"/>
      <c r="I501" s="25" t="n"/>
      <c r="J501" s="25" t="n"/>
      <c r="K501" s="48" t="n"/>
      <c r="L501" s="46">
        <f>IF(A501="","",IFERROR(IF(I501="Oui",ROUND(K501*'Paramètres'!$B$4,2),0),0))</f>
        <v/>
      </c>
      <c r="M501" s="46">
        <f>IF(A501="","",IFERROR(IF(J501="Oui",ROUND(K501*'Paramètres'!$B$5,2),0),0))</f>
        <v/>
      </c>
      <c r="N501" s="46">
        <f>IF(A501="","",IFERROR(K501+L501+M501,0))</f>
        <v/>
      </c>
      <c r="O501" s="29" t="n"/>
      <c r="P501" s="46">
        <f>IF(A501="","",IFERROR(N501*O501,0))</f>
        <v/>
      </c>
      <c r="Q501" s="46">
        <f>IF(A501="","",IFERROR(IF(AND('Paramètres'!$B$6="Oui",'Paramètres'!$B$7="Oui"),(L501+M501)*O501,IF('Paramètres'!$B$6="Oui",L501*O501,IF('Paramètres'!$B$7="Oui",M501*O501,0))),0))</f>
        <v/>
      </c>
      <c r="R501" s="46">
        <f>IF(A501="","",IFERROR(P501-Q501,0))</f>
        <v/>
      </c>
      <c r="S501" s="27" t="n"/>
      <c r="T501" s="27" t="n"/>
    </row>
    <row r="502">
      <c r="A502" s="25" t="n"/>
      <c r="B502" s="47" t="n"/>
      <c r="C502" s="27" t="n"/>
      <c r="D502" s="27" t="n"/>
      <c r="E502" s="27" t="n"/>
      <c r="F502" s="27" t="n"/>
      <c r="G502" s="27" t="n"/>
      <c r="H502" s="25" t="n"/>
      <c r="I502" s="25" t="n"/>
      <c r="J502" s="25" t="n"/>
      <c r="K502" s="48" t="n"/>
      <c r="L502" s="46">
        <f>IF(A502="","",IFERROR(IF(I502="Oui",ROUND(K502*'Paramètres'!$B$4,2),0),0))</f>
        <v/>
      </c>
      <c r="M502" s="46">
        <f>IF(A502="","",IFERROR(IF(J502="Oui",ROUND(K502*'Paramètres'!$B$5,2),0),0))</f>
        <v/>
      </c>
      <c r="N502" s="46">
        <f>IF(A502="","",IFERROR(K502+L502+M502,0))</f>
        <v/>
      </c>
      <c r="O502" s="29" t="n"/>
      <c r="P502" s="46">
        <f>IF(A502="","",IFERROR(N502*O502,0))</f>
        <v/>
      </c>
      <c r="Q502" s="46">
        <f>IF(A502="","",IFERROR(IF(AND('Paramètres'!$B$6="Oui",'Paramètres'!$B$7="Oui"),(L502+M502)*O502,IF('Paramètres'!$B$6="Oui",L502*O502,IF('Paramètres'!$B$7="Oui",M502*O502,0))),0))</f>
        <v/>
      </c>
      <c r="R502" s="46">
        <f>IF(A502="","",IFERROR(P502-Q502,0))</f>
        <v/>
      </c>
      <c r="S502" s="27" t="n"/>
      <c r="T502" s="27" t="n"/>
    </row>
    <row r="503">
      <c r="A503" s="25" t="n"/>
      <c r="B503" s="47" t="n"/>
      <c r="C503" s="27" t="n"/>
      <c r="D503" s="27" t="n"/>
      <c r="E503" s="27" t="n"/>
      <c r="F503" s="27" t="n"/>
      <c r="G503" s="27" t="n"/>
      <c r="H503" s="25" t="n"/>
      <c r="I503" s="25" t="n"/>
      <c r="J503" s="25" t="n"/>
      <c r="K503" s="48" t="n"/>
      <c r="L503" s="46">
        <f>IF(A503="","",IFERROR(IF(I503="Oui",ROUND(K503*'Paramètres'!$B$4,2),0),0))</f>
        <v/>
      </c>
      <c r="M503" s="46">
        <f>IF(A503="","",IFERROR(IF(J503="Oui",ROUND(K503*'Paramètres'!$B$5,2),0),0))</f>
        <v/>
      </c>
      <c r="N503" s="46">
        <f>IF(A503="","",IFERROR(K503+L503+M503,0))</f>
        <v/>
      </c>
      <c r="O503" s="29" t="n"/>
      <c r="P503" s="46">
        <f>IF(A503="","",IFERROR(N503*O503,0))</f>
        <v/>
      </c>
      <c r="Q503" s="46">
        <f>IF(A503="","",IFERROR(IF(AND('Paramètres'!$B$6="Oui",'Paramètres'!$B$7="Oui"),(L503+M503)*O503,IF('Paramètres'!$B$6="Oui",L503*O503,IF('Paramètres'!$B$7="Oui",M503*O503,0))),0))</f>
        <v/>
      </c>
      <c r="R503" s="46">
        <f>IF(A503="","",IFERROR(P503-Q503,0))</f>
        <v/>
      </c>
      <c r="S503" s="27" t="n"/>
      <c r="T503" s="27" t="n"/>
    </row>
    <row r="504">
      <c r="A504" s="25" t="n"/>
      <c r="B504" s="47" t="n"/>
      <c r="C504" s="27" t="n"/>
      <c r="D504" s="27" t="n"/>
      <c r="E504" s="27" t="n"/>
      <c r="F504" s="27" t="n"/>
      <c r="G504" s="27" t="n"/>
      <c r="H504" s="25" t="n"/>
      <c r="I504" s="25" t="n"/>
      <c r="J504" s="25" t="n"/>
      <c r="K504" s="48" t="n"/>
      <c r="L504" s="46">
        <f>IF(A504="","",IFERROR(IF(I504="Oui",ROUND(K504*'Paramètres'!$B$4,2),0),0))</f>
        <v/>
      </c>
      <c r="M504" s="46">
        <f>IF(A504="","",IFERROR(IF(J504="Oui",ROUND(K504*'Paramètres'!$B$5,2),0),0))</f>
        <v/>
      </c>
      <c r="N504" s="46">
        <f>IF(A504="","",IFERROR(K504+L504+M504,0))</f>
        <v/>
      </c>
      <c r="O504" s="29" t="n"/>
      <c r="P504" s="46">
        <f>IF(A504="","",IFERROR(N504*O504,0))</f>
        <v/>
      </c>
      <c r="Q504" s="46">
        <f>IF(A504="","",IFERROR(IF(AND('Paramètres'!$B$6="Oui",'Paramètres'!$B$7="Oui"),(L504+M504)*O504,IF('Paramètres'!$B$6="Oui",L504*O504,IF('Paramètres'!$B$7="Oui",M504*O504,0))),0))</f>
        <v/>
      </c>
      <c r="R504" s="46">
        <f>IF(A504="","",IFERROR(P504-Q504,0))</f>
        <v/>
      </c>
      <c r="S504" s="27" t="n"/>
      <c r="T504" s="27" t="n"/>
    </row>
    <row r="505">
      <c r="A505" s="25" t="n"/>
      <c r="B505" s="47" t="n"/>
      <c r="C505" s="27" t="n"/>
      <c r="D505" s="27" t="n"/>
      <c r="E505" s="27" t="n"/>
      <c r="F505" s="27" t="n"/>
      <c r="G505" s="27" t="n"/>
      <c r="H505" s="25" t="n"/>
      <c r="I505" s="25" t="n"/>
      <c r="J505" s="25" t="n"/>
      <c r="K505" s="48" t="n"/>
      <c r="L505" s="46">
        <f>IF(A505="","",IFERROR(IF(I505="Oui",ROUND(K505*'Paramètres'!$B$4,2),0),0))</f>
        <v/>
      </c>
      <c r="M505" s="46">
        <f>IF(A505="","",IFERROR(IF(J505="Oui",ROUND(K505*'Paramètres'!$B$5,2),0),0))</f>
        <v/>
      </c>
      <c r="N505" s="46">
        <f>IF(A505="","",IFERROR(K505+L505+M505,0))</f>
        <v/>
      </c>
      <c r="O505" s="29" t="n"/>
      <c r="P505" s="46">
        <f>IF(A505="","",IFERROR(N505*O505,0))</f>
        <v/>
      </c>
      <c r="Q505" s="46">
        <f>IF(A505="","",IFERROR(IF(AND('Paramètres'!$B$6="Oui",'Paramètres'!$B$7="Oui"),(L505+M505)*O505,IF('Paramètres'!$B$6="Oui",L505*O505,IF('Paramètres'!$B$7="Oui",M505*O505,0))),0))</f>
        <v/>
      </c>
      <c r="R505" s="46">
        <f>IF(A505="","",IFERROR(P505-Q505,0))</f>
        <v/>
      </c>
      <c r="S505" s="27" t="n"/>
      <c r="T505" s="27" t="n"/>
    </row>
    <row r="506">
      <c r="A506" s="25" t="n"/>
      <c r="B506" s="47" t="n"/>
      <c r="C506" s="27" t="n"/>
      <c r="D506" s="27" t="n"/>
      <c r="E506" s="27" t="n"/>
      <c r="F506" s="27" t="n"/>
      <c r="G506" s="27" t="n"/>
      <c r="H506" s="25" t="n"/>
      <c r="I506" s="25" t="n"/>
      <c r="J506" s="25" t="n"/>
      <c r="K506" s="48" t="n"/>
      <c r="L506" s="46">
        <f>IF(A506="","",IFERROR(IF(I506="Oui",ROUND(K506*'Paramètres'!$B$4,2),0),0))</f>
        <v/>
      </c>
      <c r="M506" s="46">
        <f>IF(A506="","",IFERROR(IF(J506="Oui",ROUND(K506*'Paramètres'!$B$5,2),0),0))</f>
        <v/>
      </c>
      <c r="N506" s="46">
        <f>IF(A506="","",IFERROR(K506+L506+M506,0))</f>
        <v/>
      </c>
      <c r="O506" s="29" t="n"/>
      <c r="P506" s="46">
        <f>IF(A506="","",IFERROR(N506*O506,0))</f>
        <v/>
      </c>
      <c r="Q506" s="46">
        <f>IF(A506="","",IFERROR(IF(AND('Paramètres'!$B$6="Oui",'Paramètres'!$B$7="Oui"),(L506+M506)*O506,IF('Paramètres'!$B$6="Oui",L506*O506,IF('Paramètres'!$B$7="Oui",M506*O506,0))),0))</f>
        <v/>
      </c>
      <c r="R506" s="46">
        <f>IF(A506="","",IFERROR(P506-Q506,0))</f>
        <v/>
      </c>
      <c r="S506" s="27" t="n"/>
      <c r="T506" s="27" t="n"/>
    </row>
    <row r="507">
      <c r="A507" s="25" t="n"/>
      <c r="B507" s="47" t="n"/>
      <c r="C507" s="27" t="n"/>
      <c r="D507" s="27" t="n"/>
      <c r="E507" s="27" t="n"/>
      <c r="F507" s="27" t="n"/>
      <c r="G507" s="27" t="n"/>
      <c r="H507" s="25" t="n"/>
      <c r="I507" s="25" t="n"/>
      <c r="J507" s="25" t="n"/>
      <c r="K507" s="48" t="n"/>
      <c r="L507" s="46">
        <f>IF(A507="","",IFERROR(IF(I507="Oui",ROUND(K507*'Paramètres'!$B$4,2),0),0))</f>
        <v/>
      </c>
      <c r="M507" s="46">
        <f>IF(A507="","",IFERROR(IF(J507="Oui",ROUND(K507*'Paramètres'!$B$5,2),0),0))</f>
        <v/>
      </c>
      <c r="N507" s="46">
        <f>IF(A507="","",IFERROR(K507+L507+M507,0))</f>
        <v/>
      </c>
      <c r="O507" s="29" t="n"/>
      <c r="P507" s="46">
        <f>IF(A507="","",IFERROR(N507*O507,0))</f>
        <v/>
      </c>
      <c r="Q507" s="46">
        <f>IF(A507="","",IFERROR(IF(AND('Paramètres'!$B$6="Oui",'Paramètres'!$B$7="Oui"),(L507+M507)*O507,IF('Paramètres'!$B$6="Oui",L507*O507,IF('Paramètres'!$B$7="Oui",M507*O507,0))),0))</f>
        <v/>
      </c>
      <c r="R507" s="46">
        <f>IF(A507="","",IFERROR(P507-Q507,0))</f>
        <v/>
      </c>
      <c r="S507" s="27" t="n"/>
      <c r="T507" s="27" t="n"/>
    </row>
    <row r="508">
      <c r="A508" s="25" t="n"/>
      <c r="B508" s="47" t="n"/>
      <c r="C508" s="27" t="n"/>
      <c r="D508" s="27" t="n"/>
      <c r="E508" s="27" t="n"/>
      <c r="F508" s="27" t="n"/>
      <c r="G508" s="27" t="n"/>
      <c r="H508" s="25" t="n"/>
      <c r="I508" s="25" t="n"/>
      <c r="J508" s="25" t="n"/>
      <c r="K508" s="48" t="n"/>
      <c r="L508" s="46">
        <f>IF(A508="","",IFERROR(IF(I508="Oui",ROUND(K508*'Paramètres'!$B$4,2),0),0))</f>
        <v/>
      </c>
      <c r="M508" s="46">
        <f>IF(A508="","",IFERROR(IF(J508="Oui",ROUND(K508*'Paramètres'!$B$5,2),0),0))</f>
        <v/>
      </c>
      <c r="N508" s="46">
        <f>IF(A508="","",IFERROR(K508+L508+M508,0))</f>
        <v/>
      </c>
      <c r="O508" s="29" t="n"/>
      <c r="P508" s="46">
        <f>IF(A508="","",IFERROR(N508*O508,0))</f>
        <v/>
      </c>
      <c r="Q508" s="46">
        <f>IF(A508="","",IFERROR(IF(AND('Paramètres'!$B$6="Oui",'Paramètres'!$B$7="Oui"),(L508+M508)*O508,IF('Paramètres'!$B$6="Oui",L508*O508,IF('Paramètres'!$B$7="Oui",M508*O508,0))),0))</f>
        <v/>
      </c>
      <c r="R508" s="46">
        <f>IF(A508="","",IFERROR(P508-Q508,0))</f>
        <v/>
      </c>
      <c r="S508" s="27" t="n"/>
      <c r="T508" s="27" t="n"/>
    </row>
    <row r="509">
      <c r="A509" s="25" t="n"/>
      <c r="B509" s="47" t="n"/>
      <c r="C509" s="27" t="n"/>
      <c r="D509" s="27" t="n"/>
      <c r="E509" s="27" t="n"/>
      <c r="F509" s="27" t="n"/>
      <c r="G509" s="27" t="n"/>
      <c r="H509" s="25" t="n"/>
      <c r="I509" s="25" t="n"/>
      <c r="J509" s="25" t="n"/>
      <c r="K509" s="48" t="n"/>
      <c r="L509" s="46">
        <f>IF(A509="","",IFERROR(IF(I509="Oui",ROUND(K509*'Paramètres'!$B$4,2),0),0))</f>
        <v/>
      </c>
      <c r="M509" s="46">
        <f>IF(A509="","",IFERROR(IF(J509="Oui",ROUND(K509*'Paramètres'!$B$5,2),0),0))</f>
        <v/>
      </c>
      <c r="N509" s="46">
        <f>IF(A509="","",IFERROR(K509+L509+M509,0))</f>
        <v/>
      </c>
      <c r="O509" s="29" t="n"/>
      <c r="P509" s="46">
        <f>IF(A509="","",IFERROR(N509*O509,0))</f>
        <v/>
      </c>
      <c r="Q509" s="46">
        <f>IF(A509="","",IFERROR(IF(AND('Paramètres'!$B$6="Oui",'Paramètres'!$B$7="Oui"),(L509+M509)*O509,IF('Paramètres'!$B$6="Oui",L509*O509,IF('Paramètres'!$B$7="Oui",M509*O509,0))),0))</f>
        <v/>
      </c>
      <c r="R509" s="46">
        <f>IF(A509="","",IFERROR(P509-Q509,0))</f>
        <v/>
      </c>
      <c r="S509" s="27" t="n"/>
      <c r="T509" s="27" t="n"/>
    </row>
    <row r="510">
      <c r="A510" s="25" t="n"/>
      <c r="B510" s="47" t="n"/>
      <c r="C510" s="27" t="n"/>
      <c r="D510" s="27" t="n"/>
      <c r="E510" s="27" t="n"/>
      <c r="F510" s="27" t="n"/>
      <c r="G510" s="27" t="n"/>
      <c r="H510" s="25" t="n"/>
      <c r="I510" s="25" t="n"/>
      <c r="J510" s="25" t="n"/>
      <c r="K510" s="48" t="n"/>
      <c r="L510" s="46">
        <f>IF(A510="","",IFERROR(IF(I510="Oui",ROUND(K510*'Paramètres'!$B$4,2),0),0))</f>
        <v/>
      </c>
      <c r="M510" s="46">
        <f>IF(A510="","",IFERROR(IF(J510="Oui",ROUND(K510*'Paramètres'!$B$5,2),0),0))</f>
        <v/>
      </c>
      <c r="N510" s="46">
        <f>IF(A510="","",IFERROR(K510+L510+M510,0))</f>
        <v/>
      </c>
      <c r="O510" s="29" t="n"/>
      <c r="P510" s="46">
        <f>IF(A510="","",IFERROR(N510*O510,0))</f>
        <v/>
      </c>
      <c r="Q510" s="46">
        <f>IF(A510="","",IFERROR(IF(AND('Paramètres'!$B$6="Oui",'Paramètres'!$B$7="Oui"),(L510+M510)*O510,IF('Paramètres'!$B$6="Oui",L510*O510,IF('Paramètres'!$B$7="Oui",M510*O510,0))),0))</f>
        <v/>
      </c>
      <c r="R510" s="46">
        <f>IF(A510="","",IFERROR(P510-Q510,0))</f>
        <v/>
      </c>
      <c r="S510" s="27" t="n"/>
      <c r="T510" s="27" t="n"/>
    </row>
    <row r="511">
      <c r="A511" s="25" t="n"/>
      <c r="B511" s="47" t="n"/>
      <c r="C511" s="27" t="n"/>
      <c r="D511" s="27" t="n"/>
      <c r="E511" s="27" t="n"/>
      <c r="F511" s="27" t="n"/>
      <c r="G511" s="27" t="n"/>
      <c r="H511" s="25" t="n"/>
      <c r="I511" s="25" t="n"/>
      <c r="J511" s="25" t="n"/>
      <c r="K511" s="48" t="n"/>
      <c r="L511" s="46">
        <f>IF(A511="","",IFERROR(IF(I511="Oui",ROUND(K511*'Paramètres'!$B$4,2),0),0))</f>
        <v/>
      </c>
      <c r="M511" s="46">
        <f>IF(A511="","",IFERROR(IF(J511="Oui",ROUND(K511*'Paramètres'!$B$5,2),0),0))</f>
        <v/>
      </c>
      <c r="N511" s="46">
        <f>IF(A511="","",IFERROR(K511+L511+M511,0))</f>
        <v/>
      </c>
      <c r="O511" s="29" t="n"/>
      <c r="P511" s="46">
        <f>IF(A511="","",IFERROR(N511*O511,0))</f>
        <v/>
      </c>
      <c r="Q511" s="46">
        <f>IF(A511="","",IFERROR(IF(AND('Paramètres'!$B$6="Oui",'Paramètres'!$B$7="Oui"),(L511+M511)*O511,IF('Paramètres'!$B$6="Oui",L511*O511,IF('Paramètres'!$B$7="Oui",M511*O511,0))),0))</f>
        <v/>
      </c>
      <c r="R511" s="46">
        <f>IF(A511="","",IFERROR(P511-Q511,0))</f>
        <v/>
      </c>
      <c r="S511" s="27" t="n"/>
      <c r="T511" s="27" t="n"/>
    </row>
    <row r="512">
      <c r="A512" s="25" t="n"/>
      <c r="B512" s="47" t="n"/>
      <c r="C512" s="27" t="n"/>
      <c r="D512" s="27" t="n"/>
      <c r="E512" s="27" t="n"/>
      <c r="F512" s="27" t="n"/>
      <c r="G512" s="27" t="n"/>
      <c r="H512" s="25" t="n"/>
      <c r="I512" s="25" t="n"/>
      <c r="J512" s="25" t="n"/>
      <c r="K512" s="48" t="n"/>
      <c r="L512" s="46">
        <f>IF(A512="","",IFERROR(IF(I512="Oui",ROUND(K512*'Paramètres'!$B$4,2),0),0))</f>
        <v/>
      </c>
      <c r="M512" s="46">
        <f>IF(A512="","",IFERROR(IF(J512="Oui",ROUND(K512*'Paramètres'!$B$5,2),0),0))</f>
        <v/>
      </c>
      <c r="N512" s="46">
        <f>IF(A512="","",IFERROR(K512+L512+M512,0))</f>
        <v/>
      </c>
      <c r="O512" s="29" t="n"/>
      <c r="P512" s="46">
        <f>IF(A512="","",IFERROR(N512*O512,0))</f>
        <v/>
      </c>
      <c r="Q512" s="46">
        <f>IF(A512="","",IFERROR(IF(AND('Paramètres'!$B$6="Oui",'Paramètres'!$B$7="Oui"),(L512+M512)*O512,IF('Paramètres'!$B$6="Oui",L512*O512,IF('Paramètres'!$B$7="Oui",M512*O512,0))),0))</f>
        <v/>
      </c>
      <c r="R512" s="46">
        <f>IF(A512="","",IFERROR(P512-Q512,0))</f>
        <v/>
      </c>
      <c r="S512" s="27" t="n"/>
      <c r="T512" s="27" t="n"/>
    </row>
    <row r="513">
      <c r="A513" s="25" t="n"/>
      <c r="B513" s="47" t="n"/>
      <c r="C513" s="27" t="n"/>
      <c r="D513" s="27" t="n"/>
      <c r="E513" s="27" t="n"/>
      <c r="F513" s="27" t="n"/>
      <c r="G513" s="27" t="n"/>
      <c r="H513" s="25" t="n"/>
      <c r="I513" s="25" t="n"/>
      <c r="J513" s="25" t="n"/>
      <c r="K513" s="48" t="n"/>
      <c r="L513" s="46">
        <f>IF(A513="","",IFERROR(IF(I513="Oui",ROUND(K513*'Paramètres'!$B$4,2),0),0))</f>
        <v/>
      </c>
      <c r="M513" s="46">
        <f>IF(A513="","",IFERROR(IF(J513="Oui",ROUND(K513*'Paramètres'!$B$5,2),0),0))</f>
        <v/>
      </c>
      <c r="N513" s="46">
        <f>IF(A513="","",IFERROR(K513+L513+M513,0))</f>
        <v/>
      </c>
      <c r="O513" s="29" t="n"/>
      <c r="P513" s="46">
        <f>IF(A513="","",IFERROR(N513*O513,0))</f>
        <v/>
      </c>
      <c r="Q513" s="46">
        <f>IF(A513="","",IFERROR(IF(AND('Paramètres'!$B$6="Oui",'Paramètres'!$B$7="Oui"),(L513+M513)*O513,IF('Paramètres'!$B$6="Oui",L513*O513,IF('Paramètres'!$B$7="Oui",M513*O513,0))),0))</f>
        <v/>
      </c>
      <c r="R513" s="46">
        <f>IF(A513="","",IFERROR(P513-Q513,0))</f>
        <v/>
      </c>
      <c r="S513" s="27" t="n"/>
      <c r="T513" s="27" t="n"/>
    </row>
    <row r="514">
      <c r="A514" s="25" t="n"/>
      <c r="B514" s="47" t="n"/>
      <c r="C514" s="27" t="n"/>
      <c r="D514" s="27" t="n"/>
      <c r="E514" s="27" t="n"/>
      <c r="F514" s="27" t="n"/>
      <c r="G514" s="27" t="n"/>
      <c r="H514" s="25" t="n"/>
      <c r="I514" s="25" t="n"/>
      <c r="J514" s="25" t="n"/>
      <c r="K514" s="48" t="n"/>
      <c r="L514" s="46">
        <f>IF(A514="","",IFERROR(IF(I514="Oui",ROUND(K514*'Paramètres'!$B$4,2),0),0))</f>
        <v/>
      </c>
      <c r="M514" s="46">
        <f>IF(A514="","",IFERROR(IF(J514="Oui",ROUND(K514*'Paramètres'!$B$5,2),0),0))</f>
        <v/>
      </c>
      <c r="N514" s="46">
        <f>IF(A514="","",IFERROR(K514+L514+M514,0))</f>
        <v/>
      </c>
      <c r="O514" s="29" t="n"/>
      <c r="P514" s="46">
        <f>IF(A514="","",IFERROR(N514*O514,0))</f>
        <v/>
      </c>
      <c r="Q514" s="46">
        <f>IF(A514="","",IFERROR(IF(AND('Paramètres'!$B$6="Oui",'Paramètres'!$B$7="Oui"),(L514+M514)*O514,IF('Paramètres'!$B$6="Oui",L514*O514,IF('Paramètres'!$B$7="Oui",M514*O514,0))),0))</f>
        <v/>
      </c>
      <c r="R514" s="46">
        <f>IF(A514="","",IFERROR(P514-Q514,0))</f>
        <v/>
      </c>
      <c r="S514" s="27" t="n"/>
      <c r="T514" s="27" t="n"/>
    </row>
    <row r="515">
      <c r="A515" s="25" t="n"/>
      <c r="B515" s="47" t="n"/>
      <c r="C515" s="27" t="n"/>
      <c r="D515" s="27" t="n"/>
      <c r="E515" s="27" t="n"/>
      <c r="F515" s="27" t="n"/>
      <c r="G515" s="27" t="n"/>
      <c r="H515" s="25" t="n"/>
      <c r="I515" s="25" t="n"/>
      <c r="J515" s="25" t="n"/>
      <c r="K515" s="48" t="n"/>
      <c r="L515" s="46">
        <f>IF(A515="","",IFERROR(IF(I515="Oui",ROUND(K515*'Paramètres'!$B$4,2),0),0))</f>
        <v/>
      </c>
      <c r="M515" s="46">
        <f>IF(A515="","",IFERROR(IF(J515="Oui",ROUND(K515*'Paramètres'!$B$5,2),0),0))</f>
        <v/>
      </c>
      <c r="N515" s="46">
        <f>IF(A515="","",IFERROR(K515+L515+M515,0))</f>
        <v/>
      </c>
      <c r="O515" s="29" t="n"/>
      <c r="P515" s="46">
        <f>IF(A515="","",IFERROR(N515*O515,0))</f>
        <v/>
      </c>
      <c r="Q515" s="46">
        <f>IF(A515="","",IFERROR(IF(AND('Paramètres'!$B$6="Oui",'Paramètres'!$B$7="Oui"),(L515+M515)*O515,IF('Paramètres'!$B$6="Oui",L515*O515,IF('Paramètres'!$B$7="Oui",M515*O515,0))),0))</f>
        <v/>
      </c>
      <c r="R515" s="46">
        <f>IF(A515="","",IFERROR(P515-Q515,0))</f>
        <v/>
      </c>
      <c r="S515" s="27" t="n"/>
      <c r="T515" s="27" t="n"/>
    </row>
    <row r="516">
      <c r="A516" s="25" t="n"/>
      <c r="B516" s="47" t="n"/>
      <c r="C516" s="27" t="n"/>
      <c r="D516" s="27" t="n"/>
      <c r="E516" s="27" t="n"/>
      <c r="F516" s="27" t="n"/>
      <c r="G516" s="27" t="n"/>
      <c r="H516" s="25" t="n"/>
      <c r="I516" s="25" t="n"/>
      <c r="J516" s="25" t="n"/>
      <c r="K516" s="48" t="n"/>
      <c r="L516" s="46">
        <f>IF(A516="","",IFERROR(IF(I516="Oui",ROUND(K516*'Paramètres'!$B$4,2),0),0))</f>
        <v/>
      </c>
      <c r="M516" s="46">
        <f>IF(A516="","",IFERROR(IF(J516="Oui",ROUND(K516*'Paramètres'!$B$5,2),0),0))</f>
        <v/>
      </c>
      <c r="N516" s="46">
        <f>IF(A516="","",IFERROR(K516+L516+M516,0))</f>
        <v/>
      </c>
      <c r="O516" s="29" t="n"/>
      <c r="P516" s="46">
        <f>IF(A516="","",IFERROR(N516*O516,0))</f>
        <v/>
      </c>
      <c r="Q516" s="46">
        <f>IF(A516="","",IFERROR(IF(AND('Paramètres'!$B$6="Oui",'Paramètres'!$B$7="Oui"),(L516+M516)*O516,IF('Paramètres'!$B$6="Oui",L516*O516,IF('Paramètres'!$B$7="Oui",M516*O516,0))),0))</f>
        <v/>
      </c>
      <c r="R516" s="46">
        <f>IF(A516="","",IFERROR(P516-Q516,0))</f>
        <v/>
      </c>
      <c r="S516" s="27" t="n"/>
      <c r="T516" s="27" t="n"/>
    </row>
    <row r="517">
      <c r="A517" s="25" t="n"/>
      <c r="B517" s="47" t="n"/>
      <c r="C517" s="27" t="n"/>
      <c r="D517" s="27" t="n"/>
      <c r="E517" s="27" t="n"/>
      <c r="F517" s="27" t="n"/>
      <c r="G517" s="27" t="n"/>
      <c r="H517" s="25" t="n"/>
      <c r="I517" s="25" t="n"/>
      <c r="J517" s="25" t="n"/>
      <c r="K517" s="48" t="n"/>
      <c r="L517" s="46">
        <f>IF(A517="","",IFERROR(IF(I517="Oui",ROUND(K517*'Paramètres'!$B$4,2),0),0))</f>
        <v/>
      </c>
      <c r="M517" s="46">
        <f>IF(A517="","",IFERROR(IF(J517="Oui",ROUND(K517*'Paramètres'!$B$5,2),0),0))</f>
        <v/>
      </c>
      <c r="N517" s="46">
        <f>IF(A517="","",IFERROR(K517+L517+M517,0))</f>
        <v/>
      </c>
      <c r="O517" s="29" t="n"/>
      <c r="P517" s="46">
        <f>IF(A517="","",IFERROR(N517*O517,0))</f>
        <v/>
      </c>
      <c r="Q517" s="46">
        <f>IF(A517="","",IFERROR(IF(AND('Paramètres'!$B$6="Oui",'Paramètres'!$B$7="Oui"),(L517+M517)*O517,IF('Paramètres'!$B$6="Oui",L517*O517,IF('Paramètres'!$B$7="Oui",M517*O517,0))),0))</f>
        <v/>
      </c>
      <c r="R517" s="46">
        <f>IF(A517="","",IFERROR(P517-Q517,0))</f>
        <v/>
      </c>
      <c r="S517" s="27" t="n"/>
      <c r="T517" s="27" t="n"/>
    </row>
    <row r="518">
      <c r="A518" s="25" t="n"/>
      <c r="B518" s="47" t="n"/>
      <c r="C518" s="27" t="n"/>
      <c r="D518" s="27" t="n"/>
      <c r="E518" s="27" t="n"/>
      <c r="F518" s="27" t="n"/>
      <c r="G518" s="27" t="n"/>
      <c r="H518" s="25" t="n"/>
      <c r="I518" s="25" t="n"/>
      <c r="J518" s="25" t="n"/>
      <c r="K518" s="48" t="n"/>
      <c r="L518" s="46">
        <f>IF(A518="","",IFERROR(IF(I518="Oui",ROUND(K518*'Paramètres'!$B$4,2),0),0))</f>
        <v/>
      </c>
      <c r="M518" s="46">
        <f>IF(A518="","",IFERROR(IF(J518="Oui",ROUND(K518*'Paramètres'!$B$5,2),0),0))</f>
        <v/>
      </c>
      <c r="N518" s="46">
        <f>IF(A518="","",IFERROR(K518+L518+M518,0))</f>
        <v/>
      </c>
      <c r="O518" s="29" t="n"/>
      <c r="P518" s="46">
        <f>IF(A518="","",IFERROR(N518*O518,0))</f>
        <v/>
      </c>
      <c r="Q518" s="46">
        <f>IF(A518="","",IFERROR(IF(AND('Paramètres'!$B$6="Oui",'Paramètres'!$B$7="Oui"),(L518+M518)*O518,IF('Paramètres'!$B$6="Oui",L518*O518,IF('Paramètres'!$B$7="Oui",M518*O518,0))),0))</f>
        <v/>
      </c>
      <c r="R518" s="46">
        <f>IF(A518="","",IFERROR(P518-Q518,0))</f>
        <v/>
      </c>
      <c r="S518" s="27" t="n"/>
      <c r="T518" s="27" t="n"/>
    </row>
    <row r="519">
      <c r="A519" s="25" t="n"/>
      <c r="B519" s="47" t="n"/>
      <c r="C519" s="27" t="n"/>
      <c r="D519" s="27" t="n"/>
      <c r="E519" s="27" t="n"/>
      <c r="F519" s="27" t="n"/>
      <c r="G519" s="27" t="n"/>
      <c r="H519" s="25" t="n"/>
      <c r="I519" s="25" t="n"/>
      <c r="J519" s="25" t="n"/>
      <c r="K519" s="48" t="n"/>
      <c r="L519" s="46">
        <f>IF(A519="","",IFERROR(IF(I519="Oui",ROUND(K519*'Paramètres'!$B$4,2),0),0))</f>
        <v/>
      </c>
      <c r="M519" s="46">
        <f>IF(A519="","",IFERROR(IF(J519="Oui",ROUND(K519*'Paramètres'!$B$5,2),0),0))</f>
        <v/>
      </c>
      <c r="N519" s="46">
        <f>IF(A519="","",IFERROR(K519+L519+M519,0))</f>
        <v/>
      </c>
      <c r="O519" s="29" t="n"/>
      <c r="P519" s="46">
        <f>IF(A519="","",IFERROR(N519*O519,0))</f>
        <v/>
      </c>
      <c r="Q519" s="46">
        <f>IF(A519="","",IFERROR(IF(AND('Paramètres'!$B$6="Oui",'Paramètres'!$B$7="Oui"),(L519+M519)*O519,IF('Paramètres'!$B$6="Oui",L519*O519,IF('Paramètres'!$B$7="Oui",M519*O519,0))),0))</f>
        <v/>
      </c>
      <c r="R519" s="46">
        <f>IF(A519="","",IFERROR(P519-Q519,0))</f>
        <v/>
      </c>
      <c r="S519" s="27" t="n"/>
      <c r="T519" s="27" t="n"/>
    </row>
    <row r="520">
      <c r="A520" s="25" t="n"/>
      <c r="B520" s="47" t="n"/>
      <c r="C520" s="27" t="n"/>
      <c r="D520" s="27" t="n"/>
      <c r="E520" s="27" t="n"/>
      <c r="F520" s="27" t="n"/>
      <c r="G520" s="27" t="n"/>
      <c r="H520" s="25" t="n"/>
      <c r="I520" s="25" t="n"/>
      <c r="J520" s="25" t="n"/>
      <c r="K520" s="48" t="n"/>
      <c r="L520" s="46">
        <f>IF(A520="","",IFERROR(IF(I520="Oui",ROUND(K520*'Paramètres'!$B$4,2),0),0))</f>
        <v/>
      </c>
      <c r="M520" s="46">
        <f>IF(A520="","",IFERROR(IF(J520="Oui",ROUND(K520*'Paramètres'!$B$5,2),0),0))</f>
        <v/>
      </c>
      <c r="N520" s="46">
        <f>IF(A520="","",IFERROR(K520+L520+M520,0))</f>
        <v/>
      </c>
      <c r="O520" s="29" t="n"/>
      <c r="P520" s="46">
        <f>IF(A520="","",IFERROR(N520*O520,0))</f>
        <v/>
      </c>
      <c r="Q520" s="46">
        <f>IF(A520="","",IFERROR(IF(AND('Paramètres'!$B$6="Oui",'Paramètres'!$B$7="Oui"),(L520+M520)*O520,IF('Paramètres'!$B$6="Oui",L520*O520,IF('Paramètres'!$B$7="Oui",M520*O520,0))),0))</f>
        <v/>
      </c>
      <c r="R520" s="46">
        <f>IF(A520="","",IFERROR(P520-Q520,0))</f>
        <v/>
      </c>
      <c r="S520" s="27" t="n"/>
      <c r="T520" s="27" t="n"/>
    </row>
    <row r="521">
      <c r="A521" s="25" t="n"/>
      <c r="B521" s="47" t="n"/>
      <c r="C521" s="27" t="n"/>
      <c r="D521" s="27" t="n"/>
      <c r="E521" s="27" t="n"/>
      <c r="F521" s="27" t="n"/>
      <c r="G521" s="27" t="n"/>
      <c r="H521" s="25" t="n"/>
      <c r="I521" s="25" t="n"/>
      <c r="J521" s="25" t="n"/>
      <c r="K521" s="48" t="n"/>
      <c r="L521" s="46">
        <f>IF(A521="","",IFERROR(IF(I521="Oui",ROUND(K521*'Paramètres'!$B$4,2),0),0))</f>
        <v/>
      </c>
      <c r="M521" s="46">
        <f>IF(A521="","",IFERROR(IF(J521="Oui",ROUND(K521*'Paramètres'!$B$5,2),0),0))</f>
        <v/>
      </c>
      <c r="N521" s="46">
        <f>IF(A521="","",IFERROR(K521+L521+M521,0))</f>
        <v/>
      </c>
      <c r="O521" s="29" t="n"/>
      <c r="P521" s="46">
        <f>IF(A521="","",IFERROR(N521*O521,0))</f>
        <v/>
      </c>
      <c r="Q521" s="46">
        <f>IF(A521="","",IFERROR(IF(AND('Paramètres'!$B$6="Oui",'Paramètres'!$B$7="Oui"),(L521+M521)*O521,IF('Paramètres'!$B$6="Oui",L521*O521,IF('Paramètres'!$B$7="Oui",M521*O521,0))),0))</f>
        <v/>
      </c>
      <c r="R521" s="46">
        <f>IF(A521="","",IFERROR(P521-Q521,0))</f>
        <v/>
      </c>
      <c r="S521" s="27" t="n"/>
      <c r="T521" s="27" t="n"/>
    </row>
    <row r="522">
      <c r="A522" s="25" t="n"/>
      <c r="B522" s="47" t="n"/>
      <c r="C522" s="27" t="n"/>
      <c r="D522" s="27" t="n"/>
      <c r="E522" s="27" t="n"/>
      <c r="F522" s="27" t="n"/>
      <c r="G522" s="27" t="n"/>
      <c r="H522" s="25" t="n"/>
      <c r="I522" s="25" t="n"/>
      <c r="J522" s="25" t="n"/>
      <c r="K522" s="48" t="n"/>
      <c r="L522" s="46">
        <f>IF(A522="","",IFERROR(IF(I522="Oui",ROUND(K522*'Paramètres'!$B$4,2),0),0))</f>
        <v/>
      </c>
      <c r="M522" s="46">
        <f>IF(A522="","",IFERROR(IF(J522="Oui",ROUND(K522*'Paramètres'!$B$5,2),0),0))</f>
        <v/>
      </c>
      <c r="N522" s="46">
        <f>IF(A522="","",IFERROR(K522+L522+M522,0))</f>
        <v/>
      </c>
      <c r="O522" s="29" t="n"/>
      <c r="P522" s="46">
        <f>IF(A522="","",IFERROR(N522*O522,0))</f>
        <v/>
      </c>
      <c r="Q522" s="46">
        <f>IF(A522="","",IFERROR(IF(AND('Paramètres'!$B$6="Oui",'Paramètres'!$B$7="Oui"),(L522+M522)*O522,IF('Paramètres'!$B$6="Oui",L522*O522,IF('Paramètres'!$B$7="Oui",M522*O522,0))),0))</f>
        <v/>
      </c>
      <c r="R522" s="46">
        <f>IF(A522="","",IFERROR(P522-Q522,0))</f>
        <v/>
      </c>
      <c r="S522" s="27" t="n"/>
      <c r="T522" s="27" t="n"/>
    </row>
    <row r="523">
      <c r="A523" s="25" t="n"/>
      <c r="B523" s="47" t="n"/>
      <c r="C523" s="27" t="n"/>
      <c r="D523" s="27" t="n"/>
      <c r="E523" s="27" t="n"/>
      <c r="F523" s="27" t="n"/>
      <c r="G523" s="27" t="n"/>
      <c r="H523" s="25" t="n"/>
      <c r="I523" s="25" t="n"/>
      <c r="J523" s="25" t="n"/>
      <c r="K523" s="48" t="n"/>
      <c r="L523" s="46">
        <f>IF(A523="","",IFERROR(IF(I523="Oui",ROUND(K523*'Paramètres'!$B$4,2),0),0))</f>
        <v/>
      </c>
      <c r="M523" s="46">
        <f>IF(A523="","",IFERROR(IF(J523="Oui",ROUND(K523*'Paramètres'!$B$5,2),0),0))</f>
        <v/>
      </c>
      <c r="N523" s="46">
        <f>IF(A523="","",IFERROR(K523+L523+M523,0))</f>
        <v/>
      </c>
      <c r="O523" s="29" t="n"/>
      <c r="P523" s="46">
        <f>IF(A523="","",IFERROR(N523*O523,0))</f>
        <v/>
      </c>
      <c r="Q523" s="46">
        <f>IF(A523="","",IFERROR(IF(AND('Paramètres'!$B$6="Oui",'Paramètres'!$B$7="Oui"),(L523+M523)*O523,IF('Paramètres'!$B$6="Oui",L523*O523,IF('Paramètres'!$B$7="Oui",M523*O523,0))),0))</f>
        <v/>
      </c>
      <c r="R523" s="46">
        <f>IF(A523="","",IFERROR(P523-Q523,0))</f>
        <v/>
      </c>
      <c r="S523" s="27" t="n"/>
      <c r="T523" s="27" t="n"/>
    </row>
    <row r="524">
      <c r="A524" s="25" t="n"/>
      <c r="B524" s="47" t="n"/>
      <c r="C524" s="27" t="n"/>
      <c r="D524" s="27" t="n"/>
      <c r="E524" s="27" t="n"/>
      <c r="F524" s="27" t="n"/>
      <c r="G524" s="27" t="n"/>
      <c r="H524" s="25" t="n"/>
      <c r="I524" s="25" t="n"/>
      <c r="J524" s="25" t="n"/>
      <c r="K524" s="48" t="n"/>
      <c r="L524" s="46">
        <f>IF(A524="","",IFERROR(IF(I524="Oui",ROUND(K524*'Paramètres'!$B$4,2),0),0))</f>
        <v/>
      </c>
      <c r="M524" s="46">
        <f>IF(A524="","",IFERROR(IF(J524="Oui",ROUND(K524*'Paramètres'!$B$5,2),0),0))</f>
        <v/>
      </c>
      <c r="N524" s="46">
        <f>IF(A524="","",IFERROR(K524+L524+M524,0))</f>
        <v/>
      </c>
      <c r="O524" s="29" t="n"/>
      <c r="P524" s="46">
        <f>IF(A524="","",IFERROR(N524*O524,0))</f>
        <v/>
      </c>
      <c r="Q524" s="46">
        <f>IF(A524="","",IFERROR(IF(AND('Paramètres'!$B$6="Oui",'Paramètres'!$B$7="Oui"),(L524+M524)*O524,IF('Paramètres'!$B$6="Oui",L524*O524,IF('Paramètres'!$B$7="Oui",M524*O524,0))),0))</f>
        <v/>
      </c>
      <c r="R524" s="46">
        <f>IF(A524="","",IFERROR(P524-Q524,0))</f>
        <v/>
      </c>
      <c r="S524" s="27" t="n"/>
      <c r="T524" s="27" t="n"/>
    </row>
    <row r="525">
      <c r="A525" s="25" t="n"/>
      <c r="B525" s="47" t="n"/>
      <c r="C525" s="27" t="n"/>
      <c r="D525" s="27" t="n"/>
      <c r="E525" s="27" t="n"/>
      <c r="F525" s="27" t="n"/>
      <c r="G525" s="27" t="n"/>
      <c r="H525" s="25" t="n"/>
      <c r="I525" s="25" t="n"/>
      <c r="J525" s="25" t="n"/>
      <c r="K525" s="48" t="n"/>
      <c r="L525" s="46">
        <f>IF(A525="","",IFERROR(IF(I525="Oui",ROUND(K525*'Paramètres'!$B$4,2),0),0))</f>
        <v/>
      </c>
      <c r="M525" s="46">
        <f>IF(A525="","",IFERROR(IF(J525="Oui",ROUND(K525*'Paramètres'!$B$5,2),0),0))</f>
        <v/>
      </c>
      <c r="N525" s="46">
        <f>IF(A525="","",IFERROR(K525+L525+M525,0))</f>
        <v/>
      </c>
      <c r="O525" s="29" t="n"/>
      <c r="P525" s="46">
        <f>IF(A525="","",IFERROR(N525*O525,0))</f>
        <v/>
      </c>
      <c r="Q525" s="46">
        <f>IF(A525="","",IFERROR(IF(AND('Paramètres'!$B$6="Oui",'Paramètres'!$B$7="Oui"),(L525+M525)*O525,IF('Paramètres'!$B$6="Oui",L525*O525,IF('Paramètres'!$B$7="Oui",M525*O525,0))),0))</f>
        <v/>
      </c>
      <c r="R525" s="46">
        <f>IF(A525="","",IFERROR(P525-Q525,0))</f>
        <v/>
      </c>
      <c r="S525" s="27" t="n"/>
      <c r="T525" s="27" t="n"/>
    </row>
    <row r="526">
      <c r="A526" s="25" t="n"/>
      <c r="B526" s="47" t="n"/>
      <c r="C526" s="27" t="n"/>
      <c r="D526" s="27" t="n"/>
      <c r="E526" s="27" t="n"/>
      <c r="F526" s="27" t="n"/>
      <c r="G526" s="27" t="n"/>
      <c r="H526" s="25" t="n"/>
      <c r="I526" s="25" t="n"/>
      <c r="J526" s="25" t="n"/>
      <c r="K526" s="48" t="n"/>
      <c r="L526" s="46">
        <f>IF(A526="","",IFERROR(IF(I526="Oui",ROUND(K526*'Paramètres'!$B$4,2),0),0))</f>
        <v/>
      </c>
      <c r="M526" s="46">
        <f>IF(A526="","",IFERROR(IF(J526="Oui",ROUND(K526*'Paramètres'!$B$5,2),0),0))</f>
        <v/>
      </c>
      <c r="N526" s="46">
        <f>IF(A526="","",IFERROR(K526+L526+M526,0))</f>
        <v/>
      </c>
      <c r="O526" s="29" t="n"/>
      <c r="P526" s="46">
        <f>IF(A526="","",IFERROR(N526*O526,0))</f>
        <v/>
      </c>
      <c r="Q526" s="46">
        <f>IF(A526="","",IFERROR(IF(AND('Paramètres'!$B$6="Oui",'Paramètres'!$B$7="Oui"),(L526+M526)*O526,IF('Paramètres'!$B$6="Oui",L526*O526,IF('Paramètres'!$B$7="Oui",M526*O526,0))),0))</f>
        <v/>
      </c>
      <c r="R526" s="46">
        <f>IF(A526="","",IFERROR(P526-Q526,0))</f>
        <v/>
      </c>
      <c r="S526" s="27" t="n"/>
      <c r="T526" s="27" t="n"/>
    </row>
    <row r="527">
      <c r="A527" s="25" t="n"/>
      <c r="B527" s="47" t="n"/>
      <c r="C527" s="27" t="n"/>
      <c r="D527" s="27" t="n"/>
      <c r="E527" s="27" t="n"/>
      <c r="F527" s="27" t="n"/>
      <c r="G527" s="27" t="n"/>
      <c r="H527" s="25" t="n"/>
      <c r="I527" s="25" t="n"/>
      <c r="J527" s="25" t="n"/>
      <c r="K527" s="48" t="n"/>
      <c r="L527" s="46">
        <f>IF(A527="","",IFERROR(IF(I527="Oui",ROUND(K527*'Paramètres'!$B$4,2),0),0))</f>
        <v/>
      </c>
      <c r="M527" s="46">
        <f>IF(A527="","",IFERROR(IF(J527="Oui",ROUND(K527*'Paramètres'!$B$5,2),0),0))</f>
        <v/>
      </c>
      <c r="N527" s="46">
        <f>IF(A527="","",IFERROR(K527+L527+M527,0))</f>
        <v/>
      </c>
      <c r="O527" s="29" t="n"/>
      <c r="P527" s="46">
        <f>IF(A527="","",IFERROR(N527*O527,0))</f>
        <v/>
      </c>
      <c r="Q527" s="46">
        <f>IF(A527="","",IFERROR(IF(AND('Paramètres'!$B$6="Oui",'Paramètres'!$B$7="Oui"),(L527+M527)*O527,IF('Paramètres'!$B$6="Oui",L527*O527,IF('Paramètres'!$B$7="Oui",M527*O527,0))),0))</f>
        <v/>
      </c>
      <c r="R527" s="46">
        <f>IF(A527="","",IFERROR(P527-Q527,0))</f>
        <v/>
      </c>
      <c r="S527" s="27" t="n"/>
      <c r="T527" s="27" t="n"/>
    </row>
    <row r="528">
      <c r="A528" s="25" t="n"/>
      <c r="B528" s="47" t="n"/>
      <c r="C528" s="27" t="n"/>
      <c r="D528" s="27" t="n"/>
      <c r="E528" s="27" t="n"/>
      <c r="F528" s="27" t="n"/>
      <c r="G528" s="27" t="n"/>
      <c r="H528" s="25" t="n"/>
      <c r="I528" s="25" t="n"/>
      <c r="J528" s="25" t="n"/>
      <c r="K528" s="48" t="n"/>
      <c r="L528" s="46">
        <f>IF(A528="","",IFERROR(IF(I528="Oui",ROUND(K528*'Paramètres'!$B$4,2),0),0))</f>
        <v/>
      </c>
      <c r="M528" s="46">
        <f>IF(A528="","",IFERROR(IF(J528="Oui",ROUND(K528*'Paramètres'!$B$5,2),0),0))</f>
        <v/>
      </c>
      <c r="N528" s="46">
        <f>IF(A528="","",IFERROR(K528+L528+M528,0))</f>
        <v/>
      </c>
      <c r="O528" s="29" t="n"/>
      <c r="P528" s="46">
        <f>IF(A528="","",IFERROR(N528*O528,0))</f>
        <v/>
      </c>
      <c r="Q528" s="46">
        <f>IF(A528="","",IFERROR(IF(AND('Paramètres'!$B$6="Oui",'Paramètres'!$B$7="Oui"),(L528+M528)*O528,IF('Paramètres'!$B$6="Oui",L528*O528,IF('Paramètres'!$B$7="Oui",M528*O528,0))),0))</f>
        <v/>
      </c>
      <c r="R528" s="46">
        <f>IF(A528="","",IFERROR(P528-Q528,0))</f>
        <v/>
      </c>
      <c r="S528" s="27" t="n"/>
      <c r="T528" s="27" t="n"/>
    </row>
    <row r="529">
      <c r="A529" s="25" t="n"/>
      <c r="B529" s="47" t="n"/>
      <c r="C529" s="27" t="n"/>
      <c r="D529" s="27" t="n"/>
      <c r="E529" s="27" t="n"/>
      <c r="F529" s="27" t="n"/>
      <c r="G529" s="27" t="n"/>
      <c r="H529" s="25" t="n"/>
      <c r="I529" s="25" t="n"/>
      <c r="J529" s="25" t="n"/>
      <c r="K529" s="48" t="n"/>
      <c r="L529" s="46">
        <f>IF(A529="","",IFERROR(IF(I529="Oui",ROUND(K529*'Paramètres'!$B$4,2),0),0))</f>
        <v/>
      </c>
      <c r="M529" s="46">
        <f>IF(A529="","",IFERROR(IF(J529="Oui",ROUND(K529*'Paramètres'!$B$5,2),0),0))</f>
        <v/>
      </c>
      <c r="N529" s="46">
        <f>IF(A529="","",IFERROR(K529+L529+M529,0))</f>
        <v/>
      </c>
      <c r="O529" s="29" t="n"/>
      <c r="P529" s="46">
        <f>IF(A529="","",IFERROR(N529*O529,0))</f>
        <v/>
      </c>
      <c r="Q529" s="46">
        <f>IF(A529="","",IFERROR(IF(AND('Paramètres'!$B$6="Oui",'Paramètres'!$B$7="Oui"),(L529+M529)*O529,IF('Paramètres'!$B$6="Oui",L529*O529,IF('Paramètres'!$B$7="Oui",M529*O529,0))),0))</f>
        <v/>
      </c>
      <c r="R529" s="46">
        <f>IF(A529="","",IFERROR(P529-Q529,0))</f>
        <v/>
      </c>
      <c r="S529" s="27" t="n"/>
      <c r="T529" s="27" t="n"/>
    </row>
    <row r="530">
      <c r="A530" s="25" t="n"/>
      <c r="B530" s="47" t="n"/>
      <c r="C530" s="27" t="n"/>
      <c r="D530" s="27" t="n"/>
      <c r="E530" s="27" t="n"/>
      <c r="F530" s="27" t="n"/>
      <c r="G530" s="27" t="n"/>
      <c r="H530" s="25" t="n"/>
      <c r="I530" s="25" t="n"/>
      <c r="J530" s="25" t="n"/>
      <c r="K530" s="48" t="n"/>
      <c r="L530" s="46">
        <f>IF(A530="","",IFERROR(IF(I530="Oui",ROUND(K530*'Paramètres'!$B$4,2),0),0))</f>
        <v/>
      </c>
      <c r="M530" s="46">
        <f>IF(A530="","",IFERROR(IF(J530="Oui",ROUND(K530*'Paramètres'!$B$5,2),0),0))</f>
        <v/>
      </c>
      <c r="N530" s="46">
        <f>IF(A530="","",IFERROR(K530+L530+M530,0))</f>
        <v/>
      </c>
      <c r="O530" s="29" t="n"/>
      <c r="P530" s="46">
        <f>IF(A530="","",IFERROR(N530*O530,0))</f>
        <v/>
      </c>
      <c r="Q530" s="46">
        <f>IF(A530="","",IFERROR(IF(AND('Paramètres'!$B$6="Oui",'Paramètres'!$B$7="Oui"),(L530+M530)*O530,IF('Paramètres'!$B$6="Oui",L530*O530,IF('Paramètres'!$B$7="Oui",M530*O530,0))),0))</f>
        <v/>
      </c>
      <c r="R530" s="46">
        <f>IF(A530="","",IFERROR(P530-Q530,0))</f>
        <v/>
      </c>
      <c r="S530" s="27" t="n"/>
      <c r="T530" s="27" t="n"/>
    </row>
    <row r="531">
      <c r="A531" s="25" t="n"/>
      <c r="B531" s="47" t="n"/>
      <c r="C531" s="27" t="n"/>
      <c r="D531" s="27" t="n"/>
      <c r="E531" s="27" t="n"/>
      <c r="F531" s="27" t="n"/>
      <c r="G531" s="27" t="n"/>
      <c r="H531" s="25" t="n"/>
      <c r="I531" s="25" t="n"/>
      <c r="J531" s="25" t="n"/>
      <c r="K531" s="48" t="n"/>
      <c r="L531" s="46">
        <f>IF(A531="","",IFERROR(IF(I531="Oui",ROUND(K531*'Paramètres'!$B$4,2),0),0))</f>
        <v/>
      </c>
      <c r="M531" s="46">
        <f>IF(A531="","",IFERROR(IF(J531="Oui",ROUND(K531*'Paramètres'!$B$5,2),0),0))</f>
        <v/>
      </c>
      <c r="N531" s="46">
        <f>IF(A531="","",IFERROR(K531+L531+M531,0))</f>
        <v/>
      </c>
      <c r="O531" s="29" t="n"/>
      <c r="P531" s="46">
        <f>IF(A531="","",IFERROR(N531*O531,0))</f>
        <v/>
      </c>
      <c r="Q531" s="46">
        <f>IF(A531="","",IFERROR(IF(AND('Paramètres'!$B$6="Oui",'Paramètres'!$B$7="Oui"),(L531+M531)*O531,IF('Paramètres'!$B$6="Oui",L531*O531,IF('Paramètres'!$B$7="Oui",M531*O531,0))),0))</f>
        <v/>
      </c>
      <c r="R531" s="46">
        <f>IF(A531="","",IFERROR(P531-Q531,0))</f>
        <v/>
      </c>
      <c r="S531" s="27" t="n"/>
      <c r="T531" s="27" t="n"/>
    </row>
    <row r="532">
      <c r="A532" s="25" t="n"/>
      <c r="B532" s="47" t="n"/>
      <c r="C532" s="27" t="n"/>
      <c r="D532" s="27" t="n"/>
      <c r="E532" s="27" t="n"/>
      <c r="F532" s="27" t="n"/>
      <c r="G532" s="27" t="n"/>
      <c r="H532" s="25" t="n"/>
      <c r="I532" s="25" t="n"/>
      <c r="J532" s="25" t="n"/>
      <c r="K532" s="48" t="n"/>
      <c r="L532" s="46">
        <f>IF(A532="","",IFERROR(IF(I532="Oui",ROUND(K532*'Paramètres'!$B$4,2),0),0))</f>
        <v/>
      </c>
      <c r="M532" s="46">
        <f>IF(A532="","",IFERROR(IF(J532="Oui",ROUND(K532*'Paramètres'!$B$5,2),0),0))</f>
        <v/>
      </c>
      <c r="N532" s="46">
        <f>IF(A532="","",IFERROR(K532+L532+M532,0))</f>
        <v/>
      </c>
      <c r="O532" s="29" t="n"/>
      <c r="P532" s="46">
        <f>IF(A532="","",IFERROR(N532*O532,0))</f>
        <v/>
      </c>
      <c r="Q532" s="46">
        <f>IF(A532="","",IFERROR(IF(AND('Paramètres'!$B$6="Oui",'Paramètres'!$B$7="Oui"),(L532+M532)*O532,IF('Paramètres'!$B$6="Oui",L532*O532,IF('Paramètres'!$B$7="Oui",M532*O532,0))),0))</f>
        <v/>
      </c>
      <c r="R532" s="46">
        <f>IF(A532="","",IFERROR(P532-Q532,0))</f>
        <v/>
      </c>
      <c r="S532" s="27" t="n"/>
      <c r="T532" s="27" t="n"/>
    </row>
    <row r="533">
      <c r="A533" s="25" t="n"/>
      <c r="B533" s="47" t="n"/>
      <c r="C533" s="27" t="n"/>
      <c r="D533" s="27" t="n"/>
      <c r="E533" s="27" t="n"/>
      <c r="F533" s="27" t="n"/>
      <c r="G533" s="27" t="n"/>
      <c r="H533" s="25" t="n"/>
      <c r="I533" s="25" t="n"/>
      <c r="J533" s="25" t="n"/>
      <c r="K533" s="48" t="n"/>
      <c r="L533" s="46">
        <f>IF(A533="","",IFERROR(IF(I533="Oui",ROUND(K533*'Paramètres'!$B$4,2),0),0))</f>
        <v/>
      </c>
      <c r="M533" s="46">
        <f>IF(A533="","",IFERROR(IF(J533="Oui",ROUND(K533*'Paramètres'!$B$5,2),0),0))</f>
        <v/>
      </c>
      <c r="N533" s="46">
        <f>IF(A533="","",IFERROR(K533+L533+M533,0))</f>
        <v/>
      </c>
      <c r="O533" s="29" t="n"/>
      <c r="P533" s="46">
        <f>IF(A533="","",IFERROR(N533*O533,0))</f>
        <v/>
      </c>
      <c r="Q533" s="46">
        <f>IF(A533="","",IFERROR(IF(AND('Paramètres'!$B$6="Oui",'Paramètres'!$B$7="Oui"),(L533+M533)*O533,IF('Paramètres'!$B$6="Oui",L533*O533,IF('Paramètres'!$B$7="Oui",M533*O533,0))),0))</f>
        <v/>
      </c>
      <c r="R533" s="46">
        <f>IF(A533="","",IFERROR(P533-Q533,0))</f>
        <v/>
      </c>
      <c r="S533" s="27" t="n"/>
      <c r="T533" s="27" t="n"/>
    </row>
    <row r="534">
      <c r="A534" s="25" t="n"/>
      <c r="B534" s="47" t="n"/>
      <c r="C534" s="27" t="n"/>
      <c r="D534" s="27" t="n"/>
      <c r="E534" s="27" t="n"/>
      <c r="F534" s="27" t="n"/>
      <c r="G534" s="27" t="n"/>
      <c r="H534" s="25" t="n"/>
      <c r="I534" s="25" t="n"/>
      <c r="J534" s="25" t="n"/>
      <c r="K534" s="48" t="n"/>
      <c r="L534" s="46">
        <f>IF(A534="","",IFERROR(IF(I534="Oui",ROUND(K534*'Paramètres'!$B$4,2),0),0))</f>
        <v/>
      </c>
      <c r="M534" s="46">
        <f>IF(A534="","",IFERROR(IF(J534="Oui",ROUND(K534*'Paramètres'!$B$5,2),0),0))</f>
        <v/>
      </c>
      <c r="N534" s="46">
        <f>IF(A534="","",IFERROR(K534+L534+M534,0))</f>
        <v/>
      </c>
      <c r="O534" s="29" t="n"/>
      <c r="P534" s="46">
        <f>IF(A534="","",IFERROR(N534*O534,0))</f>
        <v/>
      </c>
      <c r="Q534" s="46">
        <f>IF(A534="","",IFERROR(IF(AND('Paramètres'!$B$6="Oui",'Paramètres'!$B$7="Oui"),(L534+M534)*O534,IF('Paramètres'!$B$6="Oui",L534*O534,IF('Paramètres'!$B$7="Oui",M534*O534,0))),0))</f>
        <v/>
      </c>
      <c r="R534" s="46">
        <f>IF(A534="","",IFERROR(P534-Q534,0))</f>
        <v/>
      </c>
      <c r="S534" s="27" t="n"/>
      <c r="T534" s="27" t="n"/>
    </row>
    <row r="535">
      <c r="A535" s="25" t="n"/>
      <c r="B535" s="47" t="n"/>
      <c r="C535" s="27" t="n"/>
      <c r="D535" s="27" t="n"/>
      <c r="E535" s="27" t="n"/>
      <c r="F535" s="27" t="n"/>
      <c r="G535" s="27" t="n"/>
      <c r="H535" s="25" t="n"/>
      <c r="I535" s="25" t="n"/>
      <c r="J535" s="25" t="n"/>
      <c r="K535" s="48" t="n"/>
      <c r="L535" s="46">
        <f>IF(A535="","",IFERROR(IF(I535="Oui",ROUND(K535*'Paramètres'!$B$4,2),0),0))</f>
        <v/>
      </c>
      <c r="M535" s="46">
        <f>IF(A535="","",IFERROR(IF(J535="Oui",ROUND(K535*'Paramètres'!$B$5,2),0),0))</f>
        <v/>
      </c>
      <c r="N535" s="46">
        <f>IF(A535="","",IFERROR(K535+L535+M535,0))</f>
        <v/>
      </c>
      <c r="O535" s="29" t="n"/>
      <c r="P535" s="46">
        <f>IF(A535="","",IFERROR(N535*O535,0))</f>
        <v/>
      </c>
      <c r="Q535" s="46">
        <f>IF(A535="","",IFERROR(IF(AND('Paramètres'!$B$6="Oui",'Paramètres'!$B$7="Oui"),(L535+M535)*O535,IF('Paramètres'!$B$6="Oui",L535*O535,IF('Paramètres'!$B$7="Oui",M535*O535,0))),0))</f>
        <v/>
      </c>
      <c r="R535" s="46">
        <f>IF(A535="","",IFERROR(P535-Q535,0))</f>
        <v/>
      </c>
      <c r="S535" s="27" t="n"/>
      <c r="T535" s="27" t="n"/>
    </row>
    <row r="536">
      <c r="A536" s="25" t="n"/>
      <c r="B536" s="47" t="n"/>
      <c r="C536" s="27" t="n"/>
      <c r="D536" s="27" t="n"/>
      <c r="E536" s="27" t="n"/>
      <c r="F536" s="27" t="n"/>
      <c r="G536" s="27" t="n"/>
      <c r="H536" s="25" t="n"/>
      <c r="I536" s="25" t="n"/>
      <c r="J536" s="25" t="n"/>
      <c r="K536" s="48" t="n"/>
      <c r="L536" s="46">
        <f>IF(A536="","",IFERROR(IF(I536="Oui",ROUND(K536*'Paramètres'!$B$4,2),0),0))</f>
        <v/>
      </c>
      <c r="M536" s="46">
        <f>IF(A536="","",IFERROR(IF(J536="Oui",ROUND(K536*'Paramètres'!$B$5,2),0),0))</f>
        <v/>
      </c>
      <c r="N536" s="46">
        <f>IF(A536="","",IFERROR(K536+L536+M536,0))</f>
        <v/>
      </c>
      <c r="O536" s="29" t="n"/>
      <c r="P536" s="46">
        <f>IF(A536="","",IFERROR(N536*O536,0))</f>
        <v/>
      </c>
      <c r="Q536" s="46">
        <f>IF(A536="","",IFERROR(IF(AND('Paramètres'!$B$6="Oui",'Paramètres'!$B$7="Oui"),(L536+M536)*O536,IF('Paramètres'!$B$6="Oui",L536*O536,IF('Paramètres'!$B$7="Oui",M536*O536,0))),0))</f>
        <v/>
      </c>
      <c r="R536" s="46">
        <f>IF(A536="","",IFERROR(P536-Q536,0))</f>
        <v/>
      </c>
      <c r="S536" s="27" t="n"/>
      <c r="T536" s="27" t="n"/>
    </row>
    <row r="537">
      <c r="A537" s="25" t="n"/>
      <c r="B537" s="47" t="n"/>
      <c r="C537" s="27" t="n"/>
      <c r="D537" s="27" t="n"/>
      <c r="E537" s="27" t="n"/>
      <c r="F537" s="27" t="n"/>
      <c r="G537" s="27" t="n"/>
      <c r="H537" s="25" t="n"/>
      <c r="I537" s="25" t="n"/>
      <c r="J537" s="25" t="n"/>
      <c r="K537" s="48" t="n"/>
      <c r="L537" s="46">
        <f>IF(A537="","",IFERROR(IF(I537="Oui",ROUND(K537*'Paramètres'!$B$4,2),0),0))</f>
        <v/>
      </c>
      <c r="M537" s="46">
        <f>IF(A537="","",IFERROR(IF(J537="Oui",ROUND(K537*'Paramètres'!$B$5,2),0),0))</f>
        <v/>
      </c>
      <c r="N537" s="46">
        <f>IF(A537="","",IFERROR(K537+L537+M537,0))</f>
        <v/>
      </c>
      <c r="O537" s="29" t="n"/>
      <c r="P537" s="46">
        <f>IF(A537="","",IFERROR(N537*O537,0))</f>
        <v/>
      </c>
      <c r="Q537" s="46">
        <f>IF(A537="","",IFERROR(IF(AND('Paramètres'!$B$6="Oui",'Paramètres'!$B$7="Oui"),(L537+M537)*O537,IF('Paramètres'!$B$6="Oui",L537*O537,IF('Paramètres'!$B$7="Oui",M537*O537,0))),0))</f>
        <v/>
      </c>
      <c r="R537" s="46">
        <f>IF(A537="","",IFERROR(P537-Q537,0))</f>
        <v/>
      </c>
      <c r="S537" s="27" t="n"/>
      <c r="T537" s="27" t="n"/>
    </row>
    <row r="538">
      <c r="A538" s="25" t="n"/>
      <c r="B538" s="47" t="n"/>
      <c r="C538" s="27" t="n"/>
      <c r="D538" s="27" t="n"/>
      <c r="E538" s="27" t="n"/>
      <c r="F538" s="27" t="n"/>
      <c r="G538" s="27" t="n"/>
      <c r="H538" s="25" t="n"/>
      <c r="I538" s="25" t="n"/>
      <c r="J538" s="25" t="n"/>
      <c r="K538" s="48" t="n"/>
      <c r="L538" s="46">
        <f>IF(A538="","",IFERROR(IF(I538="Oui",ROUND(K538*'Paramètres'!$B$4,2),0),0))</f>
        <v/>
      </c>
      <c r="M538" s="46">
        <f>IF(A538="","",IFERROR(IF(J538="Oui",ROUND(K538*'Paramètres'!$B$5,2),0),0))</f>
        <v/>
      </c>
      <c r="N538" s="46">
        <f>IF(A538="","",IFERROR(K538+L538+M538,0))</f>
        <v/>
      </c>
      <c r="O538" s="29" t="n"/>
      <c r="P538" s="46">
        <f>IF(A538="","",IFERROR(N538*O538,0))</f>
        <v/>
      </c>
      <c r="Q538" s="46">
        <f>IF(A538="","",IFERROR(IF(AND('Paramètres'!$B$6="Oui",'Paramètres'!$B$7="Oui"),(L538+M538)*O538,IF('Paramètres'!$B$6="Oui",L538*O538,IF('Paramètres'!$B$7="Oui",M538*O538,0))),0))</f>
        <v/>
      </c>
      <c r="R538" s="46">
        <f>IF(A538="","",IFERROR(P538-Q538,0))</f>
        <v/>
      </c>
      <c r="S538" s="27" t="n"/>
      <c r="T538" s="27" t="n"/>
    </row>
    <row r="539">
      <c r="A539" s="25" t="n"/>
      <c r="B539" s="47" t="n"/>
      <c r="C539" s="27" t="n"/>
      <c r="D539" s="27" t="n"/>
      <c r="E539" s="27" t="n"/>
      <c r="F539" s="27" t="n"/>
      <c r="G539" s="27" t="n"/>
      <c r="H539" s="25" t="n"/>
      <c r="I539" s="25" t="n"/>
      <c r="J539" s="25" t="n"/>
      <c r="K539" s="48" t="n"/>
      <c r="L539" s="46">
        <f>IF(A539="","",IFERROR(IF(I539="Oui",ROUND(K539*'Paramètres'!$B$4,2),0),0))</f>
        <v/>
      </c>
      <c r="M539" s="46">
        <f>IF(A539="","",IFERROR(IF(J539="Oui",ROUND(K539*'Paramètres'!$B$5,2),0),0))</f>
        <v/>
      </c>
      <c r="N539" s="46">
        <f>IF(A539="","",IFERROR(K539+L539+M539,0))</f>
        <v/>
      </c>
      <c r="O539" s="29" t="n"/>
      <c r="P539" s="46">
        <f>IF(A539="","",IFERROR(N539*O539,0))</f>
        <v/>
      </c>
      <c r="Q539" s="46">
        <f>IF(A539="","",IFERROR(IF(AND('Paramètres'!$B$6="Oui",'Paramètres'!$B$7="Oui"),(L539+M539)*O539,IF('Paramètres'!$B$6="Oui",L539*O539,IF('Paramètres'!$B$7="Oui",M539*O539,0))),0))</f>
        <v/>
      </c>
      <c r="R539" s="46">
        <f>IF(A539="","",IFERROR(P539-Q539,0))</f>
        <v/>
      </c>
      <c r="S539" s="27" t="n"/>
      <c r="T539" s="27" t="n"/>
    </row>
    <row r="540">
      <c r="A540" s="25" t="n"/>
      <c r="B540" s="47" t="n"/>
      <c r="C540" s="27" t="n"/>
      <c r="D540" s="27" t="n"/>
      <c r="E540" s="27" t="n"/>
      <c r="F540" s="27" t="n"/>
      <c r="G540" s="27" t="n"/>
      <c r="H540" s="25" t="n"/>
      <c r="I540" s="25" t="n"/>
      <c r="J540" s="25" t="n"/>
      <c r="K540" s="48" t="n"/>
      <c r="L540" s="46">
        <f>IF(A540="","",IFERROR(IF(I540="Oui",ROUND(K540*'Paramètres'!$B$4,2),0),0))</f>
        <v/>
      </c>
      <c r="M540" s="46">
        <f>IF(A540="","",IFERROR(IF(J540="Oui",ROUND(K540*'Paramètres'!$B$5,2),0),0))</f>
        <v/>
      </c>
      <c r="N540" s="46">
        <f>IF(A540="","",IFERROR(K540+L540+M540,0))</f>
        <v/>
      </c>
      <c r="O540" s="29" t="n"/>
      <c r="P540" s="46">
        <f>IF(A540="","",IFERROR(N540*O540,0))</f>
        <v/>
      </c>
      <c r="Q540" s="46">
        <f>IF(A540="","",IFERROR(IF(AND('Paramètres'!$B$6="Oui",'Paramètres'!$B$7="Oui"),(L540+M540)*O540,IF('Paramètres'!$B$6="Oui",L540*O540,IF('Paramètres'!$B$7="Oui",M540*O540,0))),0))</f>
        <v/>
      </c>
      <c r="R540" s="46">
        <f>IF(A540="","",IFERROR(P540-Q540,0))</f>
        <v/>
      </c>
      <c r="S540" s="27" t="n"/>
      <c r="T540" s="27" t="n"/>
    </row>
    <row r="541">
      <c r="A541" s="25" t="n"/>
      <c r="B541" s="47" t="n"/>
      <c r="C541" s="27" t="n"/>
      <c r="D541" s="27" t="n"/>
      <c r="E541" s="27" t="n"/>
      <c r="F541" s="27" t="n"/>
      <c r="G541" s="27" t="n"/>
      <c r="H541" s="25" t="n"/>
      <c r="I541" s="25" t="n"/>
      <c r="J541" s="25" t="n"/>
      <c r="K541" s="48" t="n"/>
      <c r="L541" s="46">
        <f>IF(A541="","",IFERROR(IF(I541="Oui",ROUND(K541*'Paramètres'!$B$4,2),0),0))</f>
        <v/>
      </c>
      <c r="M541" s="46">
        <f>IF(A541="","",IFERROR(IF(J541="Oui",ROUND(K541*'Paramètres'!$B$5,2),0),0))</f>
        <v/>
      </c>
      <c r="N541" s="46">
        <f>IF(A541="","",IFERROR(K541+L541+M541,0))</f>
        <v/>
      </c>
      <c r="O541" s="29" t="n"/>
      <c r="P541" s="46">
        <f>IF(A541="","",IFERROR(N541*O541,0))</f>
        <v/>
      </c>
      <c r="Q541" s="46">
        <f>IF(A541="","",IFERROR(IF(AND('Paramètres'!$B$6="Oui",'Paramètres'!$B$7="Oui"),(L541+M541)*O541,IF('Paramètres'!$B$6="Oui",L541*O541,IF('Paramètres'!$B$7="Oui",M541*O541,0))),0))</f>
        <v/>
      </c>
      <c r="R541" s="46">
        <f>IF(A541="","",IFERROR(P541-Q541,0))</f>
        <v/>
      </c>
      <c r="S541" s="27" t="n"/>
      <c r="T541" s="27" t="n"/>
    </row>
    <row r="542">
      <c r="A542" s="25" t="n"/>
      <c r="B542" s="47" t="n"/>
      <c r="C542" s="27" t="n"/>
      <c r="D542" s="27" t="n"/>
      <c r="E542" s="27" t="n"/>
      <c r="F542" s="27" t="n"/>
      <c r="G542" s="27" t="n"/>
      <c r="H542" s="25" t="n"/>
      <c r="I542" s="25" t="n"/>
      <c r="J542" s="25" t="n"/>
      <c r="K542" s="48" t="n"/>
      <c r="L542" s="46">
        <f>IF(A542="","",IFERROR(IF(I542="Oui",ROUND(K542*'Paramètres'!$B$4,2),0),0))</f>
        <v/>
      </c>
      <c r="M542" s="46">
        <f>IF(A542="","",IFERROR(IF(J542="Oui",ROUND(K542*'Paramètres'!$B$5,2),0),0))</f>
        <v/>
      </c>
      <c r="N542" s="46">
        <f>IF(A542="","",IFERROR(K542+L542+M542,0))</f>
        <v/>
      </c>
      <c r="O542" s="29" t="n"/>
      <c r="P542" s="46">
        <f>IF(A542="","",IFERROR(N542*O542,0))</f>
        <v/>
      </c>
      <c r="Q542" s="46">
        <f>IF(A542="","",IFERROR(IF(AND('Paramètres'!$B$6="Oui",'Paramètres'!$B$7="Oui"),(L542+M542)*O542,IF('Paramètres'!$B$6="Oui",L542*O542,IF('Paramètres'!$B$7="Oui",M542*O542,0))),0))</f>
        <v/>
      </c>
      <c r="R542" s="46">
        <f>IF(A542="","",IFERROR(P542-Q542,0))</f>
        <v/>
      </c>
      <c r="S542" s="27" t="n"/>
      <c r="T542" s="27" t="n"/>
    </row>
    <row r="543">
      <c r="A543" s="25" t="n"/>
      <c r="B543" s="47" t="n"/>
      <c r="C543" s="27" t="n"/>
      <c r="D543" s="27" t="n"/>
      <c r="E543" s="27" t="n"/>
      <c r="F543" s="27" t="n"/>
      <c r="G543" s="27" t="n"/>
      <c r="H543" s="25" t="n"/>
      <c r="I543" s="25" t="n"/>
      <c r="J543" s="25" t="n"/>
      <c r="K543" s="48" t="n"/>
      <c r="L543" s="46">
        <f>IF(A543="","",IFERROR(IF(I543="Oui",ROUND(K543*'Paramètres'!$B$4,2),0),0))</f>
        <v/>
      </c>
      <c r="M543" s="46">
        <f>IF(A543="","",IFERROR(IF(J543="Oui",ROUND(K543*'Paramètres'!$B$5,2),0),0))</f>
        <v/>
      </c>
      <c r="N543" s="46">
        <f>IF(A543="","",IFERROR(K543+L543+M543,0))</f>
        <v/>
      </c>
      <c r="O543" s="29" t="n"/>
      <c r="P543" s="46">
        <f>IF(A543="","",IFERROR(N543*O543,0))</f>
        <v/>
      </c>
      <c r="Q543" s="46">
        <f>IF(A543="","",IFERROR(IF(AND('Paramètres'!$B$6="Oui",'Paramètres'!$B$7="Oui"),(L543+M543)*O543,IF('Paramètres'!$B$6="Oui",L543*O543,IF('Paramètres'!$B$7="Oui",M543*O543,0))),0))</f>
        <v/>
      </c>
      <c r="R543" s="46">
        <f>IF(A543="","",IFERROR(P543-Q543,0))</f>
        <v/>
      </c>
      <c r="S543" s="27" t="n"/>
      <c r="T543" s="27" t="n"/>
    </row>
    <row r="544">
      <c r="A544" s="25" t="n"/>
      <c r="B544" s="47" t="n"/>
      <c r="C544" s="27" t="n"/>
      <c r="D544" s="27" t="n"/>
      <c r="E544" s="27" t="n"/>
      <c r="F544" s="27" t="n"/>
      <c r="G544" s="27" t="n"/>
      <c r="H544" s="25" t="n"/>
      <c r="I544" s="25" t="n"/>
      <c r="J544" s="25" t="n"/>
      <c r="K544" s="48" t="n"/>
      <c r="L544" s="46">
        <f>IF(A544="","",IFERROR(IF(I544="Oui",ROUND(K544*'Paramètres'!$B$4,2),0),0))</f>
        <v/>
      </c>
      <c r="M544" s="46">
        <f>IF(A544="","",IFERROR(IF(J544="Oui",ROUND(K544*'Paramètres'!$B$5,2),0),0))</f>
        <v/>
      </c>
      <c r="N544" s="46">
        <f>IF(A544="","",IFERROR(K544+L544+M544,0))</f>
        <v/>
      </c>
      <c r="O544" s="29" t="n"/>
      <c r="P544" s="46">
        <f>IF(A544="","",IFERROR(N544*O544,0))</f>
        <v/>
      </c>
      <c r="Q544" s="46">
        <f>IF(A544="","",IFERROR(IF(AND('Paramètres'!$B$6="Oui",'Paramètres'!$B$7="Oui"),(L544+M544)*O544,IF('Paramètres'!$B$6="Oui",L544*O544,IF('Paramètres'!$B$7="Oui",M544*O544,0))),0))</f>
        <v/>
      </c>
      <c r="R544" s="46">
        <f>IF(A544="","",IFERROR(P544-Q544,0))</f>
        <v/>
      </c>
      <c r="S544" s="27" t="n"/>
      <c r="T544" s="27" t="n"/>
    </row>
    <row r="545">
      <c r="A545" s="25" t="n"/>
      <c r="B545" s="47" t="n"/>
      <c r="C545" s="27" t="n"/>
      <c r="D545" s="27" t="n"/>
      <c r="E545" s="27" t="n"/>
      <c r="F545" s="27" t="n"/>
      <c r="G545" s="27" t="n"/>
      <c r="H545" s="25" t="n"/>
      <c r="I545" s="25" t="n"/>
      <c r="J545" s="25" t="n"/>
      <c r="K545" s="48" t="n"/>
      <c r="L545" s="46">
        <f>IF(A545="","",IFERROR(IF(I545="Oui",ROUND(K545*'Paramètres'!$B$4,2),0),0))</f>
        <v/>
      </c>
      <c r="M545" s="46">
        <f>IF(A545="","",IFERROR(IF(J545="Oui",ROUND(K545*'Paramètres'!$B$5,2),0),0))</f>
        <v/>
      </c>
      <c r="N545" s="46">
        <f>IF(A545="","",IFERROR(K545+L545+M545,0))</f>
        <v/>
      </c>
      <c r="O545" s="29" t="n"/>
      <c r="P545" s="46">
        <f>IF(A545="","",IFERROR(N545*O545,0))</f>
        <v/>
      </c>
      <c r="Q545" s="46">
        <f>IF(A545="","",IFERROR(IF(AND('Paramètres'!$B$6="Oui",'Paramètres'!$B$7="Oui"),(L545+M545)*O545,IF('Paramètres'!$B$6="Oui",L545*O545,IF('Paramètres'!$B$7="Oui",M545*O545,0))),0))</f>
        <v/>
      </c>
      <c r="R545" s="46">
        <f>IF(A545="","",IFERROR(P545-Q545,0))</f>
        <v/>
      </c>
      <c r="S545" s="27" t="n"/>
      <c r="T545" s="27" t="n"/>
    </row>
    <row r="546">
      <c r="A546" s="25" t="n"/>
      <c r="B546" s="47" t="n"/>
      <c r="C546" s="27" t="n"/>
      <c r="D546" s="27" t="n"/>
      <c r="E546" s="27" t="n"/>
      <c r="F546" s="27" t="n"/>
      <c r="G546" s="27" t="n"/>
      <c r="H546" s="25" t="n"/>
      <c r="I546" s="25" t="n"/>
      <c r="J546" s="25" t="n"/>
      <c r="K546" s="48" t="n"/>
      <c r="L546" s="46">
        <f>IF(A546="","",IFERROR(IF(I546="Oui",ROUND(K546*'Paramètres'!$B$4,2),0),0))</f>
        <v/>
      </c>
      <c r="M546" s="46">
        <f>IF(A546="","",IFERROR(IF(J546="Oui",ROUND(K546*'Paramètres'!$B$5,2),0),0))</f>
        <v/>
      </c>
      <c r="N546" s="46">
        <f>IF(A546="","",IFERROR(K546+L546+M546,0))</f>
        <v/>
      </c>
      <c r="O546" s="29" t="n"/>
      <c r="P546" s="46">
        <f>IF(A546="","",IFERROR(N546*O546,0))</f>
        <v/>
      </c>
      <c r="Q546" s="46">
        <f>IF(A546="","",IFERROR(IF(AND('Paramètres'!$B$6="Oui",'Paramètres'!$B$7="Oui"),(L546+M546)*O546,IF('Paramètres'!$B$6="Oui",L546*O546,IF('Paramètres'!$B$7="Oui",M546*O546,0))),0))</f>
        <v/>
      </c>
      <c r="R546" s="46">
        <f>IF(A546="","",IFERROR(P546-Q546,0))</f>
        <v/>
      </c>
      <c r="S546" s="27" t="n"/>
      <c r="T546" s="27" t="n"/>
    </row>
    <row r="547">
      <c r="A547" s="25" t="n"/>
      <c r="B547" s="47" t="n"/>
      <c r="C547" s="27" t="n"/>
      <c r="D547" s="27" t="n"/>
      <c r="E547" s="27" t="n"/>
      <c r="F547" s="27" t="n"/>
      <c r="G547" s="27" t="n"/>
      <c r="H547" s="25" t="n"/>
      <c r="I547" s="25" t="n"/>
      <c r="J547" s="25" t="n"/>
      <c r="K547" s="48" t="n"/>
      <c r="L547" s="46">
        <f>IF(A547="","",IFERROR(IF(I547="Oui",ROUND(K547*'Paramètres'!$B$4,2),0),0))</f>
        <v/>
      </c>
      <c r="M547" s="46">
        <f>IF(A547="","",IFERROR(IF(J547="Oui",ROUND(K547*'Paramètres'!$B$5,2),0),0))</f>
        <v/>
      </c>
      <c r="N547" s="46">
        <f>IF(A547="","",IFERROR(K547+L547+M547,0))</f>
        <v/>
      </c>
      <c r="O547" s="29" t="n"/>
      <c r="P547" s="46">
        <f>IF(A547="","",IFERROR(N547*O547,0))</f>
        <v/>
      </c>
      <c r="Q547" s="46">
        <f>IF(A547="","",IFERROR(IF(AND('Paramètres'!$B$6="Oui",'Paramètres'!$B$7="Oui"),(L547+M547)*O547,IF('Paramètres'!$B$6="Oui",L547*O547,IF('Paramètres'!$B$7="Oui",M547*O547,0))),0))</f>
        <v/>
      </c>
      <c r="R547" s="46">
        <f>IF(A547="","",IFERROR(P547-Q547,0))</f>
        <v/>
      </c>
      <c r="S547" s="27" t="n"/>
      <c r="T547" s="27" t="n"/>
    </row>
    <row r="548">
      <c r="A548" s="25" t="n"/>
      <c r="B548" s="47" t="n"/>
      <c r="C548" s="27" t="n"/>
      <c r="D548" s="27" t="n"/>
      <c r="E548" s="27" t="n"/>
      <c r="F548" s="27" t="n"/>
      <c r="G548" s="27" t="n"/>
      <c r="H548" s="25" t="n"/>
      <c r="I548" s="25" t="n"/>
      <c r="J548" s="25" t="n"/>
      <c r="K548" s="48" t="n"/>
      <c r="L548" s="46">
        <f>IF(A548="","",IFERROR(IF(I548="Oui",ROUND(K548*'Paramètres'!$B$4,2),0),0))</f>
        <v/>
      </c>
      <c r="M548" s="46">
        <f>IF(A548="","",IFERROR(IF(J548="Oui",ROUND(K548*'Paramètres'!$B$5,2),0),0))</f>
        <v/>
      </c>
      <c r="N548" s="46">
        <f>IF(A548="","",IFERROR(K548+L548+M548,0))</f>
        <v/>
      </c>
      <c r="O548" s="29" t="n"/>
      <c r="P548" s="46">
        <f>IF(A548="","",IFERROR(N548*O548,0))</f>
        <v/>
      </c>
      <c r="Q548" s="46">
        <f>IF(A548="","",IFERROR(IF(AND('Paramètres'!$B$6="Oui",'Paramètres'!$B$7="Oui"),(L548+M548)*O548,IF('Paramètres'!$B$6="Oui",L548*O548,IF('Paramètres'!$B$7="Oui",M548*O548,0))),0))</f>
        <v/>
      </c>
      <c r="R548" s="46">
        <f>IF(A548="","",IFERROR(P548-Q548,0))</f>
        <v/>
      </c>
      <c r="S548" s="27" t="n"/>
      <c r="T548" s="27" t="n"/>
    </row>
    <row r="549">
      <c r="A549" s="25" t="n"/>
      <c r="B549" s="47" t="n"/>
      <c r="C549" s="27" t="n"/>
      <c r="D549" s="27" t="n"/>
      <c r="E549" s="27" t="n"/>
      <c r="F549" s="27" t="n"/>
      <c r="G549" s="27" t="n"/>
      <c r="H549" s="25" t="n"/>
      <c r="I549" s="25" t="n"/>
      <c r="J549" s="25" t="n"/>
      <c r="K549" s="48" t="n"/>
      <c r="L549" s="46">
        <f>IF(A549="","",IFERROR(IF(I549="Oui",ROUND(K549*'Paramètres'!$B$4,2),0),0))</f>
        <v/>
      </c>
      <c r="M549" s="46">
        <f>IF(A549="","",IFERROR(IF(J549="Oui",ROUND(K549*'Paramètres'!$B$5,2),0),0))</f>
        <v/>
      </c>
      <c r="N549" s="46">
        <f>IF(A549="","",IFERROR(K549+L549+M549,0))</f>
        <v/>
      </c>
      <c r="O549" s="29" t="n"/>
      <c r="P549" s="46">
        <f>IF(A549="","",IFERROR(N549*O549,0))</f>
        <v/>
      </c>
      <c r="Q549" s="46">
        <f>IF(A549="","",IFERROR(IF(AND('Paramètres'!$B$6="Oui",'Paramètres'!$B$7="Oui"),(L549+M549)*O549,IF('Paramètres'!$B$6="Oui",L549*O549,IF('Paramètres'!$B$7="Oui",M549*O549,0))),0))</f>
        <v/>
      </c>
      <c r="R549" s="46">
        <f>IF(A549="","",IFERROR(P549-Q549,0))</f>
        <v/>
      </c>
      <c r="S549" s="27" t="n"/>
      <c r="T549" s="27" t="n"/>
    </row>
    <row r="550">
      <c r="A550" s="25" t="n"/>
      <c r="B550" s="47" t="n"/>
      <c r="C550" s="27" t="n"/>
      <c r="D550" s="27" t="n"/>
      <c r="E550" s="27" t="n"/>
      <c r="F550" s="27" t="n"/>
      <c r="G550" s="27" t="n"/>
      <c r="H550" s="25" t="n"/>
      <c r="I550" s="25" t="n"/>
      <c r="J550" s="25" t="n"/>
      <c r="K550" s="48" t="n"/>
      <c r="L550" s="46">
        <f>IF(A550="","",IFERROR(IF(I550="Oui",ROUND(K550*'Paramètres'!$B$4,2),0),0))</f>
        <v/>
      </c>
      <c r="M550" s="46">
        <f>IF(A550="","",IFERROR(IF(J550="Oui",ROUND(K550*'Paramètres'!$B$5,2),0),0))</f>
        <v/>
      </c>
      <c r="N550" s="46">
        <f>IF(A550="","",IFERROR(K550+L550+M550,0))</f>
        <v/>
      </c>
      <c r="O550" s="29" t="n"/>
      <c r="P550" s="46">
        <f>IF(A550="","",IFERROR(N550*O550,0))</f>
        <v/>
      </c>
      <c r="Q550" s="46">
        <f>IF(A550="","",IFERROR(IF(AND('Paramètres'!$B$6="Oui",'Paramètres'!$B$7="Oui"),(L550+M550)*O550,IF('Paramètres'!$B$6="Oui",L550*O550,IF('Paramètres'!$B$7="Oui",M550*O550,0))),0))</f>
        <v/>
      </c>
      <c r="R550" s="46">
        <f>IF(A550="","",IFERROR(P550-Q550,0))</f>
        <v/>
      </c>
      <c r="S550" s="27" t="n"/>
      <c r="T550" s="27" t="n"/>
    </row>
    <row r="551">
      <c r="A551" s="25" t="n"/>
      <c r="B551" s="47" t="n"/>
      <c r="C551" s="27" t="n"/>
      <c r="D551" s="27" t="n"/>
      <c r="E551" s="27" t="n"/>
      <c r="F551" s="27" t="n"/>
      <c r="G551" s="27" t="n"/>
      <c r="H551" s="25" t="n"/>
      <c r="I551" s="25" t="n"/>
      <c r="J551" s="25" t="n"/>
      <c r="K551" s="48" t="n"/>
      <c r="L551" s="46">
        <f>IF(A551="","",IFERROR(IF(I551="Oui",ROUND(K551*'Paramètres'!$B$4,2),0),0))</f>
        <v/>
      </c>
      <c r="M551" s="46">
        <f>IF(A551="","",IFERROR(IF(J551="Oui",ROUND(K551*'Paramètres'!$B$5,2),0),0))</f>
        <v/>
      </c>
      <c r="N551" s="46">
        <f>IF(A551="","",IFERROR(K551+L551+M551,0))</f>
        <v/>
      </c>
      <c r="O551" s="29" t="n"/>
      <c r="P551" s="46">
        <f>IF(A551="","",IFERROR(N551*O551,0))</f>
        <v/>
      </c>
      <c r="Q551" s="46">
        <f>IF(A551="","",IFERROR(IF(AND('Paramètres'!$B$6="Oui",'Paramètres'!$B$7="Oui"),(L551+M551)*O551,IF('Paramètres'!$B$6="Oui",L551*O551,IF('Paramètres'!$B$7="Oui",M551*O551,0))),0))</f>
        <v/>
      </c>
      <c r="R551" s="46">
        <f>IF(A551="","",IFERROR(P551-Q551,0))</f>
        <v/>
      </c>
      <c r="S551" s="27" t="n"/>
      <c r="T551" s="27" t="n"/>
    </row>
    <row r="552">
      <c r="A552" s="25" t="n"/>
      <c r="B552" s="47" t="n"/>
      <c r="C552" s="27" t="n"/>
      <c r="D552" s="27" t="n"/>
      <c r="E552" s="27" t="n"/>
      <c r="F552" s="27" t="n"/>
      <c r="G552" s="27" t="n"/>
      <c r="H552" s="25" t="n"/>
      <c r="I552" s="25" t="n"/>
      <c r="J552" s="25" t="n"/>
      <c r="K552" s="48" t="n"/>
      <c r="L552" s="46">
        <f>IF(A552="","",IFERROR(IF(I552="Oui",ROUND(K552*'Paramètres'!$B$4,2),0),0))</f>
        <v/>
      </c>
      <c r="M552" s="46">
        <f>IF(A552="","",IFERROR(IF(J552="Oui",ROUND(K552*'Paramètres'!$B$5,2),0),0))</f>
        <v/>
      </c>
      <c r="N552" s="46">
        <f>IF(A552="","",IFERROR(K552+L552+M552,0))</f>
        <v/>
      </c>
      <c r="O552" s="29" t="n"/>
      <c r="P552" s="46">
        <f>IF(A552="","",IFERROR(N552*O552,0))</f>
        <v/>
      </c>
      <c r="Q552" s="46">
        <f>IF(A552="","",IFERROR(IF(AND('Paramètres'!$B$6="Oui",'Paramètres'!$B$7="Oui"),(L552+M552)*O552,IF('Paramètres'!$B$6="Oui",L552*O552,IF('Paramètres'!$B$7="Oui",M552*O552,0))),0))</f>
        <v/>
      </c>
      <c r="R552" s="46">
        <f>IF(A552="","",IFERROR(P552-Q552,0))</f>
        <v/>
      </c>
      <c r="S552" s="27" t="n"/>
      <c r="T552" s="27" t="n"/>
    </row>
    <row r="553">
      <c r="A553" s="25" t="n"/>
      <c r="B553" s="47" t="n"/>
      <c r="C553" s="27" t="n"/>
      <c r="D553" s="27" t="n"/>
      <c r="E553" s="27" t="n"/>
      <c r="F553" s="27" t="n"/>
      <c r="G553" s="27" t="n"/>
      <c r="H553" s="25" t="n"/>
      <c r="I553" s="25" t="n"/>
      <c r="J553" s="25" t="n"/>
      <c r="K553" s="48" t="n"/>
      <c r="L553" s="46">
        <f>IF(A553="","",IFERROR(IF(I553="Oui",ROUND(K553*'Paramètres'!$B$4,2),0),0))</f>
        <v/>
      </c>
      <c r="M553" s="46">
        <f>IF(A553="","",IFERROR(IF(J553="Oui",ROUND(K553*'Paramètres'!$B$5,2),0),0))</f>
        <v/>
      </c>
      <c r="N553" s="46">
        <f>IF(A553="","",IFERROR(K553+L553+M553,0))</f>
        <v/>
      </c>
      <c r="O553" s="29" t="n"/>
      <c r="P553" s="46">
        <f>IF(A553="","",IFERROR(N553*O553,0))</f>
        <v/>
      </c>
      <c r="Q553" s="46">
        <f>IF(A553="","",IFERROR(IF(AND('Paramètres'!$B$6="Oui",'Paramètres'!$B$7="Oui"),(L553+M553)*O553,IF('Paramètres'!$B$6="Oui",L553*O553,IF('Paramètres'!$B$7="Oui",M553*O553,0))),0))</f>
        <v/>
      </c>
      <c r="R553" s="46">
        <f>IF(A553="","",IFERROR(P553-Q553,0))</f>
        <v/>
      </c>
      <c r="S553" s="27" t="n"/>
      <c r="T553" s="27" t="n"/>
    </row>
    <row r="554">
      <c r="A554" s="25" t="n"/>
      <c r="B554" s="47" t="n"/>
      <c r="C554" s="27" t="n"/>
      <c r="D554" s="27" t="n"/>
      <c r="E554" s="27" t="n"/>
      <c r="F554" s="27" t="n"/>
      <c r="G554" s="27" t="n"/>
      <c r="H554" s="25" t="n"/>
      <c r="I554" s="25" t="n"/>
      <c r="J554" s="25" t="n"/>
      <c r="K554" s="48" t="n"/>
      <c r="L554" s="46">
        <f>IF(A554="","",IFERROR(IF(I554="Oui",ROUND(K554*'Paramètres'!$B$4,2),0),0))</f>
        <v/>
      </c>
      <c r="M554" s="46">
        <f>IF(A554="","",IFERROR(IF(J554="Oui",ROUND(K554*'Paramètres'!$B$5,2),0),0))</f>
        <v/>
      </c>
      <c r="N554" s="46">
        <f>IF(A554="","",IFERROR(K554+L554+M554,0))</f>
        <v/>
      </c>
      <c r="O554" s="29" t="n"/>
      <c r="P554" s="46">
        <f>IF(A554="","",IFERROR(N554*O554,0))</f>
        <v/>
      </c>
      <c r="Q554" s="46">
        <f>IF(A554="","",IFERROR(IF(AND('Paramètres'!$B$6="Oui",'Paramètres'!$B$7="Oui"),(L554+M554)*O554,IF('Paramètres'!$B$6="Oui",L554*O554,IF('Paramètres'!$B$7="Oui",M554*O554,0))),0))</f>
        <v/>
      </c>
      <c r="R554" s="46">
        <f>IF(A554="","",IFERROR(P554-Q554,0))</f>
        <v/>
      </c>
      <c r="S554" s="27" t="n"/>
      <c r="T554" s="27" t="n"/>
    </row>
    <row r="555">
      <c r="A555" s="25" t="n"/>
      <c r="B555" s="47" t="n"/>
      <c r="C555" s="27" t="n"/>
      <c r="D555" s="27" t="n"/>
      <c r="E555" s="27" t="n"/>
      <c r="F555" s="27" t="n"/>
      <c r="G555" s="27" t="n"/>
      <c r="H555" s="25" t="n"/>
      <c r="I555" s="25" t="n"/>
      <c r="J555" s="25" t="n"/>
      <c r="K555" s="48" t="n"/>
      <c r="L555" s="46">
        <f>IF(A555="","",IFERROR(IF(I555="Oui",ROUND(K555*'Paramètres'!$B$4,2),0),0))</f>
        <v/>
      </c>
      <c r="M555" s="46">
        <f>IF(A555="","",IFERROR(IF(J555="Oui",ROUND(K555*'Paramètres'!$B$5,2),0),0))</f>
        <v/>
      </c>
      <c r="N555" s="46">
        <f>IF(A555="","",IFERROR(K555+L555+M555,0))</f>
        <v/>
      </c>
      <c r="O555" s="29" t="n"/>
      <c r="P555" s="46">
        <f>IF(A555="","",IFERROR(N555*O555,0))</f>
        <v/>
      </c>
      <c r="Q555" s="46">
        <f>IF(A555="","",IFERROR(IF(AND('Paramètres'!$B$6="Oui",'Paramètres'!$B$7="Oui"),(L555+M555)*O555,IF('Paramètres'!$B$6="Oui",L555*O555,IF('Paramètres'!$B$7="Oui",M555*O555,0))),0))</f>
        <v/>
      </c>
      <c r="R555" s="46">
        <f>IF(A555="","",IFERROR(P555-Q555,0))</f>
        <v/>
      </c>
      <c r="S555" s="27" t="n"/>
      <c r="T555" s="27" t="n"/>
    </row>
    <row r="556">
      <c r="A556" s="25" t="n"/>
      <c r="B556" s="47" t="n"/>
      <c r="C556" s="27" t="n"/>
      <c r="D556" s="27" t="n"/>
      <c r="E556" s="27" t="n"/>
      <c r="F556" s="27" t="n"/>
      <c r="G556" s="27" t="n"/>
      <c r="H556" s="25" t="n"/>
      <c r="I556" s="25" t="n"/>
      <c r="J556" s="25" t="n"/>
      <c r="K556" s="48" t="n"/>
      <c r="L556" s="46">
        <f>IF(A556="","",IFERROR(IF(I556="Oui",ROUND(K556*'Paramètres'!$B$4,2),0),0))</f>
        <v/>
      </c>
      <c r="M556" s="46">
        <f>IF(A556="","",IFERROR(IF(J556="Oui",ROUND(K556*'Paramètres'!$B$5,2),0),0))</f>
        <v/>
      </c>
      <c r="N556" s="46">
        <f>IF(A556="","",IFERROR(K556+L556+M556,0))</f>
        <v/>
      </c>
      <c r="O556" s="29" t="n"/>
      <c r="P556" s="46">
        <f>IF(A556="","",IFERROR(N556*O556,0))</f>
        <v/>
      </c>
      <c r="Q556" s="46">
        <f>IF(A556="","",IFERROR(IF(AND('Paramètres'!$B$6="Oui",'Paramètres'!$B$7="Oui"),(L556+M556)*O556,IF('Paramètres'!$B$6="Oui",L556*O556,IF('Paramètres'!$B$7="Oui",M556*O556,0))),0))</f>
        <v/>
      </c>
      <c r="R556" s="46">
        <f>IF(A556="","",IFERROR(P556-Q556,0))</f>
        <v/>
      </c>
      <c r="S556" s="27" t="n"/>
      <c r="T556" s="27" t="n"/>
    </row>
    <row r="557">
      <c r="A557" s="25" t="n"/>
      <c r="B557" s="47" t="n"/>
      <c r="C557" s="27" t="n"/>
      <c r="D557" s="27" t="n"/>
      <c r="E557" s="27" t="n"/>
      <c r="F557" s="27" t="n"/>
      <c r="G557" s="27" t="n"/>
      <c r="H557" s="25" t="n"/>
      <c r="I557" s="25" t="n"/>
      <c r="J557" s="25" t="n"/>
      <c r="K557" s="48" t="n"/>
      <c r="L557" s="46">
        <f>IF(A557="","",IFERROR(IF(I557="Oui",ROUND(K557*'Paramètres'!$B$4,2),0),0))</f>
        <v/>
      </c>
      <c r="M557" s="46">
        <f>IF(A557="","",IFERROR(IF(J557="Oui",ROUND(K557*'Paramètres'!$B$5,2),0),0))</f>
        <v/>
      </c>
      <c r="N557" s="46">
        <f>IF(A557="","",IFERROR(K557+L557+M557,0))</f>
        <v/>
      </c>
      <c r="O557" s="29" t="n"/>
      <c r="P557" s="46">
        <f>IF(A557="","",IFERROR(N557*O557,0))</f>
        <v/>
      </c>
      <c r="Q557" s="46">
        <f>IF(A557="","",IFERROR(IF(AND('Paramètres'!$B$6="Oui",'Paramètres'!$B$7="Oui"),(L557+M557)*O557,IF('Paramètres'!$B$6="Oui",L557*O557,IF('Paramètres'!$B$7="Oui",M557*O557,0))),0))</f>
        <v/>
      </c>
      <c r="R557" s="46">
        <f>IF(A557="","",IFERROR(P557-Q557,0))</f>
        <v/>
      </c>
      <c r="S557" s="27" t="n"/>
      <c r="T557" s="27" t="n"/>
    </row>
    <row r="558">
      <c r="A558" s="25" t="n"/>
      <c r="B558" s="47" t="n"/>
      <c r="C558" s="27" t="n"/>
      <c r="D558" s="27" t="n"/>
      <c r="E558" s="27" t="n"/>
      <c r="F558" s="27" t="n"/>
      <c r="G558" s="27" t="n"/>
      <c r="H558" s="25" t="n"/>
      <c r="I558" s="25" t="n"/>
      <c r="J558" s="25" t="n"/>
      <c r="K558" s="48" t="n"/>
      <c r="L558" s="46">
        <f>IF(A558="","",IFERROR(IF(I558="Oui",ROUND(K558*'Paramètres'!$B$4,2),0),0))</f>
        <v/>
      </c>
      <c r="M558" s="46">
        <f>IF(A558="","",IFERROR(IF(J558="Oui",ROUND(K558*'Paramètres'!$B$5,2),0),0))</f>
        <v/>
      </c>
      <c r="N558" s="46">
        <f>IF(A558="","",IFERROR(K558+L558+M558,0))</f>
        <v/>
      </c>
      <c r="O558" s="29" t="n"/>
      <c r="P558" s="46">
        <f>IF(A558="","",IFERROR(N558*O558,0))</f>
        <v/>
      </c>
      <c r="Q558" s="46">
        <f>IF(A558="","",IFERROR(IF(AND('Paramètres'!$B$6="Oui",'Paramètres'!$B$7="Oui"),(L558+M558)*O558,IF('Paramètres'!$B$6="Oui",L558*O558,IF('Paramètres'!$B$7="Oui",M558*O558,0))),0))</f>
        <v/>
      </c>
      <c r="R558" s="46">
        <f>IF(A558="","",IFERROR(P558-Q558,0))</f>
        <v/>
      </c>
      <c r="S558" s="27" t="n"/>
      <c r="T558" s="27" t="n"/>
    </row>
    <row r="559">
      <c r="A559" s="25" t="n"/>
      <c r="B559" s="47" t="n"/>
      <c r="C559" s="27" t="n"/>
      <c r="D559" s="27" t="n"/>
      <c r="E559" s="27" t="n"/>
      <c r="F559" s="27" t="n"/>
      <c r="G559" s="27" t="n"/>
      <c r="H559" s="25" t="n"/>
      <c r="I559" s="25" t="n"/>
      <c r="J559" s="25" t="n"/>
      <c r="K559" s="48" t="n"/>
      <c r="L559" s="46">
        <f>IF(A559="","",IFERROR(IF(I559="Oui",ROUND(K559*'Paramètres'!$B$4,2),0),0))</f>
        <v/>
      </c>
      <c r="M559" s="46">
        <f>IF(A559="","",IFERROR(IF(J559="Oui",ROUND(K559*'Paramètres'!$B$5,2),0),0))</f>
        <v/>
      </c>
      <c r="N559" s="46">
        <f>IF(A559="","",IFERROR(K559+L559+M559,0))</f>
        <v/>
      </c>
      <c r="O559" s="29" t="n"/>
      <c r="P559" s="46">
        <f>IF(A559="","",IFERROR(N559*O559,0))</f>
        <v/>
      </c>
      <c r="Q559" s="46">
        <f>IF(A559="","",IFERROR(IF(AND('Paramètres'!$B$6="Oui",'Paramètres'!$B$7="Oui"),(L559+M559)*O559,IF('Paramètres'!$B$6="Oui",L559*O559,IF('Paramètres'!$B$7="Oui",M559*O559,0))),0))</f>
        <v/>
      </c>
      <c r="R559" s="46">
        <f>IF(A559="","",IFERROR(P559-Q559,0))</f>
        <v/>
      </c>
      <c r="S559" s="27" t="n"/>
      <c r="T559" s="27" t="n"/>
    </row>
    <row r="560">
      <c r="A560" s="25" t="n"/>
      <c r="B560" s="47" t="n"/>
      <c r="C560" s="27" t="n"/>
      <c r="D560" s="27" t="n"/>
      <c r="E560" s="27" t="n"/>
      <c r="F560" s="27" t="n"/>
      <c r="G560" s="27" t="n"/>
      <c r="H560" s="25" t="n"/>
      <c r="I560" s="25" t="n"/>
      <c r="J560" s="25" t="n"/>
      <c r="K560" s="48" t="n"/>
      <c r="L560" s="46">
        <f>IF(A560="","",IFERROR(IF(I560="Oui",ROUND(K560*'Paramètres'!$B$4,2),0),0))</f>
        <v/>
      </c>
      <c r="M560" s="46">
        <f>IF(A560="","",IFERROR(IF(J560="Oui",ROUND(K560*'Paramètres'!$B$5,2),0),0))</f>
        <v/>
      </c>
      <c r="N560" s="46">
        <f>IF(A560="","",IFERROR(K560+L560+M560,0))</f>
        <v/>
      </c>
      <c r="O560" s="29" t="n"/>
      <c r="P560" s="46">
        <f>IF(A560="","",IFERROR(N560*O560,0))</f>
        <v/>
      </c>
      <c r="Q560" s="46">
        <f>IF(A560="","",IFERROR(IF(AND('Paramètres'!$B$6="Oui",'Paramètres'!$B$7="Oui"),(L560+M560)*O560,IF('Paramètres'!$B$6="Oui",L560*O560,IF('Paramètres'!$B$7="Oui",M560*O560,0))),0))</f>
        <v/>
      </c>
      <c r="R560" s="46">
        <f>IF(A560="","",IFERROR(P560-Q560,0))</f>
        <v/>
      </c>
      <c r="S560" s="27" t="n"/>
      <c r="T560" s="27" t="n"/>
    </row>
    <row r="561">
      <c r="A561" s="25" t="n"/>
      <c r="B561" s="47" t="n"/>
      <c r="C561" s="27" t="n"/>
      <c r="D561" s="27" t="n"/>
      <c r="E561" s="27" t="n"/>
      <c r="F561" s="27" t="n"/>
      <c r="G561" s="27" t="n"/>
      <c r="H561" s="25" t="n"/>
      <c r="I561" s="25" t="n"/>
      <c r="J561" s="25" t="n"/>
      <c r="K561" s="48" t="n"/>
      <c r="L561" s="46">
        <f>IF(A561="","",IFERROR(IF(I561="Oui",ROUND(K561*'Paramètres'!$B$4,2),0),0))</f>
        <v/>
      </c>
      <c r="M561" s="46">
        <f>IF(A561="","",IFERROR(IF(J561="Oui",ROUND(K561*'Paramètres'!$B$5,2),0),0))</f>
        <v/>
      </c>
      <c r="N561" s="46">
        <f>IF(A561="","",IFERROR(K561+L561+M561,0))</f>
        <v/>
      </c>
      <c r="O561" s="29" t="n"/>
      <c r="P561" s="46">
        <f>IF(A561="","",IFERROR(N561*O561,0))</f>
        <v/>
      </c>
      <c r="Q561" s="46">
        <f>IF(A561="","",IFERROR(IF(AND('Paramètres'!$B$6="Oui",'Paramètres'!$B$7="Oui"),(L561+M561)*O561,IF('Paramètres'!$B$6="Oui",L561*O561,IF('Paramètres'!$B$7="Oui",M561*O561,0))),0))</f>
        <v/>
      </c>
      <c r="R561" s="46">
        <f>IF(A561="","",IFERROR(P561-Q561,0))</f>
        <v/>
      </c>
      <c r="S561" s="27" t="n"/>
      <c r="T561" s="27" t="n"/>
    </row>
    <row r="562">
      <c r="A562" s="25" t="n"/>
      <c r="B562" s="47" t="n"/>
      <c r="C562" s="27" t="n"/>
      <c r="D562" s="27" t="n"/>
      <c r="E562" s="27" t="n"/>
      <c r="F562" s="27" t="n"/>
      <c r="G562" s="27" t="n"/>
      <c r="H562" s="25" t="n"/>
      <c r="I562" s="25" t="n"/>
      <c r="J562" s="25" t="n"/>
      <c r="K562" s="48" t="n"/>
      <c r="L562" s="46">
        <f>IF(A562="","",IFERROR(IF(I562="Oui",ROUND(K562*'Paramètres'!$B$4,2),0),0))</f>
        <v/>
      </c>
      <c r="M562" s="46">
        <f>IF(A562="","",IFERROR(IF(J562="Oui",ROUND(K562*'Paramètres'!$B$5,2),0),0))</f>
        <v/>
      </c>
      <c r="N562" s="46">
        <f>IF(A562="","",IFERROR(K562+L562+M562,0))</f>
        <v/>
      </c>
      <c r="O562" s="29" t="n"/>
      <c r="P562" s="46">
        <f>IF(A562="","",IFERROR(N562*O562,0))</f>
        <v/>
      </c>
      <c r="Q562" s="46">
        <f>IF(A562="","",IFERROR(IF(AND('Paramètres'!$B$6="Oui",'Paramètres'!$B$7="Oui"),(L562+M562)*O562,IF('Paramètres'!$B$6="Oui",L562*O562,IF('Paramètres'!$B$7="Oui",M562*O562,0))),0))</f>
        <v/>
      </c>
      <c r="R562" s="46">
        <f>IF(A562="","",IFERROR(P562-Q562,0))</f>
        <v/>
      </c>
      <c r="S562" s="27" t="n"/>
      <c r="T562" s="27" t="n"/>
    </row>
    <row r="563">
      <c r="A563" s="25" t="n"/>
      <c r="B563" s="47" t="n"/>
      <c r="C563" s="27" t="n"/>
      <c r="D563" s="27" t="n"/>
      <c r="E563" s="27" t="n"/>
      <c r="F563" s="27" t="n"/>
      <c r="G563" s="27" t="n"/>
      <c r="H563" s="25" t="n"/>
      <c r="I563" s="25" t="n"/>
      <c r="J563" s="25" t="n"/>
      <c r="K563" s="48" t="n"/>
      <c r="L563" s="46">
        <f>IF(A563="","",IFERROR(IF(I563="Oui",ROUND(K563*'Paramètres'!$B$4,2),0),0))</f>
        <v/>
      </c>
      <c r="M563" s="46">
        <f>IF(A563="","",IFERROR(IF(J563="Oui",ROUND(K563*'Paramètres'!$B$5,2),0),0))</f>
        <v/>
      </c>
      <c r="N563" s="46">
        <f>IF(A563="","",IFERROR(K563+L563+M563,0))</f>
        <v/>
      </c>
      <c r="O563" s="29" t="n"/>
      <c r="P563" s="46">
        <f>IF(A563="","",IFERROR(N563*O563,0))</f>
        <v/>
      </c>
      <c r="Q563" s="46">
        <f>IF(A563="","",IFERROR(IF(AND('Paramètres'!$B$6="Oui",'Paramètres'!$B$7="Oui"),(L563+M563)*O563,IF('Paramètres'!$B$6="Oui",L563*O563,IF('Paramètres'!$B$7="Oui",M563*O563,0))),0))</f>
        <v/>
      </c>
      <c r="R563" s="46">
        <f>IF(A563="","",IFERROR(P563-Q563,0))</f>
        <v/>
      </c>
      <c r="S563" s="27" t="n"/>
      <c r="T563" s="27" t="n"/>
    </row>
    <row r="564">
      <c r="A564" s="25" t="n"/>
      <c r="B564" s="47" t="n"/>
      <c r="C564" s="27" t="n"/>
      <c r="D564" s="27" t="n"/>
      <c r="E564" s="27" t="n"/>
      <c r="F564" s="27" t="n"/>
      <c r="G564" s="27" t="n"/>
      <c r="H564" s="25" t="n"/>
      <c r="I564" s="25" t="n"/>
      <c r="J564" s="25" t="n"/>
      <c r="K564" s="48" t="n"/>
      <c r="L564" s="46">
        <f>IF(A564="","",IFERROR(IF(I564="Oui",ROUND(K564*'Paramètres'!$B$4,2),0),0))</f>
        <v/>
      </c>
      <c r="M564" s="46">
        <f>IF(A564="","",IFERROR(IF(J564="Oui",ROUND(K564*'Paramètres'!$B$5,2),0),0))</f>
        <v/>
      </c>
      <c r="N564" s="46">
        <f>IF(A564="","",IFERROR(K564+L564+M564,0))</f>
        <v/>
      </c>
      <c r="O564" s="29" t="n"/>
      <c r="P564" s="46">
        <f>IF(A564="","",IFERROR(N564*O564,0))</f>
        <v/>
      </c>
      <c r="Q564" s="46">
        <f>IF(A564="","",IFERROR(IF(AND('Paramètres'!$B$6="Oui",'Paramètres'!$B$7="Oui"),(L564+M564)*O564,IF('Paramètres'!$B$6="Oui",L564*O564,IF('Paramètres'!$B$7="Oui",M564*O564,0))),0))</f>
        <v/>
      </c>
      <c r="R564" s="46">
        <f>IF(A564="","",IFERROR(P564-Q564,0))</f>
        <v/>
      </c>
      <c r="S564" s="27" t="n"/>
      <c r="T564" s="27" t="n"/>
    </row>
    <row r="565">
      <c r="A565" s="25" t="n"/>
      <c r="B565" s="47" t="n"/>
      <c r="C565" s="27" t="n"/>
      <c r="D565" s="27" t="n"/>
      <c r="E565" s="27" t="n"/>
      <c r="F565" s="27" t="n"/>
      <c r="G565" s="27" t="n"/>
      <c r="H565" s="25" t="n"/>
      <c r="I565" s="25" t="n"/>
      <c r="J565" s="25" t="n"/>
      <c r="K565" s="48" t="n"/>
      <c r="L565" s="46">
        <f>IF(A565="","",IFERROR(IF(I565="Oui",ROUND(K565*'Paramètres'!$B$4,2),0),0))</f>
        <v/>
      </c>
      <c r="M565" s="46">
        <f>IF(A565="","",IFERROR(IF(J565="Oui",ROUND(K565*'Paramètres'!$B$5,2),0),0))</f>
        <v/>
      </c>
      <c r="N565" s="46">
        <f>IF(A565="","",IFERROR(K565+L565+M565,0))</f>
        <v/>
      </c>
      <c r="O565" s="29" t="n"/>
      <c r="P565" s="46">
        <f>IF(A565="","",IFERROR(N565*O565,0))</f>
        <v/>
      </c>
      <c r="Q565" s="46">
        <f>IF(A565="","",IFERROR(IF(AND('Paramètres'!$B$6="Oui",'Paramètres'!$B$7="Oui"),(L565+M565)*O565,IF('Paramètres'!$B$6="Oui",L565*O565,IF('Paramètres'!$B$7="Oui",M565*O565,0))),0))</f>
        <v/>
      </c>
      <c r="R565" s="46">
        <f>IF(A565="","",IFERROR(P565-Q565,0))</f>
        <v/>
      </c>
      <c r="S565" s="27" t="n"/>
      <c r="T565" s="27" t="n"/>
    </row>
    <row r="566">
      <c r="A566" s="25" t="n"/>
      <c r="B566" s="47" t="n"/>
      <c r="C566" s="27" t="n"/>
      <c r="D566" s="27" t="n"/>
      <c r="E566" s="27" t="n"/>
      <c r="F566" s="27" t="n"/>
      <c r="G566" s="27" t="n"/>
      <c r="H566" s="25" t="n"/>
      <c r="I566" s="25" t="n"/>
      <c r="J566" s="25" t="n"/>
      <c r="K566" s="48" t="n"/>
      <c r="L566" s="46">
        <f>IF(A566="","",IFERROR(IF(I566="Oui",ROUND(K566*'Paramètres'!$B$4,2),0),0))</f>
        <v/>
      </c>
      <c r="M566" s="46">
        <f>IF(A566="","",IFERROR(IF(J566="Oui",ROUND(K566*'Paramètres'!$B$5,2),0),0))</f>
        <v/>
      </c>
      <c r="N566" s="46">
        <f>IF(A566="","",IFERROR(K566+L566+M566,0))</f>
        <v/>
      </c>
      <c r="O566" s="29" t="n"/>
      <c r="P566" s="46">
        <f>IF(A566="","",IFERROR(N566*O566,0))</f>
        <v/>
      </c>
      <c r="Q566" s="46">
        <f>IF(A566="","",IFERROR(IF(AND('Paramètres'!$B$6="Oui",'Paramètres'!$B$7="Oui"),(L566+M566)*O566,IF('Paramètres'!$B$6="Oui",L566*O566,IF('Paramètres'!$B$7="Oui",M566*O566,0))),0))</f>
        <v/>
      </c>
      <c r="R566" s="46">
        <f>IF(A566="","",IFERROR(P566-Q566,0))</f>
        <v/>
      </c>
      <c r="S566" s="27" t="n"/>
      <c r="T566" s="27" t="n"/>
    </row>
    <row r="567">
      <c r="A567" s="25" t="n"/>
      <c r="B567" s="47" t="n"/>
      <c r="C567" s="27" t="n"/>
      <c r="D567" s="27" t="n"/>
      <c r="E567" s="27" t="n"/>
      <c r="F567" s="27" t="n"/>
      <c r="G567" s="27" t="n"/>
      <c r="H567" s="25" t="n"/>
      <c r="I567" s="25" t="n"/>
      <c r="J567" s="25" t="n"/>
      <c r="K567" s="48" t="n"/>
      <c r="L567" s="46">
        <f>IF(A567="","",IFERROR(IF(I567="Oui",ROUND(K567*'Paramètres'!$B$4,2),0),0))</f>
        <v/>
      </c>
      <c r="M567" s="46">
        <f>IF(A567="","",IFERROR(IF(J567="Oui",ROUND(K567*'Paramètres'!$B$5,2),0),0))</f>
        <v/>
      </c>
      <c r="N567" s="46">
        <f>IF(A567="","",IFERROR(K567+L567+M567,0))</f>
        <v/>
      </c>
      <c r="O567" s="29" t="n"/>
      <c r="P567" s="46">
        <f>IF(A567="","",IFERROR(N567*O567,0))</f>
        <v/>
      </c>
      <c r="Q567" s="46">
        <f>IF(A567="","",IFERROR(IF(AND('Paramètres'!$B$6="Oui",'Paramètres'!$B$7="Oui"),(L567+M567)*O567,IF('Paramètres'!$B$6="Oui",L567*O567,IF('Paramètres'!$B$7="Oui",M567*O567,0))),0))</f>
        <v/>
      </c>
      <c r="R567" s="46">
        <f>IF(A567="","",IFERROR(P567-Q567,0))</f>
        <v/>
      </c>
      <c r="S567" s="27" t="n"/>
      <c r="T567" s="27" t="n"/>
    </row>
    <row r="568">
      <c r="A568" s="25" t="n"/>
      <c r="B568" s="47" t="n"/>
      <c r="C568" s="27" t="n"/>
      <c r="D568" s="27" t="n"/>
      <c r="E568" s="27" t="n"/>
      <c r="F568" s="27" t="n"/>
      <c r="G568" s="27" t="n"/>
      <c r="H568" s="25" t="n"/>
      <c r="I568" s="25" t="n"/>
      <c r="J568" s="25" t="n"/>
      <c r="K568" s="48" t="n"/>
      <c r="L568" s="46">
        <f>IF(A568="","",IFERROR(IF(I568="Oui",ROUND(K568*'Paramètres'!$B$4,2),0),0))</f>
        <v/>
      </c>
      <c r="M568" s="46">
        <f>IF(A568="","",IFERROR(IF(J568="Oui",ROUND(K568*'Paramètres'!$B$5,2),0),0))</f>
        <v/>
      </c>
      <c r="N568" s="46">
        <f>IF(A568="","",IFERROR(K568+L568+M568,0))</f>
        <v/>
      </c>
      <c r="O568" s="29" t="n"/>
      <c r="P568" s="46">
        <f>IF(A568="","",IFERROR(N568*O568,0))</f>
        <v/>
      </c>
      <c r="Q568" s="46">
        <f>IF(A568="","",IFERROR(IF(AND('Paramètres'!$B$6="Oui",'Paramètres'!$B$7="Oui"),(L568+M568)*O568,IF('Paramètres'!$B$6="Oui",L568*O568,IF('Paramètres'!$B$7="Oui",M568*O568,0))),0))</f>
        <v/>
      </c>
      <c r="R568" s="46">
        <f>IF(A568="","",IFERROR(P568-Q568,0))</f>
        <v/>
      </c>
      <c r="S568" s="27" t="n"/>
      <c r="T568" s="27" t="n"/>
    </row>
    <row r="569">
      <c r="A569" s="25" t="n"/>
      <c r="B569" s="47" t="n"/>
      <c r="C569" s="27" t="n"/>
      <c r="D569" s="27" t="n"/>
      <c r="E569" s="27" t="n"/>
      <c r="F569" s="27" t="n"/>
      <c r="G569" s="27" t="n"/>
      <c r="H569" s="25" t="n"/>
      <c r="I569" s="25" t="n"/>
      <c r="J569" s="25" t="n"/>
      <c r="K569" s="48" t="n"/>
      <c r="L569" s="46">
        <f>IF(A569="","",IFERROR(IF(I569="Oui",ROUND(K569*'Paramètres'!$B$4,2),0),0))</f>
        <v/>
      </c>
      <c r="M569" s="46">
        <f>IF(A569="","",IFERROR(IF(J569="Oui",ROUND(K569*'Paramètres'!$B$5,2),0),0))</f>
        <v/>
      </c>
      <c r="N569" s="46">
        <f>IF(A569="","",IFERROR(K569+L569+M569,0))</f>
        <v/>
      </c>
      <c r="O569" s="29" t="n"/>
      <c r="P569" s="46">
        <f>IF(A569="","",IFERROR(N569*O569,0))</f>
        <v/>
      </c>
      <c r="Q569" s="46">
        <f>IF(A569="","",IFERROR(IF(AND('Paramètres'!$B$6="Oui",'Paramètres'!$B$7="Oui"),(L569+M569)*O569,IF('Paramètres'!$B$6="Oui",L569*O569,IF('Paramètres'!$B$7="Oui",M569*O569,0))),0))</f>
        <v/>
      </c>
      <c r="R569" s="46">
        <f>IF(A569="","",IFERROR(P569-Q569,0))</f>
        <v/>
      </c>
      <c r="S569" s="27" t="n"/>
      <c r="T569" s="27" t="n"/>
    </row>
    <row r="570">
      <c r="A570" s="25" t="n"/>
      <c r="B570" s="47" t="n"/>
      <c r="C570" s="27" t="n"/>
      <c r="D570" s="27" t="n"/>
      <c r="E570" s="27" t="n"/>
      <c r="F570" s="27" t="n"/>
      <c r="G570" s="27" t="n"/>
      <c r="H570" s="25" t="n"/>
      <c r="I570" s="25" t="n"/>
      <c r="J570" s="25" t="n"/>
      <c r="K570" s="48" t="n"/>
      <c r="L570" s="46">
        <f>IF(A570="","",IFERROR(IF(I570="Oui",ROUND(K570*'Paramètres'!$B$4,2),0),0))</f>
        <v/>
      </c>
      <c r="M570" s="46">
        <f>IF(A570="","",IFERROR(IF(J570="Oui",ROUND(K570*'Paramètres'!$B$5,2),0),0))</f>
        <v/>
      </c>
      <c r="N570" s="46">
        <f>IF(A570="","",IFERROR(K570+L570+M570,0))</f>
        <v/>
      </c>
      <c r="O570" s="29" t="n"/>
      <c r="P570" s="46">
        <f>IF(A570="","",IFERROR(N570*O570,0))</f>
        <v/>
      </c>
      <c r="Q570" s="46">
        <f>IF(A570="","",IFERROR(IF(AND('Paramètres'!$B$6="Oui",'Paramètres'!$B$7="Oui"),(L570+M570)*O570,IF('Paramètres'!$B$6="Oui",L570*O570,IF('Paramètres'!$B$7="Oui",M570*O570,0))),0))</f>
        <v/>
      </c>
      <c r="R570" s="46">
        <f>IF(A570="","",IFERROR(P570-Q570,0))</f>
        <v/>
      </c>
      <c r="S570" s="27" t="n"/>
      <c r="T570" s="27" t="n"/>
    </row>
    <row r="571">
      <c r="A571" s="25" t="n"/>
      <c r="B571" s="47" t="n"/>
      <c r="C571" s="27" t="n"/>
      <c r="D571" s="27" t="n"/>
      <c r="E571" s="27" t="n"/>
      <c r="F571" s="27" t="n"/>
      <c r="G571" s="27" t="n"/>
      <c r="H571" s="25" t="n"/>
      <c r="I571" s="25" t="n"/>
      <c r="J571" s="25" t="n"/>
      <c r="K571" s="48" t="n"/>
      <c r="L571" s="46">
        <f>IF(A571="","",IFERROR(IF(I571="Oui",ROUND(K571*'Paramètres'!$B$4,2),0),0))</f>
        <v/>
      </c>
      <c r="M571" s="46">
        <f>IF(A571="","",IFERROR(IF(J571="Oui",ROUND(K571*'Paramètres'!$B$5,2),0),0))</f>
        <v/>
      </c>
      <c r="N571" s="46">
        <f>IF(A571="","",IFERROR(K571+L571+M571,0))</f>
        <v/>
      </c>
      <c r="O571" s="29" t="n"/>
      <c r="P571" s="46">
        <f>IF(A571="","",IFERROR(N571*O571,0))</f>
        <v/>
      </c>
      <c r="Q571" s="46">
        <f>IF(A571="","",IFERROR(IF(AND('Paramètres'!$B$6="Oui",'Paramètres'!$B$7="Oui"),(L571+M571)*O571,IF('Paramètres'!$B$6="Oui",L571*O571,IF('Paramètres'!$B$7="Oui",M571*O571,0))),0))</f>
        <v/>
      </c>
      <c r="R571" s="46">
        <f>IF(A571="","",IFERROR(P571-Q571,0))</f>
        <v/>
      </c>
      <c r="S571" s="27" t="n"/>
      <c r="T571" s="27" t="n"/>
    </row>
    <row r="572">
      <c r="A572" s="25" t="n"/>
      <c r="B572" s="47" t="n"/>
      <c r="C572" s="27" t="n"/>
      <c r="D572" s="27" t="n"/>
      <c r="E572" s="27" t="n"/>
      <c r="F572" s="27" t="n"/>
      <c r="G572" s="27" t="n"/>
      <c r="H572" s="25" t="n"/>
      <c r="I572" s="25" t="n"/>
      <c r="J572" s="25" t="n"/>
      <c r="K572" s="48" t="n"/>
      <c r="L572" s="46">
        <f>IF(A572="","",IFERROR(IF(I572="Oui",ROUND(K572*'Paramètres'!$B$4,2),0),0))</f>
        <v/>
      </c>
      <c r="M572" s="46">
        <f>IF(A572="","",IFERROR(IF(J572="Oui",ROUND(K572*'Paramètres'!$B$5,2),0),0))</f>
        <v/>
      </c>
      <c r="N572" s="46">
        <f>IF(A572="","",IFERROR(K572+L572+M572,0))</f>
        <v/>
      </c>
      <c r="O572" s="29" t="n"/>
      <c r="P572" s="46">
        <f>IF(A572="","",IFERROR(N572*O572,0))</f>
        <v/>
      </c>
      <c r="Q572" s="46">
        <f>IF(A572="","",IFERROR(IF(AND('Paramètres'!$B$6="Oui",'Paramètres'!$B$7="Oui"),(L572+M572)*O572,IF('Paramètres'!$B$6="Oui",L572*O572,IF('Paramètres'!$B$7="Oui",M572*O572,0))),0))</f>
        <v/>
      </c>
      <c r="R572" s="46">
        <f>IF(A572="","",IFERROR(P572-Q572,0))</f>
        <v/>
      </c>
      <c r="S572" s="27" t="n"/>
      <c r="T572" s="27" t="n"/>
    </row>
    <row r="573">
      <c r="A573" s="25" t="n"/>
      <c r="B573" s="47" t="n"/>
      <c r="C573" s="27" t="n"/>
      <c r="D573" s="27" t="n"/>
      <c r="E573" s="27" t="n"/>
      <c r="F573" s="27" t="n"/>
      <c r="G573" s="27" t="n"/>
      <c r="H573" s="25" t="n"/>
      <c r="I573" s="25" t="n"/>
      <c r="J573" s="25" t="n"/>
      <c r="K573" s="48" t="n"/>
      <c r="L573" s="46">
        <f>IF(A573="","",IFERROR(IF(I573="Oui",ROUND(K573*'Paramètres'!$B$4,2),0),0))</f>
        <v/>
      </c>
      <c r="M573" s="46">
        <f>IF(A573="","",IFERROR(IF(J573="Oui",ROUND(K573*'Paramètres'!$B$5,2),0),0))</f>
        <v/>
      </c>
      <c r="N573" s="46">
        <f>IF(A573="","",IFERROR(K573+L573+M573,0))</f>
        <v/>
      </c>
      <c r="O573" s="29" t="n"/>
      <c r="P573" s="46">
        <f>IF(A573="","",IFERROR(N573*O573,0))</f>
        <v/>
      </c>
      <c r="Q573" s="46">
        <f>IF(A573="","",IFERROR(IF(AND('Paramètres'!$B$6="Oui",'Paramètres'!$B$7="Oui"),(L573+M573)*O573,IF('Paramètres'!$B$6="Oui",L573*O573,IF('Paramètres'!$B$7="Oui",M573*O573,0))),0))</f>
        <v/>
      </c>
      <c r="R573" s="46">
        <f>IF(A573="","",IFERROR(P573-Q573,0))</f>
        <v/>
      </c>
      <c r="S573" s="27" t="n"/>
      <c r="T573" s="27" t="n"/>
    </row>
    <row r="574">
      <c r="A574" s="25" t="n"/>
      <c r="B574" s="47" t="n"/>
      <c r="C574" s="27" t="n"/>
      <c r="D574" s="27" t="n"/>
      <c r="E574" s="27" t="n"/>
      <c r="F574" s="27" t="n"/>
      <c r="G574" s="27" t="n"/>
      <c r="H574" s="25" t="n"/>
      <c r="I574" s="25" t="n"/>
      <c r="J574" s="25" t="n"/>
      <c r="K574" s="48" t="n"/>
      <c r="L574" s="46">
        <f>IF(A574="","",IFERROR(IF(I574="Oui",ROUND(K574*'Paramètres'!$B$4,2),0),0))</f>
        <v/>
      </c>
      <c r="M574" s="46">
        <f>IF(A574="","",IFERROR(IF(J574="Oui",ROUND(K574*'Paramètres'!$B$5,2),0),0))</f>
        <v/>
      </c>
      <c r="N574" s="46">
        <f>IF(A574="","",IFERROR(K574+L574+M574,0))</f>
        <v/>
      </c>
      <c r="O574" s="29" t="n"/>
      <c r="P574" s="46">
        <f>IF(A574="","",IFERROR(N574*O574,0))</f>
        <v/>
      </c>
      <c r="Q574" s="46">
        <f>IF(A574="","",IFERROR(IF(AND('Paramètres'!$B$6="Oui",'Paramètres'!$B$7="Oui"),(L574+M574)*O574,IF('Paramètres'!$B$6="Oui",L574*O574,IF('Paramètres'!$B$7="Oui",M574*O574,0))),0))</f>
        <v/>
      </c>
      <c r="R574" s="46">
        <f>IF(A574="","",IFERROR(P574-Q574,0))</f>
        <v/>
      </c>
      <c r="S574" s="27" t="n"/>
      <c r="T574" s="27" t="n"/>
    </row>
    <row r="575">
      <c r="A575" s="25" t="n"/>
      <c r="B575" s="47" t="n"/>
      <c r="C575" s="27" t="n"/>
      <c r="D575" s="27" t="n"/>
      <c r="E575" s="27" t="n"/>
      <c r="F575" s="27" t="n"/>
      <c r="G575" s="27" t="n"/>
      <c r="H575" s="25" t="n"/>
      <c r="I575" s="25" t="n"/>
      <c r="J575" s="25" t="n"/>
      <c r="K575" s="48" t="n"/>
      <c r="L575" s="46">
        <f>IF(A575="","",IFERROR(IF(I575="Oui",ROUND(K575*'Paramètres'!$B$4,2),0),0))</f>
        <v/>
      </c>
      <c r="M575" s="46">
        <f>IF(A575="","",IFERROR(IF(J575="Oui",ROUND(K575*'Paramètres'!$B$5,2),0),0))</f>
        <v/>
      </c>
      <c r="N575" s="46">
        <f>IF(A575="","",IFERROR(K575+L575+M575,0))</f>
        <v/>
      </c>
      <c r="O575" s="29" t="n"/>
      <c r="P575" s="46">
        <f>IF(A575="","",IFERROR(N575*O575,0))</f>
        <v/>
      </c>
      <c r="Q575" s="46">
        <f>IF(A575="","",IFERROR(IF(AND('Paramètres'!$B$6="Oui",'Paramètres'!$B$7="Oui"),(L575+M575)*O575,IF('Paramètres'!$B$6="Oui",L575*O575,IF('Paramètres'!$B$7="Oui",M575*O575,0))),0))</f>
        <v/>
      </c>
      <c r="R575" s="46">
        <f>IF(A575="","",IFERROR(P575-Q575,0))</f>
        <v/>
      </c>
      <c r="S575" s="27" t="n"/>
      <c r="T575" s="27" t="n"/>
    </row>
    <row r="576">
      <c r="A576" s="25" t="n"/>
      <c r="B576" s="47" t="n"/>
      <c r="C576" s="27" t="n"/>
      <c r="D576" s="27" t="n"/>
      <c r="E576" s="27" t="n"/>
      <c r="F576" s="27" t="n"/>
      <c r="G576" s="27" t="n"/>
      <c r="H576" s="25" t="n"/>
      <c r="I576" s="25" t="n"/>
      <c r="J576" s="25" t="n"/>
      <c r="K576" s="48" t="n"/>
      <c r="L576" s="46">
        <f>IF(A576="","",IFERROR(IF(I576="Oui",ROUND(K576*'Paramètres'!$B$4,2),0),0))</f>
        <v/>
      </c>
      <c r="M576" s="46">
        <f>IF(A576="","",IFERROR(IF(J576="Oui",ROUND(K576*'Paramètres'!$B$5,2),0),0))</f>
        <v/>
      </c>
      <c r="N576" s="46">
        <f>IF(A576="","",IFERROR(K576+L576+M576,0))</f>
        <v/>
      </c>
      <c r="O576" s="29" t="n"/>
      <c r="P576" s="46">
        <f>IF(A576="","",IFERROR(N576*O576,0))</f>
        <v/>
      </c>
      <c r="Q576" s="46">
        <f>IF(A576="","",IFERROR(IF(AND('Paramètres'!$B$6="Oui",'Paramètres'!$B$7="Oui"),(L576+M576)*O576,IF('Paramètres'!$B$6="Oui",L576*O576,IF('Paramètres'!$B$7="Oui",M576*O576,0))),0))</f>
        <v/>
      </c>
      <c r="R576" s="46">
        <f>IF(A576="","",IFERROR(P576-Q576,0))</f>
        <v/>
      </c>
      <c r="S576" s="27" t="n"/>
      <c r="T576" s="27" t="n"/>
    </row>
    <row r="577">
      <c r="A577" s="25" t="n"/>
      <c r="B577" s="47" t="n"/>
      <c r="C577" s="27" t="n"/>
      <c r="D577" s="27" t="n"/>
      <c r="E577" s="27" t="n"/>
      <c r="F577" s="27" t="n"/>
      <c r="G577" s="27" t="n"/>
      <c r="H577" s="25" t="n"/>
      <c r="I577" s="25" t="n"/>
      <c r="J577" s="25" t="n"/>
      <c r="K577" s="48" t="n"/>
      <c r="L577" s="46">
        <f>IF(A577="","",IFERROR(IF(I577="Oui",ROUND(K577*'Paramètres'!$B$4,2),0),0))</f>
        <v/>
      </c>
      <c r="M577" s="46">
        <f>IF(A577="","",IFERROR(IF(J577="Oui",ROUND(K577*'Paramètres'!$B$5,2),0),0))</f>
        <v/>
      </c>
      <c r="N577" s="46">
        <f>IF(A577="","",IFERROR(K577+L577+M577,0))</f>
        <v/>
      </c>
      <c r="O577" s="29" t="n"/>
      <c r="P577" s="46">
        <f>IF(A577="","",IFERROR(N577*O577,0))</f>
        <v/>
      </c>
      <c r="Q577" s="46">
        <f>IF(A577="","",IFERROR(IF(AND('Paramètres'!$B$6="Oui",'Paramètres'!$B$7="Oui"),(L577+M577)*O577,IF('Paramètres'!$B$6="Oui",L577*O577,IF('Paramètres'!$B$7="Oui",M577*O577,0))),0))</f>
        <v/>
      </c>
      <c r="R577" s="46">
        <f>IF(A577="","",IFERROR(P577-Q577,0))</f>
        <v/>
      </c>
      <c r="S577" s="27" t="n"/>
      <c r="T577" s="27" t="n"/>
    </row>
    <row r="578">
      <c r="A578" s="25" t="n"/>
      <c r="B578" s="47" t="n"/>
      <c r="C578" s="27" t="n"/>
      <c r="D578" s="27" t="n"/>
      <c r="E578" s="27" t="n"/>
      <c r="F578" s="27" t="n"/>
      <c r="G578" s="27" t="n"/>
      <c r="H578" s="25" t="n"/>
      <c r="I578" s="25" t="n"/>
      <c r="J578" s="25" t="n"/>
      <c r="K578" s="48" t="n"/>
      <c r="L578" s="46">
        <f>IF(A578="","",IFERROR(IF(I578="Oui",ROUND(K578*'Paramètres'!$B$4,2),0),0))</f>
        <v/>
      </c>
      <c r="M578" s="46">
        <f>IF(A578="","",IFERROR(IF(J578="Oui",ROUND(K578*'Paramètres'!$B$5,2),0),0))</f>
        <v/>
      </c>
      <c r="N578" s="46">
        <f>IF(A578="","",IFERROR(K578+L578+M578,0))</f>
        <v/>
      </c>
      <c r="O578" s="29" t="n"/>
      <c r="P578" s="46">
        <f>IF(A578="","",IFERROR(N578*O578,0))</f>
        <v/>
      </c>
      <c r="Q578" s="46">
        <f>IF(A578="","",IFERROR(IF(AND('Paramètres'!$B$6="Oui",'Paramètres'!$B$7="Oui"),(L578+M578)*O578,IF('Paramètres'!$B$6="Oui",L578*O578,IF('Paramètres'!$B$7="Oui",M578*O578,0))),0))</f>
        <v/>
      </c>
      <c r="R578" s="46">
        <f>IF(A578="","",IFERROR(P578-Q578,0))</f>
        <v/>
      </c>
      <c r="S578" s="27" t="n"/>
      <c r="T578" s="27" t="n"/>
    </row>
    <row r="579">
      <c r="A579" s="25" t="n"/>
      <c r="B579" s="47" t="n"/>
      <c r="C579" s="27" t="n"/>
      <c r="D579" s="27" t="n"/>
      <c r="E579" s="27" t="n"/>
      <c r="F579" s="27" t="n"/>
      <c r="G579" s="27" t="n"/>
      <c r="H579" s="25" t="n"/>
      <c r="I579" s="25" t="n"/>
      <c r="J579" s="25" t="n"/>
      <c r="K579" s="48" t="n"/>
      <c r="L579" s="46">
        <f>IF(A579="","",IFERROR(IF(I579="Oui",ROUND(K579*'Paramètres'!$B$4,2),0),0))</f>
        <v/>
      </c>
      <c r="M579" s="46">
        <f>IF(A579="","",IFERROR(IF(J579="Oui",ROUND(K579*'Paramètres'!$B$5,2),0),0))</f>
        <v/>
      </c>
      <c r="N579" s="46">
        <f>IF(A579="","",IFERROR(K579+L579+M579,0))</f>
        <v/>
      </c>
      <c r="O579" s="29" t="n"/>
      <c r="P579" s="46">
        <f>IF(A579="","",IFERROR(N579*O579,0))</f>
        <v/>
      </c>
      <c r="Q579" s="46">
        <f>IF(A579="","",IFERROR(IF(AND('Paramètres'!$B$6="Oui",'Paramètres'!$B$7="Oui"),(L579+M579)*O579,IF('Paramètres'!$B$6="Oui",L579*O579,IF('Paramètres'!$B$7="Oui",M579*O579,0))),0))</f>
        <v/>
      </c>
      <c r="R579" s="46">
        <f>IF(A579="","",IFERROR(P579-Q579,0))</f>
        <v/>
      </c>
      <c r="S579" s="27" t="n"/>
      <c r="T579" s="27" t="n"/>
    </row>
    <row r="580">
      <c r="A580" s="25" t="n"/>
      <c r="B580" s="47" t="n"/>
      <c r="C580" s="27" t="n"/>
      <c r="D580" s="27" t="n"/>
      <c r="E580" s="27" t="n"/>
      <c r="F580" s="27" t="n"/>
      <c r="G580" s="27" t="n"/>
      <c r="H580" s="25" t="n"/>
      <c r="I580" s="25" t="n"/>
      <c r="J580" s="25" t="n"/>
      <c r="K580" s="48" t="n"/>
      <c r="L580" s="46">
        <f>IF(A580="","",IFERROR(IF(I580="Oui",ROUND(K580*'Paramètres'!$B$4,2),0),0))</f>
        <v/>
      </c>
      <c r="M580" s="46">
        <f>IF(A580="","",IFERROR(IF(J580="Oui",ROUND(K580*'Paramètres'!$B$5,2),0),0))</f>
        <v/>
      </c>
      <c r="N580" s="46">
        <f>IF(A580="","",IFERROR(K580+L580+M580,0))</f>
        <v/>
      </c>
      <c r="O580" s="29" t="n"/>
      <c r="P580" s="46">
        <f>IF(A580="","",IFERROR(N580*O580,0))</f>
        <v/>
      </c>
      <c r="Q580" s="46">
        <f>IF(A580="","",IFERROR(IF(AND('Paramètres'!$B$6="Oui",'Paramètres'!$B$7="Oui"),(L580+M580)*O580,IF('Paramètres'!$B$6="Oui",L580*O580,IF('Paramètres'!$B$7="Oui",M580*O580,0))),0))</f>
        <v/>
      </c>
      <c r="R580" s="46">
        <f>IF(A580="","",IFERROR(P580-Q580,0))</f>
        <v/>
      </c>
      <c r="S580" s="27" t="n"/>
      <c r="T580" s="27" t="n"/>
    </row>
    <row r="581">
      <c r="A581" s="25" t="n"/>
      <c r="B581" s="47" t="n"/>
      <c r="C581" s="27" t="n"/>
      <c r="D581" s="27" t="n"/>
      <c r="E581" s="27" t="n"/>
      <c r="F581" s="27" t="n"/>
      <c r="G581" s="27" t="n"/>
      <c r="H581" s="25" t="n"/>
      <c r="I581" s="25" t="n"/>
      <c r="J581" s="25" t="n"/>
      <c r="K581" s="48" t="n"/>
      <c r="L581" s="46">
        <f>IF(A581="","",IFERROR(IF(I581="Oui",ROUND(K581*'Paramètres'!$B$4,2),0),0))</f>
        <v/>
      </c>
      <c r="M581" s="46">
        <f>IF(A581="","",IFERROR(IF(J581="Oui",ROUND(K581*'Paramètres'!$B$5,2),0),0))</f>
        <v/>
      </c>
      <c r="N581" s="46">
        <f>IF(A581="","",IFERROR(K581+L581+M581,0))</f>
        <v/>
      </c>
      <c r="O581" s="29" t="n"/>
      <c r="P581" s="46">
        <f>IF(A581="","",IFERROR(N581*O581,0))</f>
        <v/>
      </c>
      <c r="Q581" s="46">
        <f>IF(A581="","",IFERROR(IF(AND('Paramètres'!$B$6="Oui",'Paramètres'!$B$7="Oui"),(L581+M581)*O581,IF('Paramètres'!$B$6="Oui",L581*O581,IF('Paramètres'!$B$7="Oui",M581*O581,0))),0))</f>
        <v/>
      </c>
      <c r="R581" s="46">
        <f>IF(A581="","",IFERROR(P581-Q581,0))</f>
        <v/>
      </c>
      <c r="S581" s="27" t="n"/>
      <c r="T581" s="27" t="n"/>
    </row>
    <row r="582">
      <c r="A582" s="25" t="n"/>
      <c r="B582" s="47" t="n"/>
      <c r="C582" s="27" t="n"/>
      <c r="D582" s="27" t="n"/>
      <c r="E582" s="27" t="n"/>
      <c r="F582" s="27" t="n"/>
      <c r="G582" s="27" t="n"/>
      <c r="H582" s="25" t="n"/>
      <c r="I582" s="25" t="n"/>
      <c r="J582" s="25" t="n"/>
      <c r="K582" s="48" t="n"/>
      <c r="L582" s="46">
        <f>IF(A582="","",IFERROR(IF(I582="Oui",ROUND(K582*'Paramètres'!$B$4,2),0),0))</f>
        <v/>
      </c>
      <c r="M582" s="46">
        <f>IF(A582="","",IFERROR(IF(J582="Oui",ROUND(K582*'Paramètres'!$B$5,2),0),0))</f>
        <v/>
      </c>
      <c r="N582" s="46">
        <f>IF(A582="","",IFERROR(K582+L582+M582,0))</f>
        <v/>
      </c>
      <c r="O582" s="29" t="n"/>
      <c r="P582" s="46">
        <f>IF(A582="","",IFERROR(N582*O582,0))</f>
        <v/>
      </c>
      <c r="Q582" s="46">
        <f>IF(A582="","",IFERROR(IF(AND('Paramètres'!$B$6="Oui",'Paramètres'!$B$7="Oui"),(L582+M582)*O582,IF('Paramètres'!$B$6="Oui",L582*O582,IF('Paramètres'!$B$7="Oui",M582*O582,0))),0))</f>
        <v/>
      </c>
      <c r="R582" s="46">
        <f>IF(A582="","",IFERROR(P582-Q582,0))</f>
        <v/>
      </c>
      <c r="S582" s="27" t="n"/>
      <c r="T582" s="27" t="n"/>
    </row>
    <row r="583">
      <c r="A583" s="25" t="n"/>
      <c r="B583" s="47" t="n"/>
      <c r="C583" s="27" t="n"/>
      <c r="D583" s="27" t="n"/>
      <c r="E583" s="27" t="n"/>
      <c r="F583" s="27" t="n"/>
      <c r="G583" s="27" t="n"/>
      <c r="H583" s="25" t="n"/>
      <c r="I583" s="25" t="n"/>
      <c r="J583" s="25" t="n"/>
      <c r="K583" s="48" t="n"/>
      <c r="L583" s="46">
        <f>IF(A583="","",IFERROR(IF(I583="Oui",ROUND(K583*'Paramètres'!$B$4,2),0),0))</f>
        <v/>
      </c>
      <c r="M583" s="46">
        <f>IF(A583="","",IFERROR(IF(J583="Oui",ROUND(K583*'Paramètres'!$B$5,2),0),0))</f>
        <v/>
      </c>
      <c r="N583" s="46">
        <f>IF(A583="","",IFERROR(K583+L583+M583,0))</f>
        <v/>
      </c>
      <c r="O583" s="29" t="n"/>
      <c r="P583" s="46">
        <f>IF(A583="","",IFERROR(N583*O583,0))</f>
        <v/>
      </c>
      <c r="Q583" s="46">
        <f>IF(A583="","",IFERROR(IF(AND('Paramètres'!$B$6="Oui",'Paramètres'!$B$7="Oui"),(L583+M583)*O583,IF('Paramètres'!$B$6="Oui",L583*O583,IF('Paramètres'!$B$7="Oui",M583*O583,0))),0))</f>
        <v/>
      </c>
      <c r="R583" s="46">
        <f>IF(A583="","",IFERROR(P583-Q583,0))</f>
        <v/>
      </c>
      <c r="S583" s="27" t="n"/>
      <c r="T583" s="27" t="n"/>
    </row>
    <row r="584">
      <c r="A584" s="25" t="n"/>
      <c r="B584" s="47" t="n"/>
      <c r="C584" s="27" t="n"/>
      <c r="D584" s="27" t="n"/>
      <c r="E584" s="27" t="n"/>
      <c r="F584" s="27" t="n"/>
      <c r="G584" s="27" t="n"/>
      <c r="H584" s="25" t="n"/>
      <c r="I584" s="25" t="n"/>
      <c r="J584" s="25" t="n"/>
      <c r="K584" s="48" t="n"/>
      <c r="L584" s="46">
        <f>IF(A584="","",IFERROR(IF(I584="Oui",ROUND(K584*'Paramètres'!$B$4,2),0),0))</f>
        <v/>
      </c>
      <c r="M584" s="46">
        <f>IF(A584="","",IFERROR(IF(J584="Oui",ROUND(K584*'Paramètres'!$B$5,2),0),0))</f>
        <v/>
      </c>
      <c r="N584" s="46">
        <f>IF(A584="","",IFERROR(K584+L584+M584,0))</f>
        <v/>
      </c>
      <c r="O584" s="29" t="n"/>
      <c r="P584" s="46">
        <f>IF(A584="","",IFERROR(N584*O584,0))</f>
        <v/>
      </c>
      <c r="Q584" s="46">
        <f>IF(A584="","",IFERROR(IF(AND('Paramètres'!$B$6="Oui",'Paramètres'!$B$7="Oui"),(L584+M584)*O584,IF('Paramètres'!$B$6="Oui",L584*O584,IF('Paramètres'!$B$7="Oui",M584*O584,0))),0))</f>
        <v/>
      </c>
      <c r="R584" s="46">
        <f>IF(A584="","",IFERROR(P584-Q584,0))</f>
        <v/>
      </c>
      <c r="S584" s="27" t="n"/>
      <c r="T584" s="27" t="n"/>
    </row>
    <row r="585">
      <c r="A585" s="25" t="n"/>
      <c r="B585" s="47" t="n"/>
      <c r="C585" s="27" t="n"/>
      <c r="D585" s="27" t="n"/>
      <c r="E585" s="27" t="n"/>
      <c r="F585" s="27" t="n"/>
      <c r="G585" s="27" t="n"/>
      <c r="H585" s="25" t="n"/>
      <c r="I585" s="25" t="n"/>
      <c r="J585" s="25" t="n"/>
      <c r="K585" s="48" t="n"/>
      <c r="L585" s="46">
        <f>IF(A585="","",IFERROR(IF(I585="Oui",ROUND(K585*'Paramètres'!$B$4,2),0),0))</f>
        <v/>
      </c>
      <c r="M585" s="46">
        <f>IF(A585="","",IFERROR(IF(J585="Oui",ROUND(K585*'Paramètres'!$B$5,2),0),0))</f>
        <v/>
      </c>
      <c r="N585" s="46">
        <f>IF(A585="","",IFERROR(K585+L585+M585,0))</f>
        <v/>
      </c>
      <c r="O585" s="29" t="n"/>
      <c r="P585" s="46">
        <f>IF(A585="","",IFERROR(N585*O585,0))</f>
        <v/>
      </c>
      <c r="Q585" s="46">
        <f>IF(A585="","",IFERROR(IF(AND('Paramètres'!$B$6="Oui",'Paramètres'!$B$7="Oui"),(L585+M585)*O585,IF('Paramètres'!$B$6="Oui",L585*O585,IF('Paramètres'!$B$7="Oui",M585*O585,0))),0))</f>
        <v/>
      </c>
      <c r="R585" s="46">
        <f>IF(A585="","",IFERROR(P585-Q585,0))</f>
        <v/>
      </c>
      <c r="S585" s="27" t="n"/>
      <c r="T585" s="27" t="n"/>
    </row>
    <row r="586">
      <c r="A586" s="25" t="n"/>
      <c r="B586" s="47" t="n"/>
      <c r="C586" s="27" t="n"/>
      <c r="D586" s="27" t="n"/>
      <c r="E586" s="27" t="n"/>
      <c r="F586" s="27" t="n"/>
      <c r="G586" s="27" t="n"/>
      <c r="H586" s="25" t="n"/>
      <c r="I586" s="25" t="n"/>
      <c r="J586" s="25" t="n"/>
      <c r="K586" s="48" t="n"/>
      <c r="L586" s="46">
        <f>IF(A586="","",IFERROR(IF(I586="Oui",ROUND(K586*'Paramètres'!$B$4,2),0),0))</f>
        <v/>
      </c>
      <c r="M586" s="46">
        <f>IF(A586="","",IFERROR(IF(J586="Oui",ROUND(K586*'Paramètres'!$B$5,2),0),0))</f>
        <v/>
      </c>
      <c r="N586" s="46">
        <f>IF(A586="","",IFERROR(K586+L586+M586,0))</f>
        <v/>
      </c>
      <c r="O586" s="29" t="n"/>
      <c r="P586" s="46">
        <f>IF(A586="","",IFERROR(N586*O586,0))</f>
        <v/>
      </c>
      <c r="Q586" s="46">
        <f>IF(A586="","",IFERROR(IF(AND('Paramètres'!$B$6="Oui",'Paramètres'!$B$7="Oui"),(L586+M586)*O586,IF('Paramètres'!$B$6="Oui",L586*O586,IF('Paramètres'!$B$7="Oui",M586*O586,0))),0))</f>
        <v/>
      </c>
      <c r="R586" s="46">
        <f>IF(A586="","",IFERROR(P586-Q586,0))</f>
        <v/>
      </c>
      <c r="S586" s="27" t="n"/>
      <c r="T586" s="27" t="n"/>
    </row>
    <row r="587">
      <c r="A587" s="25" t="n"/>
      <c r="B587" s="47" t="n"/>
      <c r="C587" s="27" t="n"/>
      <c r="D587" s="27" t="n"/>
      <c r="E587" s="27" t="n"/>
      <c r="F587" s="27" t="n"/>
      <c r="G587" s="27" t="n"/>
      <c r="H587" s="25" t="n"/>
      <c r="I587" s="25" t="n"/>
      <c r="J587" s="25" t="n"/>
      <c r="K587" s="48" t="n"/>
      <c r="L587" s="46">
        <f>IF(A587="","",IFERROR(IF(I587="Oui",ROUND(K587*'Paramètres'!$B$4,2),0),0))</f>
        <v/>
      </c>
      <c r="M587" s="46">
        <f>IF(A587="","",IFERROR(IF(J587="Oui",ROUND(K587*'Paramètres'!$B$5,2),0),0))</f>
        <v/>
      </c>
      <c r="N587" s="46">
        <f>IF(A587="","",IFERROR(K587+L587+M587,0))</f>
        <v/>
      </c>
      <c r="O587" s="29" t="n"/>
      <c r="P587" s="46">
        <f>IF(A587="","",IFERROR(N587*O587,0))</f>
        <v/>
      </c>
      <c r="Q587" s="46">
        <f>IF(A587="","",IFERROR(IF(AND('Paramètres'!$B$6="Oui",'Paramètres'!$B$7="Oui"),(L587+M587)*O587,IF('Paramètres'!$B$6="Oui",L587*O587,IF('Paramètres'!$B$7="Oui",M587*O587,0))),0))</f>
        <v/>
      </c>
      <c r="R587" s="46">
        <f>IF(A587="","",IFERROR(P587-Q587,0))</f>
        <v/>
      </c>
      <c r="S587" s="27" t="n"/>
      <c r="T587" s="27" t="n"/>
    </row>
    <row r="588">
      <c r="A588" s="25" t="n"/>
      <c r="B588" s="47" t="n"/>
      <c r="C588" s="27" t="n"/>
      <c r="D588" s="27" t="n"/>
      <c r="E588" s="27" t="n"/>
      <c r="F588" s="27" t="n"/>
      <c r="G588" s="27" t="n"/>
      <c r="H588" s="25" t="n"/>
      <c r="I588" s="25" t="n"/>
      <c r="J588" s="25" t="n"/>
      <c r="K588" s="48" t="n"/>
      <c r="L588" s="46">
        <f>IF(A588="","",IFERROR(IF(I588="Oui",ROUND(K588*'Paramètres'!$B$4,2),0),0))</f>
        <v/>
      </c>
      <c r="M588" s="46">
        <f>IF(A588="","",IFERROR(IF(J588="Oui",ROUND(K588*'Paramètres'!$B$5,2),0),0))</f>
        <v/>
      </c>
      <c r="N588" s="46">
        <f>IF(A588="","",IFERROR(K588+L588+M588,0))</f>
        <v/>
      </c>
      <c r="O588" s="29" t="n"/>
      <c r="P588" s="46">
        <f>IF(A588="","",IFERROR(N588*O588,0))</f>
        <v/>
      </c>
      <c r="Q588" s="46">
        <f>IF(A588="","",IFERROR(IF(AND('Paramètres'!$B$6="Oui",'Paramètres'!$B$7="Oui"),(L588+M588)*O588,IF('Paramètres'!$B$6="Oui",L588*O588,IF('Paramètres'!$B$7="Oui",M588*O588,0))),0))</f>
        <v/>
      </c>
      <c r="R588" s="46">
        <f>IF(A588="","",IFERROR(P588-Q588,0))</f>
        <v/>
      </c>
      <c r="S588" s="27" t="n"/>
      <c r="T588" s="27" t="n"/>
    </row>
    <row r="589">
      <c r="A589" s="25" t="n"/>
      <c r="B589" s="47" t="n"/>
      <c r="C589" s="27" t="n"/>
      <c r="D589" s="27" t="n"/>
      <c r="E589" s="27" t="n"/>
      <c r="F589" s="27" t="n"/>
      <c r="G589" s="27" t="n"/>
      <c r="H589" s="25" t="n"/>
      <c r="I589" s="25" t="n"/>
      <c r="J589" s="25" t="n"/>
      <c r="K589" s="48" t="n"/>
      <c r="L589" s="46">
        <f>IF(A589="","",IFERROR(IF(I589="Oui",ROUND(K589*'Paramètres'!$B$4,2),0),0))</f>
        <v/>
      </c>
      <c r="M589" s="46">
        <f>IF(A589="","",IFERROR(IF(J589="Oui",ROUND(K589*'Paramètres'!$B$5,2),0),0))</f>
        <v/>
      </c>
      <c r="N589" s="46">
        <f>IF(A589="","",IFERROR(K589+L589+M589,0))</f>
        <v/>
      </c>
      <c r="O589" s="29" t="n"/>
      <c r="P589" s="46">
        <f>IF(A589="","",IFERROR(N589*O589,0))</f>
        <v/>
      </c>
      <c r="Q589" s="46">
        <f>IF(A589="","",IFERROR(IF(AND('Paramètres'!$B$6="Oui",'Paramètres'!$B$7="Oui"),(L589+M589)*O589,IF('Paramètres'!$B$6="Oui",L589*O589,IF('Paramètres'!$B$7="Oui",M589*O589,0))),0))</f>
        <v/>
      </c>
      <c r="R589" s="46">
        <f>IF(A589="","",IFERROR(P589-Q589,0))</f>
        <v/>
      </c>
      <c r="S589" s="27" t="n"/>
      <c r="T589" s="27" t="n"/>
    </row>
    <row r="590">
      <c r="A590" s="25" t="n"/>
      <c r="B590" s="47" t="n"/>
      <c r="C590" s="27" t="n"/>
      <c r="D590" s="27" t="n"/>
      <c r="E590" s="27" t="n"/>
      <c r="F590" s="27" t="n"/>
      <c r="G590" s="27" t="n"/>
      <c r="H590" s="25" t="n"/>
      <c r="I590" s="25" t="n"/>
      <c r="J590" s="25" t="n"/>
      <c r="K590" s="48" t="n"/>
      <c r="L590" s="46">
        <f>IF(A590="","",IFERROR(IF(I590="Oui",ROUND(K590*'Paramètres'!$B$4,2),0),0))</f>
        <v/>
      </c>
      <c r="M590" s="46">
        <f>IF(A590="","",IFERROR(IF(J590="Oui",ROUND(K590*'Paramètres'!$B$5,2),0),0))</f>
        <v/>
      </c>
      <c r="N590" s="46">
        <f>IF(A590="","",IFERROR(K590+L590+M590,0))</f>
        <v/>
      </c>
      <c r="O590" s="29" t="n"/>
      <c r="P590" s="46">
        <f>IF(A590="","",IFERROR(N590*O590,0))</f>
        <v/>
      </c>
      <c r="Q590" s="46">
        <f>IF(A590="","",IFERROR(IF(AND('Paramètres'!$B$6="Oui",'Paramètres'!$B$7="Oui"),(L590+M590)*O590,IF('Paramètres'!$B$6="Oui",L590*O590,IF('Paramètres'!$B$7="Oui",M590*O590,0))),0))</f>
        <v/>
      </c>
      <c r="R590" s="46">
        <f>IF(A590="","",IFERROR(P590-Q590,0))</f>
        <v/>
      </c>
      <c r="S590" s="27" t="n"/>
      <c r="T590" s="27" t="n"/>
    </row>
    <row r="591">
      <c r="A591" s="25" t="n"/>
      <c r="B591" s="47" t="n"/>
      <c r="C591" s="27" t="n"/>
      <c r="D591" s="27" t="n"/>
      <c r="E591" s="27" t="n"/>
      <c r="F591" s="27" t="n"/>
      <c r="G591" s="27" t="n"/>
      <c r="H591" s="25" t="n"/>
      <c r="I591" s="25" t="n"/>
      <c r="J591" s="25" t="n"/>
      <c r="K591" s="48" t="n"/>
      <c r="L591" s="46">
        <f>IF(A591="","",IFERROR(IF(I591="Oui",ROUND(K591*'Paramètres'!$B$4,2),0),0))</f>
        <v/>
      </c>
      <c r="M591" s="46">
        <f>IF(A591="","",IFERROR(IF(J591="Oui",ROUND(K591*'Paramètres'!$B$5,2),0),0))</f>
        <v/>
      </c>
      <c r="N591" s="46">
        <f>IF(A591="","",IFERROR(K591+L591+M591,0))</f>
        <v/>
      </c>
      <c r="O591" s="29" t="n"/>
      <c r="P591" s="46">
        <f>IF(A591="","",IFERROR(N591*O591,0))</f>
        <v/>
      </c>
      <c r="Q591" s="46">
        <f>IF(A591="","",IFERROR(IF(AND('Paramètres'!$B$6="Oui",'Paramètres'!$B$7="Oui"),(L591+M591)*O591,IF('Paramètres'!$B$6="Oui",L591*O591,IF('Paramètres'!$B$7="Oui",M591*O591,0))),0))</f>
        <v/>
      </c>
      <c r="R591" s="46">
        <f>IF(A591="","",IFERROR(P591-Q591,0))</f>
        <v/>
      </c>
      <c r="S591" s="27" t="n"/>
      <c r="T591" s="27" t="n"/>
    </row>
    <row r="592">
      <c r="A592" s="25" t="n"/>
      <c r="B592" s="47" t="n"/>
      <c r="C592" s="27" t="n"/>
      <c r="D592" s="27" t="n"/>
      <c r="E592" s="27" t="n"/>
      <c r="F592" s="27" t="n"/>
      <c r="G592" s="27" t="n"/>
      <c r="H592" s="25" t="n"/>
      <c r="I592" s="25" t="n"/>
      <c r="J592" s="25" t="n"/>
      <c r="K592" s="48" t="n"/>
      <c r="L592" s="46">
        <f>IF(A592="","",IFERROR(IF(I592="Oui",ROUND(K592*'Paramètres'!$B$4,2),0),0))</f>
        <v/>
      </c>
      <c r="M592" s="46">
        <f>IF(A592="","",IFERROR(IF(J592="Oui",ROUND(K592*'Paramètres'!$B$5,2),0),0))</f>
        <v/>
      </c>
      <c r="N592" s="46">
        <f>IF(A592="","",IFERROR(K592+L592+M592,0))</f>
        <v/>
      </c>
      <c r="O592" s="29" t="n"/>
      <c r="P592" s="46">
        <f>IF(A592="","",IFERROR(N592*O592,0))</f>
        <v/>
      </c>
      <c r="Q592" s="46">
        <f>IF(A592="","",IFERROR(IF(AND('Paramètres'!$B$6="Oui",'Paramètres'!$B$7="Oui"),(L592+M592)*O592,IF('Paramètres'!$B$6="Oui",L592*O592,IF('Paramètres'!$B$7="Oui",M592*O592,0))),0))</f>
        <v/>
      </c>
      <c r="R592" s="46">
        <f>IF(A592="","",IFERROR(P592-Q592,0))</f>
        <v/>
      </c>
      <c r="S592" s="27" t="n"/>
      <c r="T592" s="27" t="n"/>
    </row>
    <row r="593">
      <c r="A593" s="25" t="n"/>
      <c r="B593" s="47" t="n"/>
      <c r="C593" s="27" t="n"/>
      <c r="D593" s="27" t="n"/>
      <c r="E593" s="27" t="n"/>
      <c r="F593" s="27" t="n"/>
      <c r="G593" s="27" t="n"/>
      <c r="H593" s="25" t="n"/>
      <c r="I593" s="25" t="n"/>
      <c r="J593" s="25" t="n"/>
      <c r="K593" s="48" t="n"/>
      <c r="L593" s="46">
        <f>IF(A593="","",IFERROR(IF(I593="Oui",ROUND(K593*'Paramètres'!$B$4,2),0),0))</f>
        <v/>
      </c>
      <c r="M593" s="46">
        <f>IF(A593="","",IFERROR(IF(J593="Oui",ROUND(K593*'Paramètres'!$B$5,2),0),0))</f>
        <v/>
      </c>
      <c r="N593" s="46">
        <f>IF(A593="","",IFERROR(K593+L593+M593,0))</f>
        <v/>
      </c>
      <c r="O593" s="29" t="n"/>
      <c r="P593" s="46">
        <f>IF(A593="","",IFERROR(N593*O593,0))</f>
        <v/>
      </c>
      <c r="Q593" s="46">
        <f>IF(A593="","",IFERROR(IF(AND('Paramètres'!$B$6="Oui",'Paramètres'!$B$7="Oui"),(L593+M593)*O593,IF('Paramètres'!$B$6="Oui",L593*O593,IF('Paramètres'!$B$7="Oui",M593*O593,0))),0))</f>
        <v/>
      </c>
      <c r="R593" s="46">
        <f>IF(A593="","",IFERROR(P593-Q593,0))</f>
        <v/>
      </c>
      <c r="S593" s="27" t="n"/>
      <c r="T593" s="27" t="n"/>
    </row>
    <row r="594">
      <c r="A594" s="25" t="n"/>
      <c r="B594" s="47" t="n"/>
      <c r="C594" s="27" t="n"/>
      <c r="D594" s="27" t="n"/>
      <c r="E594" s="27" t="n"/>
      <c r="F594" s="27" t="n"/>
      <c r="G594" s="27" t="n"/>
      <c r="H594" s="25" t="n"/>
      <c r="I594" s="25" t="n"/>
      <c r="J594" s="25" t="n"/>
      <c r="K594" s="48" t="n"/>
      <c r="L594" s="46">
        <f>IF(A594="","",IFERROR(IF(I594="Oui",ROUND(K594*'Paramètres'!$B$4,2),0),0))</f>
        <v/>
      </c>
      <c r="M594" s="46">
        <f>IF(A594="","",IFERROR(IF(J594="Oui",ROUND(K594*'Paramètres'!$B$5,2),0),0))</f>
        <v/>
      </c>
      <c r="N594" s="46">
        <f>IF(A594="","",IFERROR(K594+L594+M594,0))</f>
        <v/>
      </c>
      <c r="O594" s="29" t="n"/>
      <c r="P594" s="46">
        <f>IF(A594="","",IFERROR(N594*O594,0))</f>
        <v/>
      </c>
      <c r="Q594" s="46">
        <f>IF(A594="","",IFERROR(IF(AND('Paramètres'!$B$6="Oui",'Paramètres'!$B$7="Oui"),(L594+M594)*O594,IF('Paramètres'!$B$6="Oui",L594*O594,IF('Paramètres'!$B$7="Oui",M594*O594,0))),0))</f>
        <v/>
      </c>
      <c r="R594" s="46">
        <f>IF(A594="","",IFERROR(P594-Q594,0))</f>
        <v/>
      </c>
      <c r="S594" s="27" t="n"/>
      <c r="T594" s="27" t="n"/>
    </row>
    <row r="595">
      <c r="A595" s="25" t="n"/>
      <c r="B595" s="47" t="n"/>
      <c r="C595" s="27" t="n"/>
      <c r="D595" s="27" t="n"/>
      <c r="E595" s="27" t="n"/>
      <c r="F595" s="27" t="n"/>
      <c r="G595" s="27" t="n"/>
      <c r="H595" s="25" t="n"/>
      <c r="I595" s="25" t="n"/>
      <c r="J595" s="25" t="n"/>
      <c r="K595" s="48" t="n"/>
      <c r="L595" s="46">
        <f>IF(A595="","",IFERROR(IF(I595="Oui",ROUND(K595*'Paramètres'!$B$4,2),0),0))</f>
        <v/>
      </c>
      <c r="M595" s="46">
        <f>IF(A595="","",IFERROR(IF(J595="Oui",ROUND(K595*'Paramètres'!$B$5,2),0),0))</f>
        <v/>
      </c>
      <c r="N595" s="46">
        <f>IF(A595="","",IFERROR(K595+L595+M595,0))</f>
        <v/>
      </c>
      <c r="O595" s="29" t="n"/>
      <c r="P595" s="46">
        <f>IF(A595="","",IFERROR(N595*O595,0))</f>
        <v/>
      </c>
      <c r="Q595" s="46">
        <f>IF(A595="","",IFERROR(IF(AND('Paramètres'!$B$6="Oui",'Paramètres'!$B$7="Oui"),(L595+M595)*O595,IF('Paramètres'!$B$6="Oui",L595*O595,IF('Paramètres'!$B$7="Oui",M595*O595,0))),0))</f>
        <v/>
      </c>
      <c r="R595" s="46">
        <f>IF(A595="","",IFERROR(P595-Q595,0))</f>
        <v/>
      </c>
      <c r="S595" s="27" t="n"/>
      <c r="T595" s="27" t="n"/>
    </row>
    <row r="596">
      <c r="A596" s="25" t="n"/>
      <c r="B596" s="47" t="n"/>
      <c r="C596" s="27" t="n"/>
      <c r="D596" s="27" t="n"/>
      <c r="E596" s="27" t="n"/>
      <c r="F596" s="27" t="n"/>
      <c r="G596" s="27" t="n"/>
      <c r="H596" s="25" t="n"/>
      <c r="I596" s="25" t="n"/>
      <c r="J596" s="25" t="n"/>
      <c r="K596" s="48" t="n"/>
      <c r="L596" s="46">
        <f>IF(A596="","",IFERROR(IF(I596="Oui",ROUND(K596*'Paramètres'!$B$4,2),0),0))</f>
        <v/>
      </c>
      <c r="M596" s="46">
        <f>IF(A596="","",IFERROR(IF(J596="Oui",ROUND(K596*'Paramètres'!$B$5,2),0),0))</f>
        <v/>
      </c>
      <c r="N596" s="46">
        <f>IF(A596="","",IFERROR(K596+L596+M596,0))</f>
        <v/>
      </c>
      <c r="O596" s="29" t="n"/>
      <c r="P596" s="46">
        <f>IF(A596="","",IFERROR(N596*O596,0))</f>
        <v/>
      </c>
      <c r="Q596" s="46">
        <f>IF(A596="","",IFERROR(IF(AND('Paramètres'!$B$6="Oui",'Paramètres'!$B$7="Oui"),(L596+M596)*O596,IF('Paramètres'!$B$6="Oui",L596*O596,IF('Paramètres'!$B$7="Oui",M596*O596,0))),0))</f>
        <v/>
      </c>
      <c r="R596" s="46">
        <f>IF(A596="","",IFERROR(P596-Q596,0))</f>
        <v/>
      </c>
      <c r="S596" s="27" t="n"/>
      <c r="T596" s="27" t="n"/>
    </row>
    <row r="597">
      <c r="A597" s="25" t="n"/>
      <c r="B597" s="47" t="n"/>
      <c r="C597" s="27" t="n"/>
      <c r="D597" s="27" t="n"/>
      <c r="E597" s="27" t="n"/>
      <c r="F597" s="27" t="n"/>
      <c r="G597" s="27" t="n"/>
      <c r="H597" s="25" t="n"/>
      <c r="I597" s="25" t="n"/>
      <c r="J597" s="25" t="n"/>
      <c r="K597" s="48" t="n"/>
      <c r="L597" s="46">
        <f>IF(A597="","",IFERROR(IF(I597="Oui",ROUND(K597*'Paramètres'!$B$4,2),0),0))</f>
        <v/>
      </c>
      <c r="M597" s="46">
        <f>IF(A597="","",IFERROR(IF(J597="Oui",ROUND(K597*'Paramètres'!$B$5,2),0),0))</f>
        <v/>
      </c>
      <c r="N597" s="46">
        <f>IF(A597="","",IFERROR(K597+L597+M597,0))</f>
        <v/>
      </c>
      <c r="O597" s="29" t="n"/>
      <c r="P597" s="46">
        <f>IF(A597="","",IFERROR(N597*O597,0))</f>
        <v/>
      </c>
      <c r="Q597" s="46">
        <f>IF(A597="","",IFERROR(IF(AND('Paramètres'!$B$6="Oui",'Paramètres'!$B$7="Oui"),(L597+M597)*O597,IF('Paramètres'!$B$6="Oui",L597*O597,IF('Paramètres'!$B$7="Oui",M597*O597,0))),0))</f>
        <v/>
      </c>
      <c r="R597" s="46">
        <f>IF(A597="","",IFERROR(P597-Q597,0))</f>
        <v/>
      </c>
      <c r="S597" s="27" t="n"/>
      <c r="T597" s="27" t="n"/>
    </row>
    <row r="598">
      <c r="A598" s="25" t="n"/>
      <c r="B598" s="47" t="n"/>
      <c r="C598" s="27" t="n"/>
      <c r="D598" s="27" t="n"/>
      <c r="E598" s="27" t="n"/>
      <c r="F598" s="27" t="n"/>
      <c r="G598" s="27" t="n"/>
      <c r="H598" s="25" t="n"/>
      <c r="I598" s="25" t="n"/>
      <c r="J598" s="25" t="n"/>
      <c r="K598" s="48" t="n"/>
      <c r="L598" s="46">
        <f>IF(A598="","",IFERROR(IF(I598="Oui",ROUND(K598*'Paramètres'!$B$4,2),0),0))</f>
        <v/>
      </c>
      <c r="M598" s="46">
        <f>IF(A598="","",IFERROR(IF(J598="Oui",ROUND(K598*'Paramètres'!$B$5,2),0),0))</f>
        <v/>
      </c>
      <c r="N598" s="46">
        <f>IF(A598="","",IFERROR(K598+L598+M598,0))</f>
        <v/>
      </c>
      <c r="O598" s="29" t="n"/>
      <c r="P598" s="46">
        <f>IF(A598="","",IFERROR(N598*O598,0))</f>
        <v/>
      </c>
      <c r="Q598" s="46">
        <f>IF(A598="","",IFERROR(IF(AND('Paramètres'!$B$6="Oui",'Paramètres'!$B$7="Oui"),(L598+M598)*O598,IF('Paramètres'!$B$6="Oui",L598*O598,IF('Paramètres'!$B$7="Oui",M598*O598,0))),0))</f>
        <v/>
      </c>
      <c r="R598" s="46">
        <f>IF(A598="","",IFERROR(P598-Q598,0))</f>
        <v/>
      </c>
      <c r="S598" s="27" t="n"/>
      <c r="T598" s="27" t="n"/>
    </row>
    <row r="599">
      <c r="A599" s="25" t="n"/>
      <c r="B599" s="47" t="n"/>
      <c r="C599" s="27" t="n"/>
      <c r="D599" s="27" t="n"/>
      <c r="E599" s="27" t="n"/>
      <c r="F599" s="27" t="n"/>
      <c r="G599" s="27" t="n"/>
      <c r="H599" s="25" t="n"/>
      <c r="I599" s="25" t="n"/>
      <c r="J599" s="25" t="n"/>
      <c r="K599" s="48" t="n"/>
      <c r="L599" s="46">
        <f>IF(A599="","",IFERROR(IF(I599="Oui",ROUND(K599*'Paramètres'!$B$4,2),0),0))</f>
        <v/>
      </c>
      <c r="M599" s="46">
        <f>IF(A599="","",IFERROR(IF(J599="Oui",ROUND(K599*'Paramètres'!$B$5,2),0),0))</f>
        <v/>
      </c>
      <c r="N599" s="46">
        <f>IF(A599="","",IFERROR(K599+L599+M599,0))</f>
        <v/>
      </c>
      <c r="O599" s="29" t="n"/>
      <c r="P599" s="46">
        <f>IF(A599="","",IFERROR(N599*O599,0))</f>
        <v/>
      </c>
      <c r="Q599" s="46">
        <f>IF(A599="","",IFERROR(IF(AND('Paramètres'!$B$6="Oui",'Paramètres'!$B$7="Oui"),(L599+M599)*O599,IF('Paramètres'!$B$6="Oui",L599*O599,IF('Paramètres'!$B$7="Oui",M599*O599,0))),0))</f>
        <v/>
      </c>
      <c r="R599" s="46">
        <f>IF(A599="","",IFERROR(P599-Q599,0))</f>
        <v/>
      </c>
      <c r="S599" s="27" t="n"/>
      <c r="T599" s="27" t="n"/>
    </row>
    <row r="600">
      <c r="A600" s="25" t="n"/>
      <c r="B600" s="47" t="n"/>
      <c r="C600" s="27" t="n"/>
      <c r="D600" s="27" t="n"/>
      <c r="E600" s="27" t="n"/>
      <c r="F600" s="27" t="n"/>
      <c r="G600" s="27" t="n"/>
      <c r="H600" s="25" t="n"/>
      <c r="I600" s="25" t="n"/>
      <c r="J600" s="25" t="n"/>
      <c r="K600" s="48" t="n"/>
      <c r="L600" s="46">
        <f>IF(A600="","",IFERROR(IF(I600="Oui",ROUND(K600*'Paramètres'!$B$4,2),0),0))</f>
        <v/>
      </c>
      <c r="M600" s="46">
        <f>IF(A600="","",IFERROR(IF(J600="Oui",ROUND(K600*'Paramètres'!$B$5,2),0),0))</f>
        <v/>
      </c>
      <c r="N600" s="46">
        <f>IF(A600="","",IFERROR(K600+L600+M600,0))</f>
        <v/>
      </c>
      <c r="O600" s="29" t="n"/>
      <c r="P600" s="46">
        <f>IF(A600="","",IFERROR(N600*O600,0))</f>
        <v/>
      </c>
      <c r="Q600" s="46">
        <f>IF(A600="","",IFERROR(IF(AND('Paramètres'!$B$6="Oui",'Paramètres'!$B$7="Oui"),(L600+M600)*O600,IF('Paramètres'!$B$6="Oui",L600*O600,IF('Paramètres'!$B$7="Oui",M600*O600,0))),0))</f>
        <v/>
      </c>
      <c r="R600" s="46">
        <f>IF(A600="","",IFERROR(P600-Q600,0))</f>
        <v/>
      </c>
      <c r="S600" s="27" t="n"/>
      <c r="T600" s="27" t="n"/>
    </row>
    <row r="601">
      <c r="A601" s="25" t="n"/>
      <c r="B601" s="47" t="n"/>
      <c r="C601" s="27" t="n"/>
      <c r="D601" s="27" t="n"/>
      <c r="E601" s="27" t="n"/>
      <c r="F601" s="27" t="n"/>
      <c r="G601" s="27" t="n"/>
      <c r="H601" s="25" t="n"/>
      <c r="I601" s="25" t="n"/>
      <c r="J601" s="25" t="n"/>
      <c r="K601" s="48" t="n"/>
      <c r="L601" s="46">
        <f>IF(A601="","",IFERROR(IF(I601="Oui",ROUND(K601*'Paramètres'!$B$4,2),0),0))</f>
        <v/>
      </c>
      <c r="M601" s="46">
        <f>IF(A601="","",IFERROR(IF(J601="Oui",ROUND(K601*'Paramètres'!$B$5,2),0),0))</f>
        <v/>
      </c>
      <c r="N601" s="46">
        <f>IF(A601="","",IFERROR(K601+L601+M601,0))</f>
        <v/>
      </c>
      <c r="O601" s="29" t="n"/>
      <c r="P601" s="46">
        <f>IF(A601="","",IFERROR(N601*O601,0))</f>
        <v/>
      </c>
      <c r="Q601" s="46">
        <f>IF(A601="","",IFERROR(IF(AND('Paramètres'!$B$6="Oui",'Paramètres'!$B$7="Oui"),(L601+M601)*O601,IF('Paramètres'!$B$6="Oui",L601*O601,IF('Paramètres'!$B$7="Oui",M601*O601,0))),0))</f>
        <v/>
      </c>
      <c r="R601" s="46">
        <f>IF(A601="","",IFERROR(P601-Q601,0))</f>
        <v/>
      </c>
      <c r="S601" s="27" t="n"/>
      <c r="T601" s="27" t="n"/>
    </row>
    <row r="602">
      <c r="A602" s="25" t="n"/>
      <c r="B602" s="47" t="n"/>
      <c r="C602" s="27" t="n"/>
      <c r="D602" s="27" t="n"/>
      <c r="E602" s="27" t="n"/>
      <c r="F602" s="27" t="n"/>
      <c r="G602" s="27" t="n"/>
      <c r="H602" s="25" t="n"/>
      <c r="I602" s="25" t="n"/>
      <c r="J602" s="25" t="n"/>
      <c r="K602" s="48" t="n"/>
      <c r="L602" s="46">
        <f>IF(A602="","",IFERROR(IF(I602="Oui",ROUND(K602*'Paramètres'!$B$4,2),0),0))</f>
        <v/>
      </c>
      <c r="M602" s="46">
        <f>IF(A602="","",IFERROR(IF(J602="Oui",ROUND(K602*'Paramètres'!$B$5,2),0),0))</f>
        <v/>
      </c>
      <c r="N602" s="46">
        <f>IF(A602="","",IFERROR(K602+L602+M602,0))</f>
        <v/>
      </c>
      <c r="O602" s="29" t="n"/>
      <c r="P602" s="46">
        <f>IF(A602="","",IFERROR(N602*O602,0))</f>
        <v/>
      </c>
      <c r="Q602" s="46">
        <f>IF(A602="","",IFERROR(IF(AND('Paramètres'!$B$6="Oui",'Paramètres'!$B$7="Oui"),(L602+M602)*O602,IF('Paramètres'!$B$6="Oui",L602*O602,IF('Paramètres'!$B$7="Oui",M602*O602,0))),0))</f>
        <v/>
      </c>
      <c r="R602" s="46">
        <f>IF(A602="","",IFERROR(P602-Q602,0))</f>
        <v/>
      </c>
      <c r="S602" s="27" t="n"/>
      <c r="T602" s="27" t="n"/>
    </row>
    <row r="603">
      <c r="A603" s="25" t="n"/>
      <c r="B603" s="47" t="n"/>
      <c r="C603" s="27" t="n"/>
      <c r="D603" s="27" t="n"/>
      <c r="E603" s="27" t="n"/>
      <c r="F603" s="27" t="n"/>
      <c r="G603" s="27" t="n"/>
      <c r="H603" s="25" t="n"/>
      <c r="I603" s="25" t="n"/>
      <c r="J603" s="25" t="n"/>
      <c r="K603" s="48" t="n"/>
      <c r="L603" s="46">
        <f>IF(A603="","",IFERROR(IF(I603="Oui",ROUND(K603*'Paramètres'!$B$4,2),0),0))</f>
        <v/>
      </c>
      <c r="M603" s="46">
        <f>IF(A603="","",IFERROR(IF(J603="Oui",ROUND(K603*'Paramètres'!$B$5,2),0),0))</f>
        <v/>
      </c>
      <c r="N603" s="46">
        <f>IF(A603="","",IFERROR(K603+L603+M603,0))</f>
        <v/>
      </c>
      <c r="O603" s="29" t="n"/>
      <c r="P603" s="46">
        <f>IF(A603="","",IFERROR(N603*O603,0))</f>
        <v/>
      </c>
      <c r="Q603" s="46">
        <f>IF(A603="","",IFERROR(IF(AND('Paramètres'!$B$6="Oui",'Paramètres'!$B$7="Oui"),(L603+M603)*O603,IF('Paramètres'!$B$6="Oui",L603*O603,IF('Paramètres'!$B$7="Oui",M603*O603,0))),0))</f>
        <v/>
      </c>
      <c r="R603" s="46">
        <f>IF(A603="","",IFERROR(P603-Q603,0))</f>
        <v/>
      </c>
      <c r="S603" s="27" t="n"/>
      <c r="T603" s="27" t="n"/>
    </row>
    <row r="604">
      <c r="A604" s="25" t="n"/>
      <c r="B604" s="47" t="n"/>
      <c r="C604" s="27" t="n"/>
      <c r="D604" s="27" t="n"/>
      <c r="E604" s="27" t="n"/>
      <c r="F604" s="27" t="n"/>
      <c r="G604" s="27" t="n"/>
      <c r="H604" s="25" t="n"/>
      <c r="I604" s="25" t="n"/>
      <c r="J604" s="25" t="n"/>
      <c r="K604" s="48" t="n"/>
      <c r="L604" s="46">
        <f>IF(A604="","",IFERROR(IF(I604="Oui",ROUND(K604*'Paramètres'!$B$4,2),0),0))</f>
        <v/>
      </c>
      <c r="M604" s="46">
        <f>IF(A604="","",IFERROR(IF(J604="Oui",ROUND(K604*'Paramètres'!$B$5,2),0),0))</f>
        <v/>
      </c>
      <c r="N604" s="46">
        <f>IF(A604="","",IFERROR(K604+L604+M604,0))</f>
        <v/>
      </c>
      <c r="O604" s="29" t="n"/>
      <c r="P604" s="46">
        <f>IF(A604="","",IFERROR(N604*O604,0))</f>
        <v/>
      </c>
      <c r="Q604" s="46">
        <f>IF(A604="","",IFERROR(IF(AND('Paramètres'!$B$6="Oui",'Paramètres'!$B$7="Oui"),(L604+M604)*O604,IF('Paramètres'!$B$6="Oui",L604*O604,IF('Paramètres'!$B$7="Oui",M604*O604,0))),0))</f>
        <v/>
      </c>
      <c r="R604" s="46">
        <f>IF(A604="","",IFERROR(P604-Q604,0))</f>
        <v/>
      </c>
      <c r="S604" s="27" t="n"/>
      <c r="T604" s="27" t="n"/>
    </row>
    <row r="605">
      <c r="A605" s="25" t="n"/>
      <c r="B605" s="47" t="n"/>
      <c r="C605" s="27" t="n"/>
      <c r="D605" s="27" t="n"/>
      <c r="E605" s="27" t="n"/>
      <c r="F605" s="27" t="n"/>
      <c r="G605" s="27" t="n"/>
      <c r="H605" s="25" t="n"/>
      <c r="I605" s="25" t="n"/>
      <c r="J605" s="25" t="n"/>
      <c r="K605" s="48" t="n"/>
      <c r="L605" s="46">
        <f>IF(A605="","",IFERROR(IF(I605="Oui",ROUND(K605*'Paramètres'!$B$4,2),0),0))</f>
        <v/>
      </c>
      <c r="M605" s="46">
        <f>IF(A605="","",IFERROR(IF(J605="Oui",ROUND(K605*'Paramètres'!$B$5,2),0),0))</f>
        <v/>
      </c>
      <c r="N605" s="46">
        <f>IF(A605="","",IFERROR(K605+L605+M605,0))</f>
        <v/>
      </c>
      <c r="O605" s="29" t="n"/>
      <c r="P605" s="46">
        <f>IF(A605="","",IFERROR(N605*O605,0))</f>
        <v/>
      </c>
      <c r="Q605" s="46">
        <f>IF(A605="","",IFERROR(IF(AND('Paramètres'!$B$6="Oui",'Paramètres'!$B$7="Oui"),(L605+M605)*O605,IF('Paramètres'!$B$6="Oui",L605*O605,IF('Paramètres'!$B$7="Oui",M605*O605,0))),0))</f>
        <v/>
      </c>
      <c r="R605" s="46">
        <f>IF(A605="","",IFERROR(P605-Q605,0))</f>
        <v/>
      </c>
      <c r="S605" s="27" t="n"/>
      <c r="T605" s="27" t="n"/>
    </row>
    <row r="606">
      <c r="A606" s="25" t="n"/>
      <c r="B606" s="47" t="n"/>
      <c r="C606" s="27" t="n"/>
      <c r="D606" s="27" t="n"/>
      <c r="E606" s="27" t="n"/>
      <c r="F606" s="27" t="n"/>
      <c r="G606" s="27" t="n"/>
      <c r="H606" s="25" t="n"/>
      <c r="I606" s="25" t="n"/>
      <c r="J606" s="25" t="n"/>
      <c r="K606" s="48" t="n"/>
      <c r="L606" s="46">
        <f>IF(A606="","",IFERROR(IF(I606="Oui",ROUND(K606*'Paramètres'!$B$4,2),0),0))</f>
        <v/>
      </c>
      <c r="M606" s="46">
        <f>IF(A606="","",IFERROR(IF(J606="Oui",ROUND(K606*'Paramètres'!$B$5,2),0),0))</f>
        <v/>
      </c>
      <c r="N606" s="46">
        <f>IF(A606="","",IFERROR(K606+L606+M606,0))</f>
        <v/>
      </c>
      <c r="O606" s="29" t="n"/>
      <c r="P606" s="46">
        <f>IF(A606="","",IFERROR(N606*O606,0))</f>
        <v/>
      </c>
      <c r="Q606" s="46">
        <f>IF(A606="","",IFERROR(IF(AND('Paramètres'!$B$6="Oui",'Paramètres'!$B$7="Oui"),(L606+M606)*O606,IF('Paramètres'!$B$6="Oui",L606*O606,IF('Paramètres'!$B$7="Oui",M606*O606,0))),0))</f>
        <v/>
      </c>
      <c r="R606" s="46">
        <f>IF(A606="","",IFERROR(P606-Q606,0))</f>
        <v/>
      </c>
      <c r="S606" s="27" t="n"/>
      <c r="T606" s="27" t="n"/>
    </row>
    <row r="607">
      <c r="A607" s="25" t="n"/>
      <c r="B607" s="47" t="n"/>
      <c r="C607" s="27" t="n"/>
      <c r="D607" s="27" t="n"/>
      <c r="E607" s="27" t="n"/>
      <c r="F607" s="27" t="n"/>
      <c r="G607" s="27" t="n"/>
      <c r="H607" s="25" t="n"/>
      <c r="I607" s="25" t="n"/>
      <c r="J607" s="25" t="n"/>
      <c r="K607" s="48" t="n"/>
      <c r="L607" s="46">
        <f>IF(A607="","",IFERROR(IF(I607="Oui",ROUND(K607*'Paramètres'!$B$4,2),0),0))</f>
        <v/>
      </c>
      <c r="M607" s="46">
        <f>IF(A607="","",IFERROR(IF(J607="Oui",ROUND(K607*'Paramètres'!$B$5,2),0),0))</f>
        <v/>
      </c>
      <c r="N607" s="46">
        <f>IF(A607="","",IFERROR(K607+L607+M607,0))</f>
        <v/>
      </c>
      <c r="O607" s="29" t="n"/>
      <c r="P607" s="46">
        <f>IF(A607="","",IFERROR(N607*O607,0))</f>
        <v/>
      </c>
      <c r="Q607" s="46">
        <f>IF(A607="","",IFERROR(IF(AND('Paramètres'!$B$6="Oui",'Paramètres'!$B$7="Oui"),(L607+M607)*O607,IF('Paramètres'!$B$6="Oui",L607*O607,IF('Paramètres'!$B$7="Oui",M607*O607,0))),0))</f>
        <v/>
      </c>
      <c r="R607" s="46">
        <f>IF(A607="","",IFERROR(P607-Q607,0))</f>
        <v/>
      </c>
      <c r="S607" s="27" t="n"/>
      <c r="T607" s="27" t="n"/>
    </row>
    <row r="608">
      <c r="A608" s="25" t="n"/>
      <c r="B608" s="47" t="n"/>
      <c r="C608" s="27" t="n"/>
      <c r="D608" s="27" t="n"/>
      <c r="E608" s="27" t="n"/>
      <c r="F608" s="27" t="n"/>
      <c r="G608" s="27" t="n"/>
      <c r="H608" s="25" t="n"/>
      <c r="I608" s="25" t="n"/>
      <c r="J608" s="25" t="n"/>
      <c r="K608" s="48" t="n"/>
      <c r="L608" s="46">
        <f>IF(A608="","",IFERROR(IF(I608="Oui",ROUND(K608*'Paramètres'!$B$4,2),0),0))</f>
        <v/>
      </c>
      <c r="M608" s="46">
        <f>IF(A608="","",IFERROR(IF(J608="Oui",ROUND(K608*'Paramètres'!$B$5,2),0),0))</f>
        <v/>
      </c>
      <c r="N608" s="46">
        <f>IF(A608="","",IFERROR(K608+L608+M608,0))</f>
        <v/>
      </c>
      <c r="O608" s="29" t="n"/>
      <c r="P608" s="46">
        <f>IF(A608="","",IFERROR(N608*O608,0))</f>
        <v/>
      </c>
      <c r="Q608" s="46">
        <f>IF(A608="","",IFERROR(IF(AND('Paramètres'!$B$6="Oui",'Paramètres'!$B$7="Oui"),(L608+M608)*O608,IF('Paramètres'!$B$6="Oui",L608*O608,IF('Paramètres'!$B$7="Oui",M608*O608,0))),0))</f>
        <v/>
      </c>
      <c r="R608" s="46">
        <f>IF(A608="","",IFERROR(P608-Q608,0))</f>
        <v/>
      </c>
      <c r="S608" s="27" t="n"/>
      <c r="T608" s="27" t="n"/>
    </row>
    <row r="609">
      <c r="A609" s="25" t="n"/>
      <c r="B609" s="47" t="n"/>
      <c r="C609" s="27" t="n"/>
      <c r="D609" s="27" t="n"/>
      <c r="E609" s="27" t="n"/>
      <c r="F609" s="27" t="n"/>
      <c r="G609" s="27" t="n"/>
      <c r="H609" s="25" t="n"/>
      <c r="I609" s="25" t="n"/>
      <c r="J609" s="25" t="n"/>
      <c r="K609" s="48" t="n"/>
      <c r="L609" s="46">
        <f>IF(A609="","",IFERROR(IF(I609="Oui",ROUND(K609*'Paramètres'!$B$4,2),0),0))</f>
        <v/>
      </c>
      <c r="M609" s="46">
        <f>IF(A609="","",IFERROR(IF(J609="Oui",ROUND(K609*'Paramètres'!$B$5,2),0),0))</f>
        <v/>
      </c>
      <c r="N609" s="46">
        <f>IF(A609="","",IFERROR(K609+L609+M609,0))</f>
        <v/>
      </c>
      <c r="O609" s="29" t="n"/>
      <c r="P609" s="46">
        <f>IF(A609="","",IFERROR(N609*O609,0))</f>
        <v/>
      </c>
      <c r="Q609" s="46">
        <f>IF(A609="","",IFERROR(IF(AND('Paramètres'!$B$6="Oui",'Paramètres'!$B$7="Oui"),(L609+M609)*O609,IF('Paramètres'!$B$6="Oui",L609*O609,IF('Paramètres'!$B$7="Oui",M609*O609,0))),0))</f>
        <v/>
      </c>
      <c r="R609" s="46">
        <f>IF(A609="","",IFERROR(P609-Q609,0))</f>
        <v/>
      </c>
      <c r="S609" s="27" t="n"/>
      <c r="T609" s="27" t="n"/>
    </row>
    <row r="610">
      <c r="A610" s="25" t="n"/>
      <c r="B610" s="47" t="n"/>
      <c r="C610" s="27" t="n"/>
      <c r="D610" s="27" t="n"/>
      <c r="E610" s="27" t="n"/>
      <c r="F610" s="27" t="n"/>
      <c r="G610" s="27" t="n"/>
      <c r="H610" s="25" t="n"/>
      <c r="I610" s="25" t="n"/>
      <c r="J610" s="25" t="n"/>
      <c r="K610" s="48" t="n"/>
      <c r="L610" s="46">
        <f>IF(A610="","",IFERROR(IF(I610="Oui",ROUND(K610*'Paramètres'!$B$4,2),0),0))</f>
        <v/>
      </c>
      <c r="M610" s="46">
        <f>IF(A610="","",IFERROR(IF(J610="Oui",ROUND(K610*'Paramètres'!$B$5,2),0),0))</f>
        <v/>
      </c>
      <c r="N610" s="46">
        <f>IF(A610="","",IFERROR(K610+L610+M610,0))</f>
        <v/>
      </c>
      <c r="O610" s="29" t="n"/>
      <c r="P610" s="46">
        <f>IF(A610="","",IFERROR(N610*O610,0))</f>
        <v/>
      </c>
      <c r="Q610" s="46">
        <f>IF(A610="","",IFERROR(IF(AND('Paramètres'!$B$6="Oui",'Paramètres'!$B$7="Oui"),(L610+M610)*O610,IF('Paramètres'!$B$6="Oui",L610*O610,IF('Paramètres'!$B$7="Oui",M610*O610,0))),0))</f>
        <v/>
      </c>
      <c r="R610" s="46">
        <f>IF(A610="","",IFERROR(P610-Q610,0))</f>
        <v/>
      </c>
      <c r="S610" s="27" t="n"/>
      <c r="T610" s="27" t="n"/>
    </row>
    <row r="611">
      <c r="A611" s="25" t="n"/>
      <c r="B611" s="47" t="n"/>
      <c r="C611" s="27" t="n"/>
      <c r="D611" s="27" t="n"/>
      <c r="E611" s="27" t="n"/>
      <c r="F611" s="27" t="n"/>
      <c r="G611" s="27" t="n"/>
      <c r="H611" s="25" t="n"/>
      <c r="I611" s="25" t="n"/>
      <c r="J611" s="25" t="n"/>
      <c r="K611" s="48" t="n"/>
      <c r="L611" s="46">
        <f>IF(A611="","",IFERROR(IF(I611="Oui",ROUND(K611*'Paramètres'!$B$4,2),0),0))</f>
        <v/>
      </c>
      <c r="M611" s="46">
        <f>IF(A611="","",IFERROR(IF(J611="Oui",ROUND(K611*'Paramètres'!$B$5,2),0),0))</f>
        <v/>
      </c>
      <c r="N611" s="46">
        <f>IF(A611="","",IFERROR(K611+L611+M611,0))</f>
        <v/>
      </c>
      <c r="O611" s="29" t="n"/>
      <c r="P611" s="46">
        <f>IF(A611="","",IFERROR(N611*O611,0))</f>
        <v/>
      </c>
      <c r="Q611" s="46">
        <f>IF(A611="","",IFERROR(IF(AND('Paramètres'!$B$6="Oui",'Paramètres'!$B$7="Oui"),(L611+M611)*O611,IF('Paramètres'!$B$6="Oui",L611*O611,IF('Paramètres'!$B$7="Oui",M611*O611,0))),0))</f>
        <v/>
      </c>
      <c r="R611" s="46">
        <f>IF(A611="","",IFERROR(P611-Q611,0))</f>
        <v/>
      </c>
      <c r="S611" s="27" t="n"/>
      <c r="T611" s="27" t="n"/>
    </row>
    <row r="612">
      <c r="A612" s="25" t="n"/>
      <c r="B612" s="47" t="n"/>
      <c r="C612" s="27" t="n"/>
      <c r="D612" s="27" t="n"/>
      <c r="E612" s="27" t="n"/>
      <c r="F612" s="27" t="n"/>
      <c r="G612" s="27" t="n"/>
      <c r="H612" s="25" t="n"/>
      <c r="I612" s="25" t="n"/>
      <c r="J612" s="25" t="n"/>
      <c r="K612" s="48" t="n"/>
      <c r="L612" s="46">
        <f>IF(A612="","",IFERROR(IF(I612="Oui",ROUND(K612*'Paramètres'!$B$4,2),0),0))</f>
        <v/>
      </c>
      <c r="M612" s="46">
        <f>IF(A612="","",IFERROR(IF(J612="Oui",ROUND(K612*'Paramètres'!$B$5,2),0),0))</f>
        <v/>
      </c>
      <c r="N612" s="46">
        <f>IF(A612="","",IFERROR(K612+L612+M612,0))</f>
        <v/>
      </c>
      <c r="O612" s="29" t="n"/>
      <c r="P612" s="46">
        <f>IF(A612="","",IFERROR(N612*O612,0))</f>
        <v/>
      </c>
      <c r="Q612" s="46">
        <f>IF(A612="","",IFERROR(IF(AND('Paramètres'!$B$6="Oui",'Paramètres'!$B$7="Oui"),(L612+M612)*O612,IF('Paramètres'!$B$6="Oui",L612*O612,IF('Paramètres'!$B$7="Oui",M612*O612,0))),0))</f>
        <v/>
      </c>
      <c r="R612" s="46">
        <f>IF(A612="","",IFERROR(P612-Q612,0))</f>
        <v/>
      </c>
      <c r="S612" s="27" t="n"/>
      <c r="T612" s="27" t="n"/>
    </row>
    <row r="613">
      <c r="A613" s="25" t="n"/>
      <c r="B613" s="47" t="n"/>
      <c r="C613" s="27" t="n"/>
      <c r="D613" s="27" t="n"/>
      <c r="E613" s="27" t="n"/>
      <c r="F613" s="27" t="n"/>
      <c r="G613" s="27" t="n"/>
      <c r="H613" s="25" t="n"/>
      <c r="I613" s="25" t="n"/>
      <c r="J613" s="25" t="n"/>
      <c r="K613" s="48" t="n"/>
      <c r="L613" s="46">
        <f>IF(A613="","",IFERROR(IF(I613="Oui",ROUND(K613*'Paramètres'!$B$4,2),0),0))</f>
        <v/>
      </c>
      <c r="M613" s="46">
        <f>IF(A613="","",IFERROR(IF(J613="Oui",ROUND(K613*'Paramètres'!$B$5,2),0),0))</f>
        <v/>
      </c>
      <c r="N613" s="46">
        <f>IF(A613="","",IFERROR(K613+L613+M613,0))</f>
        <v/>
      </c>
      <c r="O613" s="29" t="n"/>
      <c r="P613" s="46">
        <f>IF(A613="","",IFERROR(N613*O613,0))</f>
        <v/>
      </c>
      <c r="Q613" s="46">
        <f>IF(A613="","",IFERROR(IF(AND('Paramètres'!$B$6="Oui",'Paramètres'!$B$7="Oui"),(L613+M613)*O613,IF('Paramètres'!$B$6="Oui",L613*O613,IF('Paramètres'!$B$7="Oui",M613*O613,0))),0))</f>
        <v/>
      </c>
      <c r="R613" s="46">
        <f>IF(A613="","",IFERROR(P613-Q613,0))</f>
        <v/>
      </c>
      <c r="S613" s="27" t="n"/>
      <c r="T613" s="27" t="n"/>
    </row>
    <row r="614">
      <c r="A614" s="25" t="n"/>
      <c r="B614" s="47" t="n"/>
      <c r="C614" s="27" t="n"/>
      <c r="D614" s="27" t="n"/>
      <c r="E614" s="27" t="n"/>
      <c r="F614" s="27" t="n"/>
      <c r="G614" s="27" t="n"/>
      <c r="H614" s="25" t="n"/>
      <c r="I614" s="25" t="n"/>
      <c r="J614" s="25" t="n"/>
      <c r="K614" s="48" t="n"/>
      <c r="L614" s="46">
        <f>IF(A614="","",IFERROR(IF(I614="Oui",ROUND(K614*'Paramètres'!$B$4,2),0),0))</f>
        <v/>
      </c>
      <c r="M614" s="46">
        <f>IF(A614="","",IFERROR(IF(J614="Oui",ROUND(K614*'Paramètres'!$B$5,2),0),0))</f>
        <v/>
      </c>
      <c r="N614" s="46">
        <f>IF(A614="","",IFERROR(K614+L614+M614,0))</f>
        <v/>
      </c>
      <c r="O614" s="29" t="n"/>
      <c r="P614" s="46">
        <f>IF(A614="","",IFERROR(N614*O614,0))</f>
        <v/>
      </c>
      <c r="Q614" s="46">
        <f>IF(A614="","",IFERROR(IF(AND('Paramètres'!$B$6="Oui",'Paramètres'!$B$7="Oui"),(L614+M614)*O614,IF('Paramètres'!$B$6="Oui",L614*O614,IF('Paramètres'!$B$7="Oui",M614*O614,0))),0))</f>
        <v/>
      </c>
      <c r="R614" s="46">
        <f>IF(A614="","",IFERROR(P614-Q614,0))</f>
        <v/>
      </c>
      <c r="S614" s="27" t="n"/>
      <c r="T614" s="27" t="n"/>
    </row>
    <row r="615">
      <c r="A615" s="25" t="n"/>
      <c r="B615" s="47" t="n"/>
      <c r="C615" s="27" t="n"/>
      <c r="D615" s="27" t="n"/>
      <c r="E615" s="27" t="n"/>
      <c r="F615" s="27" t="n"/>
      <c r="G615" s="27" t="n"/>
      <c r="H615" s="25" t="n"/>
      <c r="I615" s="25" t="n"/>
      <c r="J615" s="25" t="n"/>
      <c r="K615" s="48" t="n"/>
      <c r="L615" s="46">
        <f>IF(A615="","",IFERROR(IF(I615="Oui",ROUND(K615*'Paramètres'!$B$4,2),0),0))</f>
        <v/>
      </c>
      <c r="M615" s="46">
        <f>IF(A615="","",IFERROR(IF(J615="Oui",ROUND(K615*'Paramètres'!$B$5,2),0),0))</f>
        <v/>
      </c>
      <c r="N615" s="46">
        <f>IF(A615="","",IFERROR(K615+L615+M615,0))</f>
        <v/>
      </c>
      <c r="O615" s="29" t="n"/>
      <c r="P615" s="46">
        <f>IF(A615="","",IFERROR(N615*O615,0))</f>
        <v/>
      </c>
      <c r="Q615" s="46">
        <f>IF(A615="","",IFERROR(IF(AND('Paramètres'!$B$6="Oui",'Paramètres'!$B$7="Oui"),(L615+M615)*O615,IF('Paramètres'!$B$6="Oui",L615*O615,IF('Paramètres'!$B$7="Oui",M615*O615,0))),0))</f>
        <v/>
      </c>
      <c r="R615" s="46">
        <f>IF(A615="","",IFERROR(P615-Q615,0))</f>
        <v/>
      </c>
      <c r="S615" s="27" t="n"/>
      <c r="T615" s="27" t="n"/>
    </row>
    <row r="616">
      <c r="A616" s="25" t="n"/>
      <c r="B616" s="47" t="n"/>
      <c r="C616" s="27" t="n"/>
      <c r="D616" s="27" t="n"/>
      <c r="E616" s="27" t="n"/>
      <c r="F616" s="27" t="n"/>
      <c r="G616" s="27" t="n"/>
      <c r="H616" s="25" t="n"/>
      <c r="I616" s="25" t="n"/>
      <c r="J616" s="25" t="n"/>
      <c r="K616" s="48" t="n"/>
      <c r="L616" s="46">
        <f>IF(A616="","",IFERROR(IF(I616="Oui",ROUND(K616*'Paramètres'!$B$4,2),0),0))</f>
        <v/>
      </c>
      <c r="M616" s="46">
        <f>IF(A616="","",IFERROR(IF(J616="Oui",ROUND(K616*'Paramètres'!$B$5,2),0),0))</f>
        <v/>
      </c>
      <c r="N616" s="46">
        <f>IF(A616="","",IFERROR(K616+L616+M616,0))</f>
        <v/>
      </c>
      <c r="O616" s="29" t="n"/>
      <c r="P616" s="46">
        <f>IF(A616="","",IFERROR(N616*O616,0))</f>
        <v/>
      </c>
      <c r="Q616" s="46">
        <f>IF(A616="","",IFERROR(IF(AND('Paramètres'!$B$6="Oui",'Paramètres'!$B$7="Oui"),(L616+M616)*O616,IF('Paramètres'!$B$6="Oui",L616*O616,IF('Paramètres'!$B$7="Oui",M616*O616,0))),0))</f>
        <v/>
      </c>
      <c r="R616" s="46">
        <f>IF(A616="","",IFERROR(P616-Q616,0))</f>
        <v/>
      </c>
      <c r="S616" s="27" t="n"/>
      <c r="T616" s="27" t="n"/>
    </row>
    <row r="617">
      <c r="A617" s="25" t="n"/>
      <c r="B617" s="47" t="n"/>
      <c r="C617" s="27" t="n"/>
      <c r="D617" s="27" t="n"/>
      <c r="E617" s="27" t="n"/>
      <c r="F617" s="27" t="n"/>
      <c r="G617" s="27" t="n"/>
      <c r="H617" s="25" t="n"/>
      <c r="I617" s="25" t="n"/>
      <c r="J617" s="25" t="n"/>
      <c r="K617" s="48" t="n"/>
      <c r="L617" s="46">
        <f>IF(A617="","",IFERROR(IF(I617="Oui",ROUND(K617*'Paramètres'!$B$4,2),0),0))</f>
        <v/>
      </c>
      <c r="M617" s="46">
        <f>IF(A617="","",IFERROR(IF(J617="Oui",ROUND(K617*'Paramètres'!$B$5,2),0),0))</f>
        <v/>
      </c>
      <c r="N617" s="46">
        <f>IF(A617="","",IFERROR(K617+L617+M617,0))</f>
        <v/>
      </c>
      <c r="O617" s="29" t="n"/>
      <c r="P617" s="46">
        <f>IF(A617="","",IFERROR(N617*O617,0))</f>
        <v/>
      </c>
      <c r="Q617" s="46">
        <f>IF(A617="","",IFERROR(IF(AND('Paramètres'!$B$6="Oui",'Paramètres'!$B$7="Oui"),(L617+M617)*O617,IF('Paramètres'!$B$6="Oui",L617*O617,IF('Paramètres'!$B$7="Oui",M617*O617,0))),0))</f>
        <v/>
      </c>
      <c r="R617" s="46">
        <f>IF(A617="","",IFERROR(P617-Q617,0))</f>
        <v/>
      </c>
      <c r="S617" s="27" t="n"/>
      <c r="T617" s="27" t="n"/>
    </row>
    <row r="618">
      <c r="A618" s="25" t="n"/>
      <c r="B618" s="47" t="n"/>
      <c r="C618" s="27" t="n"/>
      <c r="D618" s="27" t="n"/>
      <c r="E618" s="27" t="n"/>
      <c r="F618" s="27" t="n"/>
      <c r="G618" s="27" t="n"/>
      <c r="H618" s="25" t="n"/>
      <c r="I618" s="25" t="n"/>
      <c r="J618" s="25" t="n"/>
      <c r="K618" s="48" t="n"/>
      <c r="L618" s="46">
        <f>IF(A618="","",IFERROR(IF(I618="Oui",ROUND(K618*'Paramètres'!$B$4,2),0),0))</f>
        <v/>
      </c>
      <c r="M618" s="46">
        <f>IF(A618="","",IFERROR(IF(J618="Oui",ROUND(K618*'Paramètres'!$B$5,2),0),0))</f>
        <v/>
      </c>
      <c r="N618" s="46">
        <f>IF(A618="","",IFERROR(K618+L618+M618,0))</f>
        <v/>
      </c>
      <c r="O618" s="29" t="n"/>
      <c r="P618" s="46">
        <f>IF(A618="","",IFERROR(N618*O618,0))</f>
        <v/>
      </c>
      <c r="Q618" s="46">
        <f>IF(A618="","",IFERROR(IF(AND('Paramètres'!$B$6="Oui",'Paramètres'!$B$7="Oui"),(L618+M618)*O618,IF('Paramètres'!$B$6="Oui",L618*O618,IF('Paramètres'!$B$7="Oui",M618*O618,0))),0))</f>
        <v/>
      </c>
      <c r="R618" s="46">
        <f>IF(A618="","",IFERROR(P618-Q618,0))</f>
        <v/>
      </c>
      <c r="S618" s="27" t="n"/>
      <c r="T618" s="27" t="n"/>
    </row>
    <row r="619">
      <c r="A619" s="25" t="n"/>
      <c r="B619" s="47" t="n"/>
      <c r="C619" s="27" t="n"/>
      <c r="D619" s="27" t="n"/>
      <c r="E619" s="27" t="n"/>
      <c r="F619" s="27" t="n"/>
      <c r="G619" s="27" t="n"/>
      <c r="H619" s="25" t="n"/>
      <c r="I619" s="25" t="n"/>
      <c r="J619" s="25" t="n"/>
      <c r="K619" s="48" t="n"/>
      <c r="L619" s="46">
        <f>IF(A619="","",IFERROR(IF(I619="Oui",ROUND(K619*'Paramètres'!$B$4,2),0),0))</f>
        <v/>
      </c>
      <c r="M619" s="46">
        <f>IF(A619="","",IFERROR(IF(J619="Oui",ROUND(K619*'Paramètres'!$B$5,2),0),0))</f>
        <v/>
      </c>
      <c r="N619" s="46">
        <f>IF(A619="","",IFERROR(K619+L619+M619,0))</f>
        <v/>
      </c>
      <c r="O619" s="29" t="n"/>
      <c r="P619" s="46">
        <f>IF(A619="","",IFERROR(N619*O619,0))</f>
        <v/>
      </c>
      <c r="Q619" s="46">
        <f>IF(A619="","",IFERROR(IF(AND('Paramètres'!$B$6="Oui",'Paramètres'!$B$7="Oui"),(L619+M619)*O619,IF('Paramètres'!$B$6="Oui",L619*O619,IF('Paramètres'!$B$7="Oui",M619*O619,0))),0))</f>
        <v/>
      </c>
      <c r="R619" s="46">
        <f>IF(A619="","",IFERROR(P619-Q619,0))</f>
        <v/>
      </c>
      <c r="S619" s="27" t="n"/>
      <c r="T619" s="27" t="n"/>
    </row>
    <row r="620">
      <c r="A620" s="25" t="n"/>
      <c r="B620" s="47" t="n"/>
      <c r="C620" s="27" t="n"/>
      <c r="D620" s="27" t="n"/>
      <c r="E620" s="27" t="n"/>
      <c r="F620" s="27" t="n"/>
      <c r="G620" s="27" t="n"/>
      <c r="H620" s="25" t="n"/>
      <c r="I620" s="25" t="n"/>
      <c r="J620" s="25" t="n"/>
      <c r="K620" s="48" t="n"/>
      <c r="L620" s="46">
        <f>IF(A620="","",IFERROR(IF(I620="Oui",ROUND(K620*'Paramètres'!$B$4,2),0),0))</f>
        <v/>
      </c>
      <c r="M620" s="46">
        <f>IF(A620="","",IFERROR(IF(J620="Oui",ROUND(K620*'Paramètres'!$B$5,2),0),0))</f>
        <v/>
      </c>
      <c r="N620" s="46">
        <f>IF(A620="","",IFERROR(K620+L620+M620,0))</f>
        <v/>
      </c>
      <c r="O620" s="29" t="n"/>
      <c r="P620" s="46">
        <f>IF(A620="","",IFERROR(N620*O620,0))</f>
        <v/>
      </c>
      <c r="Q620" s="46">
        <f>IF(A620="","",IFERROR(IF(AND('Paramètres'!$B$6="Oui",'Paramètres'!$B$7="Oui"),(L620+M620)*O620,IF('Paramètres'!$B$6="Oui",L620*O620,IF('Paramètres'!$B$7="Oui",M620*O620,0))),0))</f>
        <v/>
      </c>
      <c r="R620" s="46">
        <f>IF(A620="","",IFERROR(P620-Q620,0))</f>
        <v/>
      </c>
      <c r="S620" s="27" t="n"/>
      <c r="T620" s="27" t="n"/>
    </row>
    <row r="621">
      <c r="A621" s="25" t="n"/>
      <c r="B621" s="47" t="n"/>
      <c r="C621" s="27" t="n"/>
      <c r="D621" s="27" t="n"/>
      <c r="E621" s="27" t="n"/>
      <c r="F621" s="27" t="n"/>
      <c r="G621" s="27" t="n"/>
      <c r="H621" s="25" t="n"/>
      <c r="I621" s="25" t="n"/>
      <c r="J621" s="25" t="n"/>
      <c r="K621" s="48" t="n"/>
      <c r="L621" s="46">
        <f>IF(A621="","",IFERROR(IF(I621="Oui",ROUND(K621*'Paramètres'!$B$4,2),0),0))</f>
        <v/>
      </c>
      <c r="M621" s="46">
        <f>IF(A621="","",IFERROR(IF(J621="Oui",ROUND(K621*'Paramètres'!$B$5,2),0),0))</f>
        <v/>
      </c>
      <c r="N621" s="46">
        <f>IF(A621="","",IFERROR(K621+L621+M621,0))</f>
        <v/>
      </c>
      <c r="O621" s="29" t="n"/>
      <c r="P621" s="46">
        <f>IF(A621="","",IFERROR(N621*O621,0))</f>
        <v/>
      </c>
      <c r="Q621" s="46">
        <f>IF(A621="","",IFERROR(IF(AND('Paramètres'!$B$6="Oui",'Paramètres'!$B$7="Oui"),(L621+M621)*O621,IF('Paramètres'!$B$6="Oui",L621*O621,IF('Paramètres'!$B$7="Oui",M621*O621,0))),0))</f>
        <v/>
      </c>
      <c r="R621" s="46">
        <f>IF(A621="","",IFERROR(P621-Q621,0))</f>
        <v/>
      </c>
      <c r="S621" s="27" t="n"/>
      <c r="T621" s="27" t="n"/>
    </row>
    <row r="622">
      <c r="A622" s="25" t="n"/>
      <c r="B622" s="47" t="n"/>
      <c r="C622" s="27" t="n"/>
      <c r="D622" s="27" t="n"/>
      <c r="E622" s="27" t="n"/>
      <c r="F622" s="27" t="n"/>
      <c r="G622" s="27" t="n"/>
      <c r="H622" s="25" t="n"/>
      <c r="I622" s="25" t="n"/>
      <c r="J622" s="25" t="n"/>
      <c r="K622" s="48" t="n"/>
      <c r="L622" s="46">
        <f>IF(A622="","",IFERROR(IF(I622="Oui",ROUND(K622*'Paramètres'!$B$4,2),0),0))</f>
        <v/>
      </c>
      <c r="M622" s="46">
        <f>IF(A622="","",IFERROR(IF(J622="Oui",ROUND(K622*'Paramètres'!$B$5,2),0),0))</f>
        <v/>
      </c>
      <c r="N622" s="46">
        <f>IF(A622="","",IFERROR(K622+L622+M622,0))</f>
        <v/>
      </c>
      <c r="O622" s="29" t="n"/>
      <c r="P622" s="46">
        <f>IF(A622="","",IFERROR(N622*O622,0))</f>
        <v/>
      </c>
      <c r="Q622" s="46">
        <f>IF(A622="","",IFERROR(IF(AND('Paramètres'!$B$6="Oui",'Paramètres'!$B$7="Oui"),(L622+M622)*O622,IF('Paramètres'!$B$6="Oui",L622*O622,IF('Paramètres'!$B$7="Oui",M622*O622,0))),0))</f>
        <v/>
      </c>
      <c r="R622" s="46">
        <f>IF(A622="","",IFERROR(P622-Q622,0))</f>
        <v/>
      </c>
      <c r="S622" s="27" t="n"/>
      <c r="T622" s="27" t="n"/>
    </row>
    <row r="623">
      <c r="A623" s="25" t="n"/>
      <c r="B623" s="47" t="n"/>
      <c r="C623" s="27" t="n"/>
      <c r="D623" s="27" t="n"/>
      <c r="E623" s="27" t="n"/>
      <c r="F623" s="27" t="n"/>
      <c r="G623" s="27" t="n"/>
      <c r="H623" s="25" t="n"/>
      <c r="I623" s="25" t="n"/>
      <c r="J623" s="25" t="n"/>
      <c r="K623" s="48" t="n"/>
      <c r="L623" s="46">
        <f>IF(A623="","",IFERROR(IF(I623="Oui",ROUND(K623*'Paramètres'!$B$4,2),0),0))</f>
        <v/>
      </c>
      <c r="M623" s="46">
        <f>IF(A623="","",IFERROR(IF(J623="Oui",ROUND(K623*'Paramètres'!$B$5,2),0),0))</f>
        <v/>
      </c>
      <c r="N623" s="46">
        <f>IF(A623="","",IFERROR(K623+L623+M623,0))</f>
        <v/>
      </c>
      <c r="O623" s="29" t="n"/>
      <c r="P623" s="46">
        <f>IF(A623="","",IFERROR(N623*O623,0))</f>
        <v/>
      </c>
      <c r="Q623" s="46">
        <f>IF(A623="","",IFERROR(IF(AND('Paramètres'!$B$6="Oui",'Paramètres'!$B$7="Oui"),(L623+M623)*O623,IF('Paramètres'!$B$6="Oui",L623*O623,IF('Paramètres'!$B$7="Oui",M623*O623,0))),0))</f>
        <v/>
      </c>
      <c r="R623" s="46">
        <f>IF(A623="","",IFERROR(P623-Q623,0))</f>
        <v/>
      </c>
      <c r="S623" s="27" t="n"/>
      <c r="T623" s="27" t="n"/>
    </row>
    <row r="624">
      <c r="A624" s="25" t="n"/>
      <c r="B624" s="47" t="n"/>
      <c r="C624" s="27" t="n"/>
      <c r="D624" s="27" t="n"/>
      <c r="E624" s="27" t="n"/>
      <c r="F624" s="27" t="n"/>
      <c r="G624" s="27" t="n"/>
      <c r="H624" s="25" t="n"/>
      <c r="I624" s="25" t="n"/>
      <c r="J624" s="25" t="n"/>
      <c r="K624" s="48" t="n"/>
      <c r="L624" s="46">
        <f>IF(A624="","",IFERROR(IF(I624="Oui",ROUND(K624*'Paramètres'!$B$4,2),0),0))</f>
        <v/>
      </c>
      <c r="M624" s="46">
        <f>IF(A624="","",IFERROR(IF(J624="Oui",ROUND(K624*'Paramètres'!$B$5,2),0),0))</f>
        <v/>
      </c>
      <c r="N624" s="46">
        <f>IF(A624="","",IFERROR(K624+L624+M624,0))</f>
        <v/>
      </c>
      <c r="O624" s="29" t="n"/>
      <c r="P624" s="46">
        <f>IF(A624="","",IFERROR(N624*O624,0))</f>
        <v/>
      </c>
      <c r="Q624" s="46">
        <f>IF(A624="","",IFERROR(IF(AND('Paramètres'!$B$6="Oui",'Paramètres'!$B$7="Oui"),(L624+M624)*O624,IF('Paramètres'!$B$6="Oui",L624*O624,IF('Paramètres'!$B$7="Oui",M624*O624,0))),0))</f>
        <v/>
      </c>
      <c r="R624" s="46">
        <f>IF(A624="","",IFERROR(P624-Q624,0))</f>
        <v/>
      </c>
      <c r="S624" s="27" t="n"/>
      <c r="T624" s="27" t="n"/>
    </row>
    <row r="625">
      <c r="A625" s="25" t="n"/>
      <c r="B625" s="47" t="n"/>
      <c r="C625" s="27" t="n"/>
      <c r="D625" s="27" t="n"/>
      <c r="E625" s="27" t="n"/>
      <c r="F625" s="27" t="n"/>
      <c r="G625" s="27" t="n"/>
      <c r="H625" s="25" t="n"/>
      <c r="I625" s="25" t="n"/>
      <c r="J625" s="25" t="n"/>
      <c r="K625" s="48" t="n"/>
      <c r="L625" s="46">
        <f>IF(A625="","",IFERROR(IF(I625="Oui",ROUND(K625*'Paramètres'!$B$4,2),0),0))</f>
        <v/>
      </c>
      <c r="M625" s="46">
        <f>IF(A625="","",IFERROR(IF(J625="Oui",ROUND(K625*'Paramètres'!$B$5,2),0),0))</f>
        <v/>
      </c>
      <c r="N625" s="46">
        <f>IF(A625="","",IFERROR(K625+L625+M625,0))</f>
        <v/>
      </c>
      <c r="O625" s="29" t="n"/>
      <c r="P625" s="46">
        <f>IF(A625="","",IFERROR(N625*O625,0))</f>
        <v/>
      </c>
      <c r="Q625" s="46">
        <f>IF(A625="","",IFERROR(IF(AND('Paramètres'!$B$6="Oui",'Paramètres'!$B$7="Oui"),(L625+M625)*O625,IF('Paramètres'!$B$6="Oui",L625*O625,IF('Paramètres'!$B$7="Oui",M625*O625,0))),0))</f>
        <v/>
      </c>
      <c r="R625" s="46">
        <f>IF(A625="","",IFERROR(P625-Q625,0))</f>
        <v/>
      </c>
      <c r="S625" s="27" t="n"/>
      <c r="T625" s="27" t="n"/>
    </row>
    <row r="626">
      <c r="A626" s="25" t="n"/>
      <c r="B626" s="47" t="n"/>
      <c r="C626" s="27" t="n"/>
      <c r="D626" s="27" t="n"/>
      <c r="E626" s="27" t="n"/>
      <c r="F626" s="27" t="n"/>
      <c r="G626" s="27" t="n"/>
      <c r="H626" s="25" t="n"/>
      <c r="I626" s="25" t="n"/>
      <c r="J626" s="25" t="n"/>
      <c r="K626" s="48" t="n"/>
      <c r="L626" s="46">
        <f>IF(A626="","",IFERROR(IF(I626="Oui",ROUND(K626*'Paramètres'!$B$4,2),0),0))</f>
        <v/>
      </c>
      <c r="M626" s="46">
        <f>IF(A626="","",IFERROR(IF(J626="Oui",ROUND(K626*'Paramètres'!$B$5,2),0),0))</f>
        <v/>
      </c>
      <c r="N626" s="46">
        <f>IF(A626="","",IFERROR(K626+L626+M626,0))</f>
        <v/>
      </c>
      <c r="O626" s="29" t="n"/>
      <c r="P626" s="46">
        <f>IF(A626="","",IFERROR(N626*O626,0))</f>
        <v/>
      </c>
      <c r="Q626" s="46">
        <f>IF(A626="","",IFERROR(IF(AND('Paramètres'!$B$6="Oui",'Paramètres'!$B$7="Oui"),(L626+M626)*O626,IF('Paramètres'!$B$6="Oui",L626*O626,IF('Paramètres'!$B$7="Oui",M626*O626,0))),0))</f>
        <v/>
      </c>
      <c r="R626" s="46">
        <f>IF(A626="","",IFERROR(P626-Q626,0))</f>
        <v/>
      </c>
      <c r="S626" s="27" t="n"/>
      <c r="T626" s="27" t="n"/>
    </row>
    <row r="627">
      <c r="A627" s="25" t="n"/>
      <c r="B627" s="47" t="n"/>
      <c r="C627" s="27" t="n"/>
      <c r="D627" s="27" t="n"/>
      <c r="E627" s="27" t="n"/>
      <c r="F627" s="27" t="n"/>
      <c r="G627" s="27" t="n"/>
      <c r="H627" s="25" t="n"/>
      <c r="I627" s="25" t="n"/>
      <c r="J627" s="25" t="n"/>
      <c r="K627" s="48" t="n"/>
      <c r="L627" s="46">
        <f>IF(A627="","",IFERROR(IF(I627="Oui",ROUND(K627*'Paramètres'!$B$4,2),0),0))</f>
        <v/>
      </c>
      <c r="M627" s="46">
        <f>IF(A627="","",IFERROR(IF(J627="Oui",ROUND(K627*'Paramètres'!$B$5,2),0),0))</f>
        <v/>
      </c>
      <c r="N627" s="46">
        <f>IF(A627="","",IFERROR(K627+L627+M627,0))</f>
        <v/>
      </c>
      <c r="O627" s="29" t="n"/>
      <c r="P627" s="46">
        <f>IF(A627="","",IFERROR(N627*O627,0))</f>
        <v/>
      </c>
      <c r="Q627" s="46">
        <f>IF(A627="","",IFERROR(IF(AND('Paramètres'!$B$6="Oui",'Paramètres'!$B$7="Oui"),(L627+M627)*O627,IF('Paramètres'!$B$6="Oui",L627*O627,IF('Paramètres'!$B$7="Oui",M627*O627,0))),0))</f>
        <v/>
      </c>
      <c r="R627" s="46">
        <f>IF(A627="","",IFERROR(P627-Q627,0))</f>
        <v/>
      </c>
      <c r="S627" s="27" t="n"/>
      <c r="T627" s="27" t="n"/>
    </row>
    <row r="628">
      <c r="A628" s="25" t="n"/>
      <c r="B628" s="47" t="n"/>
      <c r="C628" s="27" t="n"/>
      <c r="D628" s="27" t="n"/>
      <c r="E628" s="27" t="n"/>
      <c r="F628" s="27" t="n"/>
      <c r="G628" s="27" t="n"/>
      <c r="H628" s="25" t="n"/>
      <c r="I628" s="25" t="n"/>
      <c r="J628" s="25" t="n"/>
      <c r="K628" s="48" t="n"/>
      <c r="L628" s="46">
        <f>IF(A628="","",IFERROR(IF(I628="Oui",ROUND(K628*'Paramètres'!$B$4,2),0),0))</f>
        <v/>
      </c>
      <c r="M628" s="46">
        <f>IF(A628="","",IFERROR(IF(J628="Oui",ROUND(K628*'Paramètres'!$B$5,2),0),0))</f>
        <v/>
      </c>
      <c r="N628" s="46">
        <f>IF(A628="","",IFERROR(K628+L628+M628,0))</f>
        <v/>
      </c>
      <c r="O628" s="29" t="n"/>
      <c r="P628" s="46">
        <f>IF(A628="","",IFERROR(N628*O628,0))</f>
        <v/>
      </c>
      <c r="Q628" s="46">
        <f>IF(A628="","",IFERROR(IF(AND('Paramètres'!$B$6="Oui",'Paramètres'!$B$7="Oui"),(L628+M628)*O628,IF('Paramètres'!$B$6="Oui",L628*O628,IF('Paramètres'!$B$7="Oui",M628*O628,0))),0))</f>
        <v/>
      </c>
      <c r="R628" s="46">
        <f>IF(A628="","",IFERROR(P628-Q628,0))</f>
        <v/>
      </c>
      <c r="S628" s="27" t="n"/>
      <c r="T628" s="27" t="n"/>
    </row>
    <row r="629">
      <c r="A629" s="25" t="n"/>
      <c r="B629" s="47" t="n"/>
      <c r="C629" s="27" t="n"/>
      <c r="D629" s="27" t="n"/>
      <c r="E629" s="27" t="n"/>
      <c r="F629" s="27" t="n"/>
      <c r="G629" s="27" t="n"/>
      <c r="H629" s="25" t="n"/>
      <c r="I629" s="25" t="n"/>
      <c r="J629" s="25" t="n"/>
      <c r="K629" s="48" t="n"/>
      <c r="L629" s="46">
        <f>IF(A629="","",IFERROR(IF(I629="Oui",ROUND(K629*'Paramètres'!$B$4,2),0),0))</f>
        <v/>
      </c>
      <c r="M629" s="46">
        <f>IF(A629="","",IFERROR(IF(J629="Oui",ROUND(K629*'Paramètres'!$B$5,2),0),0))</f>
        <v/>
      </c>
      <c r="N629" s="46">
        <f>IF(A629="","",IFERROR(K629+L629+M629,0))</f>
        <v/>
      </c>
      <c r="O629" s="29" t="n"/>
      <c r="P629" s="46">
        <f>IF(A629="","",IFERROR(N629*O629,0))</f>
        <v/>
      </c>
      <c r="Q629" s="46">
        <f>IF(A629="","",IFERROR(IF(AND('Paramètres'!$B$6="Oui",'Paramètres'!$B$7="Oui"),(L629+M629)*O629,IF('Paramètres'!$B$6="Oui",L629*O629,IF('Paramètres'!$B$7="Oui",M629*O629,0))),0))</f>
        <v/>
      </c>
      <c r="R629" s="46">
        <f>IF(A629="","",IFERROR(P629-Q629,0))</f>
        <v/>
      </c>
      <c r="S629" s="27" t="n"/>
      <c r="T629" s="27" t="n"/>
    </row>
    <row r="630">
      <c r="A630" s="25" t="n"/>
      <c r="B630" s="47" t="n"/>
      <c r="C630" s="27" t="n"/>
      <c r="D630" s="27" t="n"/>
      <c r="E630" s="27" t="n"/>
      <c r="F630" s="27" t="n"/>
      <c r="G630" s="27" t="n"/>
      <c r="H630" s="25" t="n"/>
      <c r="I630" s="25" t="n"/>
      <c r="J630" s="25" t="n"/>
      <c r="K630" s="48" t="n"/>
      <c r="L630" s="46">
        <f>IF(A630="","",IFERROR(IF(I630="Oui",ROUND(K630*'Paramètres'!$B$4,2),0),0))</f>
        <v/>
      </c>
      <c r="M630" s="46">
        <f>IF(A630="","",IFERROR(IF(J630="Oui",ROUND(K630*'Paramètres'!$B$5,2),0),0))</f>
        <v/>
      </c>
      <c r="N630" s="46">
        <f>IF(A630="","",IFERROR(K630+L630+M630,0))</f>
        <v/>
      </c>
      <c r="O630" s="29" t="n"/>
      <c r="P630" s="46">
        <f>IF(A630="","",IFERROR(N630*O630,0))</f>
        <v/>
      </c>
      <c r="Q630" s="46">
        <f>IF(A630="","",IFERROR(IF(AND('Paramètres'!$B$6="Oui",'Paramètres'!$B$7="Oui"),(L630+M630)*O630,IF('Paramètres'!$B$6="Oui",L630*O630,IF('Paramètres'!$B$7="Oui",M630*O630,0))),0))</f>
        <v/>
      </c>
      <c r="R630" s="46">
        <f>IF(A630="","",IFERROR(P630-Q630,0))</f>
        <v/>
      </c>
      <c r="S630" s="27" t="n"/>
      <c r="T630" s="27" t="n"/>
    </row>
    <row r="631">
      <c r="A631" s="25" t="n"/>
      <c r="B631" s="47" t="n"/>
      <c r="C631" s="27" t="n"/>
      <c r="D631" s="27" t="n"/>
      <c r="E631" s="27" t="n"/>
      <c r="F631" s="27" t="n"/>
      <c r="G631" s="27" t="n"/>
      <c r="H631" s="25" t="n"/>
      <c r="I631" s="25" t="n"/>
      <c r="J631" s="25" t="n"/>
      <c r="K631" s="48" t="n"/>
      <c r="L631" s="46">
        <f>IF(A631="","",IFERROR(IF(I631="Oui",ROUND(K631*'Paramètres'!$B$4,2),0),0))</f>
        <v/>
      </c>
      <c r="M631" s="46">
        <f>IF(A631="","",IFERROR(IF(J631="Oui",ROUND(K631*'Paramètres'!$B$5,2),0),0))</f>
        <v/>
      </c>
      <c r="N631" s="46">
        <f>IF(A631="","",IFERROR(K631+L631+M631,0))</f>
        <v/>
      </c>
      <c r="O631" s="29" t="n"/>
      <c r="P631" s="46">
        <f>IF(A631="","",IFERROR(N631*O631,0))</f>
        <v/>
      </c>
      <c r="Q631" s="46">
        <f>IF(A631="","",IFERROR(IF(AND('Paramètres'!$B$6="Oui",'Paramètres'!$B$7="Oui"),(L631+M631)*O631,IF('Paramètres'!$B$6="Oui",L631*O631,IF('Paramètres'!$B$7="Oui",M631*O631,0))),0))</f>
        <v/>
      </c>
      <c r="R631" s="46">
        <f>IF(A631="","",IFERROR(P631-Q631,0))</f>
        <v/>
      </c>
      <c r="S631" s="27" t="n"/>
      <c r="T631" s="27" t="n"/>
    </row>
    <row r="632">
      <c r="A632" s="25" t="n"/>
      <c r="B632" s="47" t="n"/>
      <c r="C632" s="27" t="n"/>
      <c r="D632" s="27" t="n"/>
      <c r="E632" s="27" t="n"/>
      <c r="F632" s="27" t="n"/>
      <c r="G632" s="27" t="n"/>
      <c r="H632" s="25" t="n"/>
      <c r="I632" s="25" t="n"/>
      <c r="J632" s="25" t="n"/>
      <c r="K632" s="48" t="n"/>
      <c r="L632" s="46">
        <f>IF(A632="","",IFERROR(IF(I632="Oui",ROUND(K632*'Paramètres'!$B$4,2),0),0))</f>
        <v/>
      </c>
      <c r="M632" s="46">
        <f>IF(A632="","",IFERROR(IF(J632="Oui",ROUND(K632*'Paramètres'!$B$5,2),0),0))</f>
        <v/>
      </c>
      <c r="N632" s="46">
        <f>IF(A632="","",IFERROR(K632+L632+M632,0))</f>
        <v/>
      </c>
      <c r="O632" s="29" t="n"/>
      <c r="P632" s="46">
        <f>IF(A632="","",IFERROR(N632*O632,0))</f>
        <v/>
      </c>
      <c r="Q632" s="46">
        <f>IF(A632="","",IFERROR(IF(AND('Paramètres'!$B$6="Oui",'Paramètres'!$B$7="Oui"),(L632+M632)*O632,IF('Paramètres'!$B$6="Oui",L632*O632,IF('Paramètres'!$B$7="Oui",M632*O632,0))),0))</f>
        <v/>
      </c>
      <c r="R632" s="46">
        <f>IF(A632="","",IFERROR(P632-Q632,0))</f>
        <v/>
      </c>
      <c r="S632" s="27" t="n"/>
      <c r="T632" s="27" t="n"/>
    </row>
    <row r="633">
      <c r="A633" s="25" t="n"/>
      <c r="B633" s="47" t="n"/>
      <c r="C633" s="27" t="n"/>
      <c r="D633" s="27" t="n"/>
      <c r="E633" s="27" t="n"/>
      <c r="F633" s="27" t="n"/>
      <c r="G633" s="27" t="n"/>
      <c r="H633" s="25" t="n"/>
      <c r="I633" s="25" t="n"/>
      <c r="J633" s="25" t="n"/>
      <c r="K633" s="48" t="n"/>
      <c r="L633" s="46">
        <f>IF(A633="","",IFERROR(IF(I633="Oui",ROUND(K633*'Paramètres'!$B$4,2),0),0))</f>
        <v/>
      </c>
      <c r="M633" s="46">
        <f>IF(A633="","",IFERROR(IF(J633="Oui",ROUND(K633*'Paramètres'!$B$5,2),0),0))</f>
        <v/>
      </c>
      <c r="N633" s="46">
        <f>IF(A633="","",IFERROR(K633+L633+M633,0))</f>
        <v/>
      </c>
      <c r="O633" s="29" t="n"/>
      <c r="P633" s="46">
        <f>IF(A633="","",IFERROR(N633*O633,0))</f>
        <v/>
      </c>
      <c r="Q633" s="46">
        <f>IF(A633="","",IFERROR(IF(AND('Paramètres'!$B$6="Oui",'Paramètres'!$B$7="Oui"),(L633+M633)*O633,IF('Paramètres'!$B$6="Oui",L633*O633,IF('Paramètres'!$B$7="Oui",M633*O633,0))),0))</f>
        <v/>
      </c>
      <c r="R633" s="46">
        <f>IF(A633="","",IFERROR(P633-Q633,0))</f>
        <v/>
      </c>
      <c r="S633" s="27" t="n"/>
      <c r="T633" s="27" t="n"/>
    </row>
    <row r="634">
      <c r="A634" s="25" t="n"/>
      <c r="B634" s="47" t="n"/>
      <c r="C634" s="27" t="n"/>
      <c r="D634" s="27" t="n"/>
      <c r="E634" s="27" t="n"/>
      <c r="F634" s="27" t="n"/>
      <c r="G634" s="27" t="n"/>
      <c r="H634" s="25" t="n"/>
      <c r="I634" s="25" t="n"/>
      <c r="J634" s="25" t="n"/>
      <c r="K634" s="48" t="n"/>
      <c r="L634" s="46">
        <f>IF(A634="","",IFERROR(IF(I634="Oui",ROUND(K634*'Paramètres'!$B$4,2),0),0))</f>
        <v/>
      </c>
      <c r="M634" s="46">
        <f>IF(A634="","",IFERROR(IF(J634="Oui",ROUND(K634*'Paramètres'!$B$5,2),0),0))</f>
        <v/>
      </c>
      <c r="N634" s="46">
        <f>IF(A634="","",IFERROR(K634+L634+M634,0))</f>
        <v/>
      </c>
      <c r="O634" s="29" t="n"/>
      <c r="P634" s="46">
        <f>IF(A634="","",IFERROR(N634*O634,0))</f>
        <v/>
      </c>
      <c r="Q634" s="46">
        <f>IF(A634="","",IFERROR(IF(AND('Paramètres'!$B$6="Oui",'Paramètres'!$B$7="Oui"),(L634+M634)*O634,IF('Paramètres'!$B$6="Oui",L634*O634,IF('Paramètres'!$B$7="Oui",M634*O634,0))),0))</f>
        <v/>
      </c>
      <c r="R634" s="46">
        <f>IF(A634="","",IFERROR(P634-Q634,0))</f>
        <v/>
      </c>
      <c r="S634" s="27" t="n"/>
      <c r="T634" s="27" t="n"/>
    </row>
    <row r="635">
      <c r="A635" s="25" t="n"/>
      <c r="B635" s="47" t="n"/>
      <c r="C635" s="27" t="n"/>
      <c r="D635" s="27" t="n"/>
      <c r="E635" s="27" t="n"/>
      <c r="F635" s="27" t="n"/>
      <c r="G635" s="27" t="n"/>
      <c r="H635" s="25" t="n"/>
      <c r="I635" s="25" t="n"/>
      <c r="J635" s="25" t="n"/>
      <c r="K635" s="48" t="n"/>
      <c r="L635" s="46">
        <f>IF(A635="","",IFERROR(IF(I635="Oui",ROUND(K635*'Paramètres'!$B$4,2),0),0))</f>
        <v/>
      </c>
      <c r="M635" s="46">
        <f>IF(A635="","",IFERROR(IF(J635="Oui",ROUND(K635*'Paramètres'!$B$5,2),0),0))</f>
        <v/>
      </c>
      <c r="N635" s="46">
        <f>IF(A635="","",IFERROR(K635+L635+M635,0))</f>
        <v/>
      </c>
      <c r="O635" s="29" t="n"/>
      <c r="P635" s="46">
        <f>IF(A635="","",IFERROR(N635*O635,0))</f>
        <v/>
      </c>
      <c r="Q635" s="46">
        <f>IF(A635="","",IFERROR(IF(AND('Paramètres'!$B$6="Oui",'Paramètres'!$B$7="Oui"),(L635+M635)*O635,IF('Paramètres'!$B$6="Oui",L635*O635,IF('Paramètres'!$B$7="Oui",M635*O635,0))),0))</f>
        <v/>
      </c>
      <c r="R635" s="46">
        <f>IF(A635="","",IFERROR(P635-Q635,0))</f>
        <v/>
      </c>
      <c r="S635" s="27" t="n"/>
      <c r="T635" s="27" t="n"/>
    </row>
    <row r="636">
      <c r="A636" s="25" t="n"/>
      <c r="B636" s="47" t="n"/>
      <c r="C636" s="27" t="n"/>
      <c r="D636" s="27" t="n"/>
      <c r="E636" s="27" t="n"/>
      <c r="F636" s="27" t="n"/>
      <c r="G636" s="27" t="n"/>
      <c r="H636" s="25" t="n"/>
      <c r="I636" s="25" t="n"/>
      <c r="J636" s="25" t="n"/>
      <c r="K636" s="48" t="n"/>
      <c r="L636" s="46">
        <f>IF(A636="","",IFERROR(IF(I636="Oui",ROUND(K636*'Paramètres'!$B$4,2),0),0))</f>
        <v/>
      </c>
      <c r="M636" s="46">
        <f>IF(A636="","",IFERROR(IF(J636="Oui",ROUND(K636*'Paramètres'!$B$5,2),0),0))</f>
        <v/>
      </c>
      <c r="N636" s="46">
        <f>IF(A636="","",IFERROR(K636+L636+M636,0))</f>
        <v/>
      </c>
      <c r="O636" s="29" t="n"/>
      <c r="P636" s="46">
        <f>IF(A636="","",IFERROR(N636*O636,0))</f>
        <v/>
      </c>
      <c r="Q636" s="46">
        <f>IF(A636="","",IFERROR(IF(AND('Paramètres'!$B$6="Oui",'Paramètres'!$B$7="Oui"),(L636+M636)*O636,IF('Paramètres'!$B$6="Oui",L636*O636,IF('Paramètres'!$B$7="Oui",M636*O636,0))),0))</f>
        <v/>
      </c>
      <c r="R636" s="46">
        <f>IF(A636="","",IFERROR(P636-Q636,0))</f>
        <v/>
      </c>
      <c r="S636" s="27" t="n"/>
      <c r="T636" s="27" t="n"/>
    </row>
    <row r="637">
      <c r="A637" s="25" t="n"/>
      <c r="B637" s="47" t="n"/>
      <c r="C637" s="27" t="n"/>
      <c r="D637" s="27" t="n"/>
      <c r="E637" s="27" t="n"/>
      <c r="F637" s="27" t="n"/>
      <c r="G637" s="27" t="n"/>
      <c r="H637" s="25" t="n"/>
      <c r="I637" s="25" t="n"/>
      <c r="J637" s="25" t="n"/>
      <c r="K637" s="48" t="n"/>
      <c r="L637" s="46">
        <f>IF(A637="","",IFERROR(IF(I637="Oui",ROUND(K637*'Paramètres'!$B$4,2),0),0))</f>
        <v/>
      </c>
      <c r="M637" s="46">
        <f>IF(A637="","",IFERROR(IF(J637="Oui",ROUND(K637*'Paramètres'!$B$5,2),0),0))</f>
        <v/>
      </c>
      <c r="N637" s="46">
        <f>IF(A637="","",IFERROR(K637+L637+M637,0))</f>
        <v/>
      </c>
      <c r="O637" s="29" t="n"/>
      <c r="P637" s="46">
        <f>IF(A637="","",IFERROR(N637*O637,0))</f>
        <v/>
      </c>
      <c r="Q637" s="46">
        <f>IF(A637="","",IFERROR(IF(AND('Paramètres'!$B$6="Oui",'Paramètres'!$B$7="Oui"),(L637+M637)*O637,IF('Paramètres'!$B$6="Oui",L637*O637,IF('Paramètres'!$B$7="Oui",M637*O637,0))),0))</f>
        <v/>
      </c>
      <c r="R637" s="46">
        <f>IF(A637="","",IFERROR(P637-Q637,0))</f>
        <v/>
      </c>
      <c r="S637" s="27" t="n"/>
      <c r="T637" s="27" t="n"/>
    </row>
    <row r="638">
      <c r="A638" s="25" t="n"/>
      <c r="B638" s="47" t="n"/>
      <c r="C638" s="27" t="n"/>
      <c r="D638" s="27" t="n"/>
      <c r="E638" s="27" t="n"/>
      <c r="F638" s="27" t="n"/>
      <c r="G638" s="27" t="n"/>
      <c r="H638" s="25" t="n"/>
      <c r="I638" s="25" t="n"/>
      <c r="J638" s="25" t="n"/>
      <c r="K638" s="48" t="n"/>
      <c r="L638" s="46">
        <f>IF(A638="","",IFERROR(IF(I638="Oui",ROUND(K638*'Paramètres'!$B$4,2),0),0))</f>
        <v/>
      </c>
      <c r="M638" s="46">
        <f>IF(A638="","",IFERROR(IF(J638="Oui",ROUND(K638*'Paramètres'!$B$5,2),0),0))</f>
        <v/>
      </c>
      <c r="N638" s="46">
        <f>IF(A638="","",IFERROR(K638+L638+M638,0))</f>
        <v/>
      </c>
      <c r="O638" s="29" t="n"/>
      <c r="P638" s="46">
        <f>IF(A638="","",IFERROR(N638*O638,0))</f>
        <v/>
      </c>
      <c r="Q638" s="46">
        <f>IF(A638="","",IFERROR(IF(AND('Paramètres'!$B$6="Oui",'Paramètres'!$B$7="Oui"),(L638+M638)*O638,IF('Paramètres'!$B$6="Oui",L638*O638,IF('Paramètres'!$B$7="Oui",M638*O638,0))),0))</f>
        <v/>
      </c>
      <c r="R638" s="46">
        <f>IF(A638="","",IFERROR(P638-Q638,0))</f>
        <v/>
      </c>
      <c r="S638" s="27" t="n"/>
      <c r="T638" s="27" t="n"/>
    </row>
    <row r="639">
      <c r="A639" s="25" t="n"/>
      <c r="B639" s="47" t="n"/>
      <c r="C639" s="27" t="n"/>
      <c r="D639" s="27" t="n"/>
      <c r="E639" s="27" t="n"/>
      <c r="F639" s="27" t="n"/>
      <c r="G639" s="27" t="n"/>
      <c r="H639" s="25" t="n"/>
      <c r="I639" s="25" t="n"/>
      <c r="J639" s="25" t="n"/>
      <c r="K639" s="48" t="n"/>
      <c r="L639" s="46">
        <f>IF(A639="","",IFERROR(IF(I639="Oui",ROUND(K639*'Paramètres'!$B$4,2),0),0))</f>
        <v/>
      </c>
      <c r="M639" s="46">
        <f>IF(A639="","",IFERROR(IF(J639="Oui",ROUND(K639*'Paramètres'!$B$5,2),0),0))</f>
        <v/>
      </c>
      <c r="N639" s="46">
        <f>IF(A639="","",IFERROR(K639+L639+M639,0))</f>
        <v/>
      </c>
      <c r="O639" s="29" t="n"/>
      <c r="P639" s="46">
        <f>IF(A639="","",IFERROR(N639*O639,0))</f>
        <v/>
      </c>
      <c r="Q639" s="46">
        <f>IF(A639="","",IFERROR(IF(AND('Paramètres'!$B$6="Oui",'Paramètres'!$B$7="Oui"),(L639+M639)*O639,IF('Paramètres'!$B$6="Oui",L639*O639,IF('Paramètres'!$B$7="Oui",M639*O639,0))),0))</f>
        <v/>
      </c>
      <c r="R639" s="46">
        <f>IF(A639="","",IFERROR(P639-Q639,0))</f>
        <v/>
      </c>
      <c r="S639" s="27" t="n"/>
      <c r="T639" s="27" t="n"/>
    </row>
    <row r="640">
      <c r="A640" s="25" t="n"/>
      <c r="B640" s="47" t="n"/>
      <c r="C640" s="27" t="n"/>
      <c r="D640" s="27" t="n"/>
      <c r="E640" s="27" t="n"/>
      <c r="F640" s="27" t="n"/>
      <c r="G640" s="27" t="n"/>
      <c r="H640" s="25" t="n"/>
      <c r="I640" s="25" t="n"/>
      <c r="J640" s="25" t="n"/>
      <c r="K640" s="48" t="n"/>
      <c r="L640" s="46">
        <f>IF(A640="","",IFERROR(IF(I640="Oui",ROUND(K640*'Paramètres'!$B$4,2),0),0))</f>
        <v/>
      </c>
      <c r="M640" s="46">
        <f>IF(A640="","",IFERROR(IF(J640="Oui",ROUND(K640*'Paramètres'!$B$5,2),0),0))</f>
        <v/>
      </c>
      <c r="N640" s="46">
        <f>IF(A640="","",IFERROR(K640+L640+M640,0))</f>
        <v/>
      </c>
      <c r="O640" s="29" t="n"/>
      <c r="P640" s="46">
        <f>IF(A640="","",IFERROR(N640*O640,0))</f>
        <v/>
      </c>
      <c r="Q640" s="46">
        <f>IF(A640="","",IFERROR(IF(AND('Paramètres'!$B$6="Oui",'Paramètres'!$B$7="Oui"),(L640+M640)*O640,IF('Paramètres'!$B$6="Oui",L640*O640,IF('Paramètres'!$B$7="Oui",M640*O640,0))),0))</f>
        <v/>
      </c>
      <c r="R640" s="46">
        <f>IF(A640="","",IFERROR(P640-Q640,0))</f>
        <v/>
      </c>
      <c r="S640" s="27" t="n"/>
      <c r="T640" s="27" t="n"/>
    </row>
    <row r="641">
      <c r="A641" s="25" t="n"/>
      <c r="B641" s="47" t="n"/>
      <c r="C641" s="27" t="n"/>
      <c r="D641" s="27" t="n"/>
      <c r="E641" s="27" t="n"/>
      <c r="F641" s="27" t="n"/>
      <c r="G641" s="27" t="n"/>
      <c r="H641" s="25" t="n"/>
      <c r="I641" s="25" t="n"/>
      <c r="J641" s="25" t="n"/>
      <c r="K641" s="48" t="n"/>
      <c r="L641" s="46">
        <f>IF(A641="","",IFERROR(IF(I641="Oui",ROUND(K641*'Paramètres'!$B$4,2),0),0))</f>
        <v/>
      </c>
      <c r="M641" s="46">
        <f>IF(A641="","",IFERROR(IF(J641="Oui",ROUND(K641*'Paramètres'!$B$5,2),0),0))</f>
        <v/>
      </c>
      <c r="N641" s="46">
        <f>IF(A641="","",IFERROR(K641+L641+M641,0))</f>
        <v/>
      </c>
      <c r="O641" s="29" t="n"/>
      <c r="P641" s="46">
        <f>IF(A641="","",IFERROR(N641*O641,0))</f>
        <v/>
      </c>
      <c r="Q641" s="46">
        <f>IF(A641="","",IFERROR(IF(AND('Paramètres'!$B$6="Oui",'Paramètres'!$B$7="Oui"),(L641+M641)*O641,IF('Paramètres'!$B$6="Oui",L641*O641,IF('Paramètres'!$B$7="Oui",M641*O641,0))),0))</f>
        <v/>
      </c>
      <c r="R641" s="46">
        <f>IF(A641="","",IFERROR(P641-Q641,0))</f>
        <v/>
      </c>
      <c r="S641" s="27" t="n"/>
      <c r="T641" s="27" t="n"/>
    </row>
    <row r="642">
      <c r="A642" s="25" t="n"/>
      <c r="B642" s="47" t="n"/>
      <c r="C642" s="27" t="n"/>
      <c r="D642" s="27" t="n"/>
      <c r="E642" s="27" t="n"/>
      <c r="F642" s="27" t="n"/>
      <c r="G642" s="27" t="n"/>
      <c r="H642" s="25" t="n"/>
      <c r="I642" s="25" t="n"/>
      <c r="J642" s="25" t="n"/>
      <c r="K642" s="48" t="n"/>
      <c r="L642" s="46">
        <f>IF(A642="","",IFERROR(IF(I642="Oui",ROUND(K642*'Paramètres'!$B$4,2),0),0))</f>
        <v/>
      </c>
      <c r="M642" s="46">
        <f>IF(A642="","",IFERROR(IF(J642="Oui",ROUND(K642*'Paramètres'!$B$5,2),0),0))</f>
        <v/>
      </c>
      <c r="N642" s="46">
        <f>IF(A642="","",IFERROR(K642+L642+M642,0))</f>
        <v/>
      </c>
      <c r="O642" s="29" t="n"/>
      <c r="P642" s="46">
        <f>IF(A642="","",IFERROR(N642*O642,0))</f>
        <v/>
      </c>
      <c r="Q642" s="46">
        <f>IF(A642="","",IFERROR(IF(AND('Paramètres'!$B$6="Oui",'Paramètres'!$B$7="Oui"),(L642+M642)*O642,IF('Paramètres'!$B$6="Oui",L642*O642,IF('Paramètres'!$B$7="Oui",M642*O642,0))),0))</f>
        <v/>
      </c>
      <c r="R642" s="46">
        <f>IF(A642="","",IFERROR(P642-Q642,0))</f>
        <v/>
      </c>
      <c r="S642" s="27" t="n"/>
      <c r="T642" s="27" t="n"/>
    </row>
    <row r="643">
      <c r="A643" s="25" t="n"/>
      <c r="B643" s="47" t="n"/>
      <c r="C643" s="27" t="n"/>
      <c r="D643" s="27" t="n"/>
      <c r="E643" s="27" t="n"/>
      <c r="F643" s="27" t="n"/>
      <c r="G643" s="27" t="n"/>
      <c r="H643" s="25" t="n"/>
      <c r="I643" s="25" t="n"/>
      <c r="J643" s="25" t="n"/>
      <c r="K643" s="48" t="n"/>
      <c r="L643" s="46">
        <f>IF(A643="","",IFERROR(IF(I643="Oui",ROUND(K643*'Paramètres'!$B$4,2),0),0))</f>
        <v/>
      </c>
      <c r="M643" s="46">
        <f>IF(A643="","",IFERROR(IF(J643="Oui",ROUND(K643*'Paramètres'!$B$5,2),0),0))</f>
        <v/>
      </c>
      <c r="N643" s="46">
        <f>IF(A643="","",IFERROR(K643+L643+M643,0))</f>
        <v/>
      </c>
      <c r="O643" s="29" t="n"/>
      <c r="P643" s="46">
        <f>IF(A643="","",IFERROR(N643*O643,0))</f>
        <v/>
      </c>
      <c r="Q643" s="46">
        <f>IF(A643="","",IFERROR(IF(AND('Paramètres'!$B$6="Oui",'Paramètres'!$B$7="Oui"),(L643+M643)*O643,IF('Paramètres'!$B$6="Oui",L643*O643,IF('Paramètres'!$B$7="Oui",M643*O643,0))),0))</f>
        <v/>
      </c>
      <c r="R643" s="46">
        <f>IF(A643="","",IFERROR(P643-Q643,0))</f>
        <v/>
      </c>
      <c r="S643" s="27" t="n"/>
      <c r="T643" s="27" t="n"/>
    </row>
    <row r="644">
      <c r="A644" s="25" t="n"/>
      <c r="B644" s="47" t="n"/>
      <c r="C644" s="27" t="n"/>
      <c r="D644" s="27" t="n"/>
      <c r="E644" s="27" t="n"/>
      <c r="F644" s="27" t="n"/>
      <c r="G644" s="27" t="n"/>
      <c r="H644" s="25" t="n"/>
      <c r="I644" s="25" t="n"/>
      <c r="J644" s="25" t="n"/>
      <c r="K644" s="48" t="n"/>
      <c r="L644" s="46">
        <f>IF(A644="","",IFERROR(IF(I644="Oui",ROUND(K644*'Paramètres'!$B$4,2),0),0))</f>
        <v/>
      </c>
      <c r="M644" s="46">
        <f>IF(A644="","",IFERROR(IF(J644="Oui",ROUND(K644*'Paramètres'!$B$5,2),0),0))</f>
        <v/>
      </c>
      <c r="N644" s="46">
        <f>IF(A644="","",IFERROR(K644+L644+M644,0))</f>
        <v/>
      </c>
      <c r="O644" s="29" t="n"/>
      <c r="P644" s="46">
        <f>IF(A644="","",IFERROR(N644*O644,0))</f>
        <v/>
      </c>
      <c r="Q644" s="46">
        <f>IF(A644="","",IFERROR(IF(AND('Paramètres'!$B$6="Oui",'Paramètres'!$B$7="Oui"),(L644+M644)*O644,IF('Paramètres'!$B$6="Oui",L644*O644,IF('Paramètres'!$B$7="Oui",M644*O644,0))),0))</f>
        <v/>
      </c>
      <c r="R644" s="46">
        <f>IF(A644="","",IFERROR(P644-Q644,0))</f>
        <v/>
      </c>
      <c r="S644" s="27" t="n"/>
      <c r="T644" s="27" t="n"/>
    </row>
    <row r="645">
      <c r="A645" s="25" t="n"/>
      <c r="B645" s="47" t="n"/>
      <c r="C645" s="27" t="n"/>
      <c r="D645" s="27" t="n"/>
      <c r="E645" s="27" t="n"/>
      <c r="F645" s="27" t="n"/>
      <c r="G645" s="27" t="n"/>
      <c r="H645" s="25" t="n"/>
      <c r="I645" s="25" t="n"/>
      <c r="J645" s="25" t="n"/>
      <c r="K645" s="48" t="n"/>
      <c r="L645" s="46">
        <f>IF(A645="","",IFERROR(IF(I645="Oui",ROUND(K645*'Paramètres'!$B$4,2),0),0))</f>
        <v/>
      </c>
      <c r="M645" s="46">
        <f>IF(A645="","",IFERROR(IF(J645="Oui",ROUND(K645*'Paramètres'!$B$5,2),0),0))</f>
        <v/>
      </c>
      <c r="N645" s="46">
        <f>IF(A645="","",IFERROR(K645+L645+M645,0))</f>
        <v/>
      </c>
      <c r="O645" s="29" t="n"/>
      <c r="P645" s="46">
        <f>IF(A645="","",IFERROR(N645*O645,0))</f>
        <v/>
      </c>
      <c r="Q645" s="46">
        <f>IF(A645="","",IFERROR(IF(AND('Paramètres'!$B$6="Oui",'Paramètres'!$B$7="Oui"),(L645+M645)*O645,IF('Paramètres'!$B$6="Oui",L645*O645,IF('Paramètres'!$B$7="Oui",M645*O645,0))),0))</f>
        <v/>
      </c>
      <c r="R645" s="46">
        <f>IF(A645="","",IFERROR(P645-Q645,0))</f>
        <v/>
      </c>
      <c r="S645" s="27" t="n"/>
      <c r="T645" s="27" t="n"/>
    </row>
    <row r="646">
      <c r="A646" s="25" t="n"/>
      <c r="B646" s="47" t="n"/>
      <c r="C646" s="27" t="n"/>
      <c r="D646" s="27" t="n"/>
      <c r="E646" s="27" t="n"/>
      <c r="F646" s="27" t="n"/>
      <c r="G646" s="27" t="n"/>
      <c r="H646" s="25" t="n"/>
      <c r="I646" s="25" t="n"/>
      <c r="J646" s="25" t="n"/>
      <c r="K646" s="48" t="n"/>
      <c r="L646" s="46">
        <f>IF(A646="","",IFERROR(IF(I646="Oui",ROUND(K646*'Paramètres'!$B$4,2),0),0))</f>
        <v/>
      </c>
      <c r="M646" s="46">
        <f>IF(A646="","",IFERROR(IF(J646="Oui",ROUND(K646*'Paramètres'!$B$5,2),0),0))</f>
        <v/>
      </c>
      <c r="N646" s="46">
        <f>IF(A646="","",IFERROR(K646+L646+M646,0))</f>
        <v/>
      </c>
      <c r="O646" s="29" t="n"/>
      <c r="P646" s="46">
        <f>IF(A646="","",IFERROR(N646*O646,0))</f>
        <v/>
      </c>
      <c r="Q646" s="46">
        <f>IF(A646="","",IFERROR(IF(AND('Paramètres'!$B$6="Oui",'Paramètres'!$B$7="Oui"),(L646+M646)*O646,IF('Paramètres'!$B$6="Oui",L646*O646,IF('Paramètres'!$B$7="Oui",M646*O646,0))),0))</f>
        <v/>
      </c>
      <c r="R646" s="46">
        <f>IF(A646="","",IFERROR(P646-Q646,0))</f>
        <v/>
      </c>
      <c r="S646" s="27" t="n"/>
      <c r="T646" s="27" t="n"/>
    </row>
    <row r="647">
      <c r="A647" s="25" t="n"/>
      <c r="B647" s="47" t="n"/>
      <c r="C647" s="27" t="n"/>
      <c r="D647" s="27" t="n"/>
      <c r="E647" s="27" t="n"/>
      <c r="F647" s="27" t="n"/>
      <c r="G647" s="27" t="n"/>
      <c r="H647" s="25" t="n"/>
      <c r="I647" s="25" t="n"/>
      <c r="J647" s="25" t="n"/>
      <c r="K647" s="48" t="n"/>
      <c r="L647" s="46">
        <f>IF(A647="","",IFERROR(IF(I647="Oui",ROUND(K647*'Paramètres'!$B$4,2),0),0))</f>
        <v/>
      </c>
      <c r="M647" s="46">
        <f>IF(A647="","",IFERROR(IF(J647="Oui",ROUND(K647*'Paramètres'!$B$5,2),0),0))</f>
        <v/>
      </c>
      <c r="N647" s="46">
        <f>IF(A647="","",IFERROR(K647+L647+M647,0))</f>
        <v/>
      </c>
      <c r="O647" s="29" t="n"/>
      <c r="P647" s="46">
        <f>IF(A647="","",IFERROR(N647*O647,0))</f>
        <v/>
      </c>
      <c r="Q647" s="46">
        <f>IF(A647="","",IFERROR(IF(AND('Paramètres'!$B$6="Oui",'Paramètres'!$B$7="Oui"),(L647+M647)*O647,IF('Paramètres'!$B$6="Oui",L647*O647,IF('Paramètres'!$B$7="Oui",M647*O647,0))),0))</f>
        <v/>
      </c>
      <c r="R647" s="46">
        <f>IF(A647="","",IFERROR(P647-Q647,0))</f>
        <v/>
      </c>
      <c r="S647" s="27" t="n"/>
      <c r="T647" s="27" t="n"/>
    </row>
    <row r="648">
      <c r="A648" s="25" t="n"/>
      <c r="B648" s="47" t="n"/>
      <c r="C648" s="27" t="n"/>
      <c r="D648" s="27" t="n"/>
      <c r="E648" s="27" t="n"/>
      <c r="F648" s="27" t="n"/>
      <c r="G648" s="27" t="n"/>
      <c r="H648" s="25" t="n"/>
      <c r="I648" s="25" t="n"/>
      <c r="J648" s="25" t="n"/>
      <c r="K648" s="48" t="n"/>
      <c r="L648" s="46">
        <f>IF(A648="","",IFERROR(IF(I648="Oui",ROUND(K648*'Paramètres'!$B$4,2),0),0))</f>
        <v/>
      </c>
      <c r="M648" s="46">
        <f>IF(A648="","",IFERROR(IF(J648="Oui",ROUND(K648*'Paramètres'!$B$5,2),0),0))</f>
        <v/>
      </c>
      <c r="N648" s="46">
        <f>IF(A648="","",IFERROR(K648+L648+M648,0))</f>
        <v/>
      </c>
      <c r="O648" s="29" t="n"/>
      <c r="P648" s="46">
        <f>IF(A648="","",IFERROR(N648*O648,0))</f>
        <v/>
      </c>
      <c r="Q648" s="46">
        <f>IF(A648="","",IFERROR(IF(AND('Paramètres'!$B$6="Oui",'Paramètres'!$B$7="Oui"),(L648+M648)*O648,IF('Paramètres'!$B$6="Oui",L648*O648,IF('Paramètres'!$B$7="Oui",M648*O648,0))),0))</f>
        <v/>
      </c>
      <c r="R648" s="46">
        <f>IF(A648="","",IFERROR(P648-Q648,0))</f>
        <v/>
      </c>
      <c r="S648" s="27" t="n"/>
      <c r="T648" s="27" t="n"/>
    </row>
    <row r="649">
      <c r="A649" s="25" t="n"/>
      <c r="B649" s="47" t="n"/>
      <c r="C649" s="27" t="n"/>
      <c r="D649" s="27" t="n"/>
      <c r="E649" s="27" t="n"/>
      <c r="F649" s="27" t="n"/>
      <c r="G649" s="27" t="n"/>
      <c r="H649" s="25" t="n"/>
      <c r="I649" s="25" t="n"/>
      <c r="J649" s="25" t="n"/>
      <c r="K649" s="48" t="n"/>
      <c r="L649" s="46">
        <f>IF(A649="","",IFERROR(IF(I649="Oui",ROUND(K649*'Paramètres'!$B$4,2),0),0))</f>
        <v/>
      </c>
      <c r="M649" s="46">
        <f>IF(A649="","",IFERROR(IF(J649="Oui",ROUND(K649*'Paramètres'!$B$5,2),0),0))</f>
        <v/>
      </c>
      <c r="N649" s="46">
        <f>IF(A649="","",IFERROR(K649+L649+M649,0))</f>
        <v/>
      </c>
      <c r="O649" s="29" t="n"/>
      <c r="P649" s="46">
        <f>IF(A649="","",IFERROR(N649*O649,0))</f>
        <v/>
      </c>
      <c r="Q649" s="46">
        <f>IF(A649="","",IFERROR(IF(AND('Paramètres'!$B$6="Oui",'Paramètres'!$B$7="Oui"),(L649+M649)*O649,IF('Paramètres'!$B$6="Oui",L649*O649,IF('Paramètres'!$B$7="Oui",M649*O649,0))),0))</f>
        <v/>
      </c>
      <c r="R649" s="46">
        <f>IF(A649="","",IFERROR(P649-Q649,0))</f>
        <v/>
      </c>
      <c r="S649" s="27" t="n"/>
      <c r="T649" s="27" t="n"/>
    </row>
    <row r="650">
      <c r="A650" s="25" t="n"/>
      <c r="B650" s="47" t="n"/>
      <c r="C650" s="27" t="n"/>
      <c r="D650" s="27" t="n"/>
      <c r="E650" s="27" t="n"/>
      <c r="F650" s="27" t="n"/>
      <c r="G650" s="27" t="n"/>
      <c r="H650" s="25" t="n"/>
      <c r="I650" s="25" t="n"/>
      <c r="J650" s="25" t="n"/>
      <c r="K650" s="48" t="n"/>
      <c r="L650" s="46">
        <f>IF(A650="","",IFERROR(IF(I650="Oui",ROUND(K650*'Paramètres'!$B$4,2),0),0))</f>
        <v/>
      </c>
      <c r="M650" s="46">
        <f>IF(A650="","",IFERROR(IF(J650="Oui",ROUND(K650*'Paramètres'!$B$5,2),0),0))</f>
        <v/>
      </c>
      <c r="N650" s="46">
        <f>IF(A650="","",IFERROR(K650+L650+M650,0))</f>
        <v/>
      </c>
      <c r="O650" s="29" t="n"/>
      <c r="P650" s="46">
        <f>IF(A650="","",IFERROR(N650*O650,0))</f>
        <v/>
      </c>
      <c r="Q650" s="46">
        <f>IF(A650="","",IFERROR(IF(AND('Paramètres'!$B$6="Oui",'Paramètres'!$B$7="Oui"),(L650+M650)*O650,IF('Paramètres'!$B$6="Oui",L650*O650,IF('Paramètres'!$B$7="Oui",M650*O650,0))),0))</f>
        <v/>
      </c>
      <c r="R650" s="46">
        <f>IF(A650="","",IFERROR(P650-Q650,0))</f>
        <v/>
      </c>
      <c r="S650" s="27" t="n"/>
      <c r="T650" s="27" t="n"/>
    </row>
    <row r="651">
      <c r="A651" s="25" t="n"/>
      <c r="B651" s="47" t="n"/>
      <c r="C651" s="27" t="n"/>
      <c r="D651" s="27" t="n"/>
      <c r="E651" s="27" t="n"/>
      <c r="F651" s="27" t="n"/>
      <c r="G651" s="27" t="n"/>
      <c r="H651" s="25" t="n"/>
      <c r="I651" s="25" t="n"/>
      <c r="J651" s="25" t="n"/>
      <c r="K651" s="48" t="n"/>
      <c r="L651" s="46">
        <f>IF(A651="","",IFERROR(IF(I651="Oui",ROUND(K651*'Paramètres'!$B$4,2),0),0))</f>
        <v/>
      </c>
      <c r="M651" s="46">
        <f>IF(A651="","",IFERROR(IF(J651="Oui",ROUND(K651*'Paramètres'!$B$5,2),0),0))</f>
        <v/>
      </c>
      <c r="N651" s="46">
        <f>IF(A651="","",IFERROR(K651+L651+M651,0))</f>
        <v/>
      </c>
      <c r="O651" s="29" t="n"/>
      <c r="P651" s="46">
        <f>IF(A651="","",IFERROR(N651*O651,0))</f>
        <v/>
      </c>
      <c r="Q651" s="46">
        <f>IF(A651="","",IFERROR(IF(AND('Paramètres'!$B$6="Oui",'Paramètres'!$B$7="Oui"),(L651+M651)*O651,IF('Paramètres'!$B$6="Oui",L651*O651,IF('Paramètres'!$B$7="Oui",M651*O651,0))),0))</f>
        <v/>
      </c>
      <c r="R651" s="46">
        <f>IF(A651="","",IFERROR(P651-Q651,0))</f>
        <v/>
      </c>
      <c r="S651" s="27" t="n"/>
      <c r="T651" s="27" t="n"/>
    </row>
    <row r="652">
      <c r="A652" s="25" t="n"/>
      <c r="B652" s="47" t="n"/>
      <c r="C652" s="27" t="n"/>
      <c r="D652" s="27" t="n"/>
      <c r="E652" s="27" t="n"/>
      <c r="F652" s="27" t="n"/>
      <c r="G652" s="27" t="n"/>
      <c r="H652" s="25" t="n"/>
      <c r="I652" s="25" t="n"/>
      <c r="J652" s="25" t="n"/>
      <c r="K652" s="48" t="n"/>
      <c r="L652" s="46">
        <f>IF(A652="","",IFERROR(IF(I652="Oui",ROUND(K652*'Paramètres'!$B$4,2),0),0))</f>
        <v/>
      </c>
      <c r="M652" s="46">
        <f>IF(A652="","",IFERROR(IF(J652="Oui",ROUND(K652*'Paramètres'!$B$5,2),0),0))</f>
        <v/>
      </c>
      <c r="N652" s="46">
        <f>IF(A652="","",IFERROR(K652+L652+M652,0))</f>
        <v/>
      </c>
      <c r="O652" s="29" t="n"/>
      <c r="P652" s="46">
        <f>IF(A652="","",IFERROR(N652*O652,0))</f>
        <v/>
      </c>
      <c r="Q652" s="46">
        <f>IF(A652="","",IFERROR(IF(AND('Paramètres'!$B$6="Oui",'Paramètres'!$B$7="Oui"),(L652+M652)*O652,IF('Paramètres'!$B$6="Oui",L652*O652,IF('Paramètres'!$B$7="Oui",M652*O652,0))),0))</f>
        <v/>
      </c>
      <c r="R652" s="46">
        <f>IF(A652="","",IFERROR(P652-Q652,0))</f>
        <v/>
      </c>
      <c r="S652" s="27" t="n"/>
      <c r="T652" s="27" t="n"/>
    </row>
    <row r="653">
      <c r="A653" s="25" t="n"/>
      <c r="B653" s="47" t="n"/>
      <c r="C653" s="27" t="n"/>
      <c r="D653" s="27" t="n"/>
      <c r="E653" s="27" t="n"/>
      <c r="F653" s="27" t="n"/>
      <c r="G653" s="27" t="n"/>
      <c r="H653" s="25" t="n"/>
      <c r="I653" s="25" t="n"/>
      <c r="J653" s="25" t="n"/>
      <c r="K653" s="48" t="n"/>
      <c r="L653" s="46">
        <f>IF(A653="","",IFERROR(IF(I653="Oui",ROUND(K653*'Paramètres'!$B$4,2),0),0))</f>
        <v/>
      </c>
      <c r="M653" s="46">
        <f>IF(A653="","",IFERROR(IF(J653="Oui",ROUND(K653*'Paramètres'!$B$5,2),0),0))</f>
        <v/>
      </c>
      <c r="N653" s="46">
        <f>IF(A653="","",IFERROR(K653+L653+M653,0))</f>
        <v/>
      </c>
      <c r="O653" s="29" t="n"/>
      <c r="P653" s="46">
        <f>IF(A653="","",IFERROR(N653*O653,0))</f>
        <v/>
      </c>
      <c r="Q653" s="46">
        <f>IF(A653="","",IFERROR(IF(AND('Paramètres'!$B$6="Oui",'Paramètres'!$B$7="Oui"),(L653+M653)*O653,IF('Paramètres'!$B$6="Oui",L653*O653,IF('Paramètres'!$B$7="Oui",M653*O653,0))),0))</f>
        <v/>
      </c>
      <c r="R653" s="46">
        <f>IF(A653="","",IFERROR(P653-Q653,0))</f>
        <v/>
      </c>
      <c r="S653" s="27" t="n"/>
      <c r="T653" s="27" t="n"/>
    </row>
    <row r="654">
      <c r="A654" s="25" t="n"/>
      <c r="B654" s="47" t="n"/>
      <c r="C654" s="27" t="n"/>
      <c r="D654" s="27" t="n"/>
      <c r="E654" s="27" t="n"/>
      <c r="F654" s="27" t="n"/>
      <c r="G654" s="27" t="n"/>
      <c r="H654" s="25" t="n"/>
      <c r="I654" s="25" t="n"/>
      <c r="J654" s="25" t="n"/>
      <c r="K654" s="48" t="n"/>
      <c r="L654" s="46">
        <f>IF(A654="","",IFERROR(IF(I654="Oui",ROUND(K654*'Paramètres'!$B$4,2),0),0))</f>
        <v/>
      </c>
      <c r="M654" s="46">
        <f>IF(A654="","",IFERROR(IF(J654="Oui",ROUND(K654*'Paramètres'!$B$5,2),0),0))</f>
        <v/>
      </c>
      <c r="N654" s="46">
        <f>IF(A654="","",IFERROR(K654+L654+M654,0))</f>
        <v/>
      </c>
      <c r="O654" s="29" t="n"/>
      <c r="P654" s="46">
        <f>IF(A654="","",IFERROR(N654*O654,0))</f>
        <v/>
      </c>
      <c r="Q654" s="46">
        <f>IF(A654="","",IFERROR(IF(AND('Paramètres'!$B$6="Oui",'Paramètres'!$B$7="Oui"),(L654+M654)*O654,IF('Paramètres'!$B$6="Oui",L654*O654,IF('Paramètres'!$B$7="Oui",M654*O654,0))),0))</f>
        <v/>
      </c>
      <c r="R654" s="46">
        <f>IF(A654="","",IFERROR(P654-Q654,0))</f>
        <v/>
      </c>
      <c r="S654" s="27" t="n"/>
      <c r="T654" s="27" t="n"/>
    </row>
    <row r="655">
      <c r="A655" s="25" t="n"/>
      <c r="B655" s="47" t="n"/>
      <c r="C655" s="27" t="n"/>
      <c r="D655" s="27" t="n"/>
      <c r="E655" s="27" t="n"/>
      <c r="F655" s="27" t="n"/>
      <c r="G655" s="27" t="n"/>
      <c r="H655" s="25" t="n"/>
      <c r="I655" s="25" t="n"/>
      <c r="J655" s="25" t="n"/>
      <c r="K655" s="48" t="n"/>
      <c r="L655" s="46">
        <f>IF(A655="","",IFERROR(IF(I655="Oui",ROUND(K655*'Paramètres'!$B$4,2),0),0))</f>
        <v/>
      </c>
      <c r="M655" s="46">
        <f>IF(A655="","",IFERROR(IF(J655="Oui",ROUND(K655*'Paramètres'!$B$5,2),0),0))</f>
        <v/>
      </c>
      <c r="N655" s="46">
        <f>IF(A655="","",IFERROR(K655+L655+M655,0))</f>
        <v/>
      </c>
      <c r="O655" s="29" t="n"/>
      <c r="P655" s="46">
        <f>IF(A655="","",IFERROR(N655*O655,0))</f>
        <v/>
      </c>
      <c r="Q655" s="46">
        <f>IF(A655="","",IFERROR(IF(AND('Paramètres'!$B$6="Oui",'Paramètres'!$B$7="Oui"),(L655+M655)*O655,IF('Paramètres'!$B$6="Oui",L655*O655,IF('Paramètres'!$B$7="Oui",M655*O655,0))),0))</f>
        <v/>
      </c>
      <c r="R655" s="46">
        <f>IF(A655="","",IFERROR(P655-Q655,0))</f>
        <v/>
      </c>
      <c r="S655" s="27" t="n"/>
      <c r="T655" s="27" t="n"/>
    </row>
    <row r="656">
      <c r="A656" s="25" t="n"/>
      <c r="B656" s="47" t="n"/>
      <c r="C656" s="27" t="n"/>
      <c r="D656" s="27" t="n"/>
      <c r="E656" s="27" t="n"/>
      <c r="F656" s="27" t="n"/>
      <c r="G656" s="27" t="n"/>
      <c r="H656" s="25" t="n"/>
      <c r="I656" s="25" t="n"/>
      <c r="J656" s="25" t="n"/>
      <c r="K656" s="48" t="n"/>
      <c r="L656" s="46">
        <f>IF(A656="","",IFERROR(IF(I656="Oui",ROUND(K656*'Paramètres'!$B$4,2),0),0))</f>
        <v/>
      </c>
      <c r="M656" s="46">
        <f>IF(A656="","",IFERROR(IF(J656="Oui",ROUND(K656*'Paramètres'!$B$5,2),0),0))</f>
        <v/>
      </c>
      <c r="N656" s="46">
        <f>IF(A656="","",IFERROR(K656+L656+M656,0))</f>
        <v/>
      </c>
      <c r="O656" s="29" t="n"/>
      <c r="P656" s="46">
        <f>IF(A656="","",IFERROR(N656*O656,0))</f>
        <v/>
      </c>
      <c r="Q656" s="46">
        <f>IF(A656="","",IFERROR(IF(AND('Paramètres'!$B$6="Oui",'Paramètres'!$B$7="Oui"),(L656+M656)*O656,IF('Paramètres'!$B$6="Oui",L656*O656,IF('Paramètres'!$B$7="Oui",M656*O656,0))),0))</f>
        <v/>
      </c>
      <c r="R656" s="46">
        <f>IF(A656="","",IFERROR(P656-Q656,0))</f>
        <v/>
      </c>
      <c r="S656" s="27" t="n"/>
      <c r="T656" s="27" t="n"/>
    </row>
    <row r="657">
      <c r="A657" s="25" t="n"/>
      <c r="B657" s="47" t="n"/>
      <c r="C657" s="27" t="n"/>
      <c r="D657" s="27" t="n"/>
      <c r="E657" s="27" t="n"/>
      <c r="F657" s="27" t="n"/>
      <c r="G657" s="27" t="n"/>
      <c r="H657" s="25" t="n"/>
      <c r="I657" s="25" t="n"/>
      <c r="J657" s="25" t="n"/>
      <c r="K657" s="48" t="n"/>
      <c r="L657" s="46">
        <f>IF(A657="","",IFERROR(IF(I657="Oui",ROUND(K657*'Paramètres'!$B$4,2),0),0))</f>
        <v/>
      </c>
      <c r="M657" s="46">
        <f>IF(A657="","",IFERROR(IF(J657="Oui",ROUND(K657*'Paramètres'!$B$5,2),0),0))</f>
        <v/>
      </c>
      <c r="N657" s="46">
        <f>IF(A657="","",IFERROR(K657+L657+M657,0))</f>
        <v/>
      </c>
      <c r="O657" s="29" t="n"/>
      <c r="P657" s="46">
        <f>IF(A657="","",IFERROR(N657*O657,0))</f>
        <v/>
      </c>
      <c r="Q657" s="46">
        <f>IF(A657="","",IFERROR(IF(AND('Paramètres'!$B$6="Oui",'Paramètres'!$B$7="Oui"),(L657+M657)*O657,IF('Paramètres'!$B$6="Oui",L657*O657,IF('Paramètres'!$B$7="Oui",M657*O657,0))),0))</f>
        <v/>
      </c>
      <c r="R657" s="46">
        <f>IF(A657="","",IFERROR(P657-Q657,0))</f>
        <v/>
      </c>
      <c r="S657" s="27" t="n"/>
      <c r="T657" s="27" t="n"/>
    </row>
    <row r="658">
      <c r="A658" s="25" t="n"/>
      <c r="B658" s="47" t="n"/>
      <c r="C658" s="27" t="n"/>
      <c r="D658" s="27" t="n"/>
      <c r="E658" s="27" t="n"/>
      <c r="F658" s="27" t="n"/>
      <c r="G658" s="27" t="n"/>
      <c r="H658" s="25" t="n"/>
      <c r="I658" s="25" t="n"/>
      <c r="J658" s="25" t="n"/>
      <c r="K658" s="48" t="n"/>
      <c r="L658" s="46">
        <f>IF(A658="","",IFERROR(IF(I658="Oui",ROUND(K658*'Paramètres'!$B$4,2),0),0))</f>
        <v/>
      </c>
      <c r="M658" s="46">
        <f>IF(A658="","",IFERROR(IF(J658="Oui",ROUND(K658*'Paramètres'!$B$5,2),0),0))</f>
        <v/>
      </c>
      <c r="N658" s="46">
        <f>IF(A658="","",IFERROR(K658+L658+M658,0))</f>
        <v/>
      </c>
      <c r="O658" s="29" t="n"/>
      <c r="P658" s="46">
        <f>IF(A658="","",IFERROR(N658*O658,0))</f>
        <v/>
      </c>
      <c r="Q658" s="46">
        <f>IF(A658="","",IFERROR(IF(AND('Paramètres'!$B$6="Oui",'Paramètres'!$B$7="Oui"),(L658+M658)*O658,IF('Paramètres'!$B$6="Oui",L658*O658,IF('Paramètres'!$B$7="Oui",M658*O658,0))),0))</f>
        <v/>
      </c>
      <c r="R658" s="46">
        <f>IF(A658="","",IFERROR(P658-Q658,0))</f>
        <v/>
      </c>
      <c r="S658" s="27" t="n"/>
      <c r="T658" s="27" t="n"/>
    </row>
    <row r="659">
      <c r="A659" s="25" t="n"/>
      <c r="B659" s="47" t="n"/>
      <c r="C659" s="27" t="n"/>
      <c r="D659" s="27" t="n"/>
      <c r="E659" s="27" t="n"/>
      <c r="F659" s="27" t="n"/>
      <c r="G659" s="27" t="n"/>
      <c r="H659" s="25" t="n"/>
      <c r="I659" s="25" t="n"/>
      <c r="J659" s="25" t="n"/>
      <c r="K659" s="48" t="n"/>
      <c r="L659" s="46">
        <f>IF(A659="","",IFERROR(IF(I659="Oui",ROUND(K659*'Paramètres'!$B$4,2),0),0))</f>
        <v/>
      </c>
      <c r="M659" s="46">
        <f>IF(A659="","",IFERROR(IF(J659="Oui",ROUND(K659*'Paramètres'!$B$5,2),0),0))</f>
        <v/>
      </c>
      <c r="N659" s="46">
        <f>IF(A659="","",IFERROR(K659+L659+M659,0))</f>
        <v/>
      </c>
      <c r="O659" s="29" t="n"/>
      <c r="P659" s="46">
        <f>IF(A659="","",IFERROR(N659*O659,0))</f>
        <v/>
      </c>
      <c r="Q659" s="46">
        <f>IF(A659="","",IFERROR(IF(AND('Paramètres'!$B$6="Oui",'Paramètres'!$B$7="Oui"),(L659+M659)*O659,IF('Paramètres'!$B$6="Oui",L659*O659,IF('Paramètres'!$B$7="Oui",M659*O659,0))),0))</f>
        <v/>
      </c>
      <c r="R659" s="46">
        <f>IF(A659="","",IFERROR(P659-Q659,0))</f>
        <v/>
      </c>
      <c r="S659" s="27" t="n"/>
      <c r="T659" s="27" t="n"/>
    </row>
    <row r="660">
      <c r="A660" s="25" t="n"/>
      <c r="B660" s="47" t="n"/>
      <c r="C660" s="27" t="n"/>
      <c r="D660" s="27" t="n"/>
      <c r="E660" s="27" t="n"/>
      <c r="F660" s="27" t="n"/>
      <c r="G660" s="27" t="n"/>
      <c r="H660" s="25" t="n"/>
      <c r="I660" s="25" t="n"/>
      <c r="J660" s="25" t="n"/>
      <c r="K660" s="48" t="n"/>
      <c r="L660" s="46">
        <f>IF(A660="","",IFERROR(IF(I660="Oui",ROUND(K660*'Paramètres'!$B$4,2),0),0))</f>
        <v/>
      </c>
      <c r="M660" s="46">
        <f>IF(A660="","",IFERROR(IF(J660="Oui",ROUND(K660*'Paramètres'!$B$5,2),0),0))</f>
        <v/>
      </c>
      <c r="N660" s="46">
        <f>IF(A660="","",IFERROR(K660+L660+M660,0))</f>
        <v/>
      </c>
      <c r="O660" s="29" t="n"/>
      <c r="P660" s="46">
        <f>IF(A660="","",IFERROR(N660*O660,0))</f>
        <v/>
      </c>
      <c r="Q660" s="46">
        <f>IF(A660="","",IFERROR(IF(AND('Paramètres'!$B$6="Oui",'Paramètres'!$B$7="Oui"),(L660+M660)*O660,IF('Paramètres'!$B$6="Oui",L660*O660,IF('Paramètres'!$B$7="Oui",M660*O660,0))),0))</f>
        <v/>
      </c>
      <c r="R660" s="46">
        <f>IF(A660="","",IFERROR(P660-Q660,0))</f>
        <v/>
      </c>
      <c r="S660" s="27" t="n"/>
      <c r="T660" s="27" t="n"/>
    </row>
    <row r="661">
      <c r="A661" s="25" t="n"/>
      <c r="B661" s="47" t="n"/>
      <c r="C661" s="27" t="n"/>
      <c r="D661" s="27" t="n"/>
      <c r="E661" s="27" t="n"/>
      <c r="F661" s="27" t="n"/>
      <c r="G661" s="27" t="n"/>
      <c r="H661" s="25" t="n"/>
      <c r="I661" s="25" t="n"/>
      <c r="J661" s="25" t="n"/>
      <c r="K661" s="48" t="n"/>
      <c r="L661" s="46">
        <f>IF(A661="","",IFERROR(IF(I661="Oui",ROUND(K661*'Paramètres'!$B$4,2),0),0))</f>
        <v/>
      </c>
      <c r="M661" s="46">
        <f>IF(A661="","",IFERROR(IF(J661="Oui",ROUND(K661*'Paramètres'!$B$5,2),0),0))</f>
        <v/>
      </c>
      <c r="N661" s="46">
        <f>IF(A661="","",IFERROR(K661+L661+M661,0))</f>
        <v/>
      </c>
      <c r="O661" s="29" t="n"/>
      <c r="P661" s="46">
        <f>IF(A661="","",IFERROR(N661*O661,0))</f>
        <v/>
      </c>
      <c r="Q661" s="46">
        <f>IF(A661="","",IFERROR(IF(AND('Paramètres'!$B$6="Oui",'Paramètres'!$B$7="Oui"),(L661+M661)*O661,IF('Paramètres'!$B$6="Oui",L661*O661,IF('Paramètres'!$B$7="Oui",M661*O661,0))),0))</f>
        <v/>
      </c>
      <c r="R661" s="46">
        <f>IF(A661="","",IFERROR(P661-Q661,0))</f>
        <v/>
      </c>
      <c r="S661" s="27" t="n"/>
      <c r="T661" s="27" t="n"/>
    </row>
    <row r="662">
      <c r="A662" s="25" t="n"/>
      <c r="B662" s="47" t="n"/>
      <c r="C662" s="27" t="n"/>
      <c r="D662" s="27" t="n"/>
      <c r="E662" s="27" t="n"/>
      <c r="F662" s="27" t="n"/>
      <c r="G662" s="27" t="n"/>
      <c r="H662" s="25" t="n"/>
      <c r="I662" s="25" t="n"/>
      <c r="J662" s="25" t="n"/>
      <c r="K662" s="48" t="n"/>
      <c r="L662" s="46">
        <f>IF(A662="","",IFERROR(IF(I662="Oui",ROUND(K662*'Paramètres'!$B$4,2),0),0))</f>
        <v/>
      </c>
      <c r="M662" s="46">
        <f>IF(A662="","",IFERROR(IF(J662="Oui",ROUND(K662*'Paramètres'!$B$5,2),0),0))</f>
        <v/>
      </c>
      <c r="N662" s="46">
        <f>IF(A662="","",IFERROR(K662+L662+M662,0))</f>
        <v/>
      </c>
      <c r="O662" s="29" t="n"/>
      <c r="P662" s="46">
        <f>IF(A662="","",IFERROR(N662*O662,0))</f>
        <v/>
      </c>
      <c r="Q662" s="46">
        <f>IF(A662="","",IFERROR(IF(AND('Paramètres'!$B$6="Oui",'Paramètres'!$B$7="Oui"),(L662+M662)*O662,IF('Paramètres'!$B$6="Oui",L662*O662,IF('Paramètres'!$B$7="Oui",M662*O662,0))),0))</f>
        <v/>
      </c>
      <c r="R662" s="46">
        <f>IF(A662="","",IFERROR(P662-Q662,0))</f>
        <v/>
      </c>
      <c r="S662" s="27" t="n"/>
      <c r="T662" s="27" t="n"/>
    </row>
    <row r="663">
      <c r="A663" s="25" t="n"/>
      <c r="B663" s="47" t="n"/>
      <c r="C663" s="27" t="n"/>
      <c r="D663" s="27" t="n"/>
      <c r="E663" s="27" t="n"/>
      <c r="F663" s="27" t="n"/>
      <c r="G663" s="27" t="n"/>
      <c r="H663" s="25" t="n"/>
      <c r="I663" s="25" t="n"/>
      <c r="J663" s="25" t="n"/>
      <c r="K663" s="48" t="n"/>
      <c r="L663" s="46">
        <f>IF(A663="","",IFERROR(IF(I663="Oui",ROUND(K663*'Paramètres'!$B$4,2),0),0))</f>
        <v/>
      </c>
      <c r="M663" s="46">
        <f>IF(A663="","",IFERROR(IF(J663="Oui",ROUND(K663*'Paramètres'!$B$5,2),0),0))</f>
        <v/>
      </c>
      <c r="N663" s="46">
        <f>IF(A663="","",IFERROR(K663+L663+M663,0))</f>
        <v/>
      </c>
      <c r="O663" s="29" t="n"/>
      <c r="P663" s="46">
        <f>IF(A663="","",IFERROR(N663*O663,0))</f>
        <v/>
      </c>
      <c r="Q663" s="46">
        <f>IF(A663="","",IFERROR(IF(AND('Paramètres'!$B$6="Oui",'Paramètres'!$B$7="Oui"),(L663+M663)*O663,IF('Paramètres'!$B$6="Oui",L663*O663,IF('Paramètres'!$B$7="Oui",M663*O663,0))),0))</f>
        <v/>
      </c>
      <c r="R663" s="46">
        <f>IF(A663="","",IFERROR(P663-Q663,0))</f>
        <v/>
      </c>
      <c r="S663" s="27" t="n"/>
      <c r="T663" s="27" t="n"/>
    </row>
    <row r="664">
      <c r="A664" s="25" t="n"/>
      <c r="B664" s="47" t="n"/>
      <c r="C664" s="27" t="n"/>
      <c r="D664" s="27" t="n"/>
      <c r="E664" s="27" t="n"/>
      <c r="F664" s="27" t="n"/>
      <c r="G664" s="27" t="n"/>
      <c r="H664" s="25" t="n"/>
      <c r="I664" s="25" t="n"/>
      <c r="J664" s="25" t="n"/>
      <c r="K664" s="48" t="n"/>
      <c r="L664" s="46">
        <f>IF(A664="","",IFERROR(IF(I664="Oui",ROUND(K664*'Paramètres'!$B$4,2),0),0))</f>
        <v/>
      </c>
      <c r="M664" s="46">
        <f>IF(A664="","",IFERROR(IF(J664="Oui",ROUND(K664*'Paramètres'!$B$5,2),0),0))</f>
        <v/>
      </c>
      <c r="N664" s="46">
        <f>IF(A664="","",IFERROR(K664+L664+M664,0))</f>
        <v/>
      </c>
      <c r="O664" s="29" t="n"/>
      <c r="P664" s="46">
        <f>IF(A664="","",IFERROR(N664*O664,0))</f>
        <v/>
      </c>
      <c r="Q664" s="46">
        <f>IF(A664="","",IFERROR(IF(AND('Paramètres'!$B$6="Oui",'Paramètres'!$B$7="Oui"),(L664+M664)*O664,IF('Paramètres'!$B$6="Oui",L664*O664,IF('Paramètres'!$B$7="Oui",M664*O664,0))),0))</f>
        <v/>
      </c>
      <c r="R664" s="46">
        <f>IF(A664="","",IFERROR(P664-Q664,0))</f>
        <v/>
      </c>
      <c r="S664" s="27" t="n"/>
      <c r="T664" s="27" t="n"/>
    </row>
    <row r="665">
      <c r="A665" s="25" t="n"/>
      <c r="B665" s="47" t="n"/>
      <c r="C665" s="27" t="n"/>
      <c r="D665" s="27" t="n"/>
      <c r="E665" s="27" t="n"/>
      <c r="F665" s="27" t="n"/>
      <c r="G665" s="27" t="n"/>
      <c r="H665" s="25" t="n"/>
      <c r="I665" s="25" t="n"/>
      <c r="J665" s="25" t="n"/>
      <c r="K665" s="48" t="n"/>
      <c r="L665" s="46">
        <f>IF(A665="","",IFERROR(IF(I665="Oui",ROUND(K665*'Paramètres'!$B$4,2),0),0))</f>
        <v/>
      </c>
      <c r="M665" s="46">
        <f>IF(A665="","",IFERROR(IF(J665="Oui",ROUND(K665*'Paramètres'!$B$5,2),0),0))</f>
        <v/>
      </c>
      <c r="N665" s="46">
        <f>IF(A665="","",IFERROR(K665+L665+M665,0))</f>
        <v/>
      </c>
      <c r="O665" s="29" t="n"/>
      <c r="P665" s="46">
        <f>IF(A665="","",IFERROR(N665*O665,0))</f>
        <v/>
      </c>
      <c r="Q665" s="46">
        <f>IF(A665="","",IFERROR(IF(AND('Paramètres'!$B$6="Oui",'Paramètres'!$B$7="Oui"),(L665+M665)*O665,IF('Paramètres'!$B$6="Oui",L665*O665,IF('Paramètres'!$B$7="Oui",M665*O665,0))),0))</f>
        <v/>
      </c>
      <c r="R665" s="46">
        <f>IF(A665="","",IFERROR(P665-Q665,0))</f>
        <v/>
      </c>
      <c r="S665" s="27" t="n"/>
      <c r="T665" s="27" t="n"/>
    </row>
    <row r="666">
      <c r="A666" s="25" t="n"/>
      <c r="B666" s="47" t="n"/>
      <c r="C666" s="27" t="n"/>
      <c r="D666" s="27" t="n"/>
      <c r="E666" s="27" t="n"/>
      <c r="F666" s="27" t="n"/>
      <c r="G666" s="27" t="n"/>
      <c r="H666" s="25" t="n"/>
      <c r="I666" s="25" t="n"/>
      <c r="J666" s="25" t="n"/>
      <c r="K666" s="48" t="n"/>
      <c r="L666" s="46">
        <f>IF(A666="","",IFERROR(IF(I666="Oui",ROUND(K666*'Paramètres'!$B$4,2),0),0))</f>
        <v/>
      </c>
      <c r="M666" s="46">
        <f>IF(A666="","",IFERROR(IF(J666="Oui",ROUND(K666*'Paramètres'!$B$5,2),0),0))</f>
        <v/>
      </c>
      <c r="N666" s="46">
        <f>IF(A666="","",IFERROR(K666+L666+M666,0))</f>
        <v/>
      </c>
      <c r="O666" s="29" t="n"/>
      <c r="P666" s="46">
        <f>IF(A666="","",IFERROR(N666*O666,0))</f>
        <v/>
      </c>
      <c r="Q666" s="46">
        <f>IF(A666="","",IFERROR(IF(AND('Paramètres'!$B$6="Oui",'Paramètres'!$B$7="Oui"),(L666+M666)*O666,IF('Paramètres'!$B$6="Oui",L666*O666,IF('Paramètres'!$B$7="Oui",M666*O666,0))),0))</f>
        <v/>
      </c>
      <c r="R666" s="46">
        <f>IF(A666="","",IFERROR(P666-Q666,0))</f>
        <v/>
      </c>
      <c r="S666" s="27" t="n"/>
      <c r="T666" s="27" t="n"/>
    </row>
    <row r="667">
      <c r="A667" s="25" t="n"/>
      <c r="B667" s="47" t="n"/>
      <c r="C667" s="27" t="n"/>
      <c r="D667" s="27" t="n"/>
      <c r="E667" s="27" t="n"/>
      <c r="F667" s="27" t="n"/>
      <c r="G667" s="27" t="n"/>
      <c r="H667" s="25" t="n"/>
      <c r="I667" s="25" t="n"/>
      <c r="J667" s="25" t="n"/>
      <c r="K667" s="48" t="n"/>
      <c r="L667" s="46">
        <f>IF(A667="","",IFERROR(IF(I667="Oui",ROUND(K667*'Paramètres'!$B$4,2),0),0))</f>
        <v/>
      </c>
      <c r="M667" s="46">
        <f>IF(A667="","",IFERROR(IF(J667="Oui",ROUND(K667*'Paramètres'!$B$5,2),0),0))</f>
        <v/>
      </c>
      <c r="N667" s="46">
        <f>IF(A667="","",IFERROR(K667+L667+M667,0))</f>
        <v/>
      </c>
      <c r="O667" s="29" t="n"/>
      <c r="P667" s="46">
        <f>IF(A667="","",IFERROR(N667*O667,0))</f>
        <v/>
      </c>
      <c r="Q667" s="46">
        <f>IF(A667="","",IFERROR(IF(AND('Paramètres'!$B$6="Oui",'Paramètres'!$B$7="Oui"),(L667+M667)*O667,IF('Paramètres'!$B$6="Oui",L667*O667,IF('Paramètres'!$B$7="Oui",M667*O667,0))),0))</f>
        <v/>
      </c>
      <c r="R667" s="46">
        <f>IF(A667="","",IFERROR(P667-Q667,0))</f>
        <v/>
      </c>
      <c r="S667" s="27" t="n"/>
      <c r="T667" s="27" t="n"/>
    </row>
    <row r="668">
      <c r="A668" s="25" t="n"/>
      <c r="B668" s="47" t="n"/>
      <c r="C668" s="27" t="n"/>
      <c r="D668" s="27" t="n"/>
      <c r="E668" s="27" t="n"/>
      <c r="F668" s="27" t="n"/>
      <c r="G668" s="27" t="n"/>
      <c r="H668" s="25" t="n"/>
      <c r="I668" s="25" t="n"/>
      <c r="J668" s="25" t="n"/>
      <c r="K668" s="48" t="n"/>
      <c r="L668" s="46">
        <f>IF(A668="","",IFERROR(IF(I668="Oui",ROUND(K668*'Paramètres'!$B$4,2),0),0))</f>
        <v/>
      </c>
      <c r="M668" s="46">
        <f>IF(A668="","",IFERROR(IF(J668="Oui",ROUND(K668*'Paramètres'!$B$5,2),0),0))</f>
        <v/>
      </c>
      <c r="N668" s="46">
        <f>IF(A668="","",IFERROR(K668+L668+M668,0))</f>
        <v/>
      </c>
      <c r="O668" s="29" t="n"/>
      <c r="P668" s="46">
        <f>IF(A668="","",IFERROR(N668*O668,0))</f>
        <v/>
      </c>
      <c r="Q668" s="46">
        <f>IF(A668="","",IFERROR(IF(AND('Paramètres'!$B$6="Oui",'Paramètres'!$B$7="Oui"),(L668+M668)*O668,IF('Paramètres'!$B$6="Oui",L668*O668,IF('Paramètres'!$B$7="Oui",M668*O668,0))),0))</f>
        <v/>
      </c>
      <c r="R668" s="46">
        <f>IF(A668="","",IFERROR(P668-Q668,0))</f>
        <v/>
      </c>
      <c r="S668" s="27" t="n"/>
      <c r="T668" s="27" t="n"/>
    </row>
    <row r="669">
      <c r="A669" s="25" t="n"/>
      <c r="B669" s="47" t="n"/>
      <c r="C669" s="27" t="n"/>
      <c r="D669" s="27" t="n"/>
      <c r="E669" s="27" t="n"/>
      <c r="F669" s="27" t="n"/>
      <c r="G669" s="27" t="n"/>
      <c r="H669" s="25" t="n"/>
      <c r="I669" s="25" t="n"/>
      <c r="J669" s="25" t="n"/>
      <c r="K669" s="48" t="n"/>
      <c r="L669" s="46">
        <f>IF(A669="","",IFERROR(IF(I669="Oui",ROUND(K669*'Paramètres'!$B$4,2),0),0))</f>
        <v/>
      </c>
      <c r="M669" s="46">
        <f>IF(A669="","",IFERROR(IF(J669="Oui",ROUND(K669*'Paramètres'!$B$5,2),0),0))</f>
        <v/>
      </c>
      <c r="N669" s="46">
        <f>IF(A669="","",IFERROR(K669+L669+M669,0))</f>
        <v/>
      </c>
      <c r="O669" s="29" t="n"/>
      <c r="P669" s="46">
        <f>IF(A669="","",IFERROR(N669*O669,0))</f>
        <v/>
      </c>
      <c r="Q669" s="46">
        <f>IF(A669="","",IFERROR(IF(AND('Paramètres'!$B$6="Oui",'Paramètres'!$B$7="Oui"),(L669+M669)*O669,IF('Paramètres'!$B$6="Oui",L669*O669,IF('Paramètres'!$B$7="Oui",M669*O669,0))),0))</f>
        <v/>
      </c>
      <c r="R669" s="46">
        <f>IF(A669="","",IFERROR(P669-Q669,0))</f>
        <v/>
      </c>
      <c r="S669" s="27" t="n"/>
      <c r="T669" s="27" t="n"/>
    </row>
    <row r="670">
      <c r="A670" s="25" t="n"/>
      <c r="B670" s="47" t="n"/>
      <c r="C670" s="27" t="n"/>
      <c r="D670" s="27" t="n"/>
      <c r="E670" s="27" t="n"/>
      <c r="F670" s="27" t="n"/>
      <c r="G670" s="27" t="n"/>
      <c r="H670" s="25" t="n"/>
      <c r="I670" s="25" t="n"/>
      <c r="J670" s="25" t="n"/>
      <c r="K670" s="48" t="n"/>
      <c r="L670" s="46">
        <f>IF(A670="","",IFERROR(IF(I670="Oui",ROUND(K670*'Paramètres'!$B$4,2),0),0))</f>
        <v/>
      </c>
      <c r="M670" s="46">
        <f>IF(A670="","",IFERROR(IF(J670="Oui",ROUND(K670*'Paramètres'!$B$5,2),0),0))</f>
        <v/>
      </c>
      <c r="N670" s="46">
        <f>IF(A670="","",IFERROR(K670+L670+M670,0))</f>
        <v/>
      </c>
      <c r="O670" s="29" t="n"/>
      <c r="P670" s="46">
        <f>IF(A670="","",IFERROR(N670*O670,0))</f>
        <v/>
      </c>
      <c r="Q670" s="46">
        <f>IF(A670="","",IFERROR(IF(AND('Paramètres'!$B$6="Oui",'Paramètres'!$B$7="Oui"),(L670+M670)*O670,IF('Paramètres'!$B$6="Oui",L670*O670,IF('Paramètres'!$B$7="Oui",M670*O670,0))),0))</f>
        <v/>
      </c>
      <c r="R670" s="46">
        <f>IF(A670="","",IFERROR(P670-Q670,0))</f>
        <v/>
      </c>
      <c r="S670" s="27" t="n"/>
      <c r="T670" s="27" t="n"/>
    </row>
    <row r="671">
      <c r="A671" s="25" t="n"/>
      <c r="B671" s="47" t="n"/>
      <c r="C671" s="27" t="n"/>
      <c r="D671" s="27" t="n"/>
      <c r="E671" s="27" t="n"/>
      <c r="F671" s="27" t="n"/>
      <c r="G671" s="27" t="n"/>
      <c r="H671" s="25" t="n"/>
      <c r="I671" s="25" t="n"/>
      <c r="J671" s="25" t="n"/>
      <c r="K671" s="48" t="n"/>
      <c r="L671" s="46">
        <f>IF(A671="","",IFERROR(IF(I671="Oui",ROUND(K671*'Paramètres'!$B$4,2),0),0))</f>
        <v/>
      </c>
      <c r="M671" s="46">
        <f>IF(A671="","",IFERROR(IF(J671="Oui",ROUND(K671*'Paramètres'!$B$5,2),0),0))</f>
        <v/>
      </c>
      <c r="N671" s="46">
        <f>IF(A671="","",IFERROR(K671+L671+M671,0))</f>
        <v/>
      </c>
      <c r="O671" s="29" t="n"/>
      <c r="P671" s="46">
        <f>IF(A671="","",IFERROR(N671*O671,0))</f>
        <v/>
      </c>
      <c r="Q671" s="46">
        <f>IF(A671="","",IFERROR(IF(AND('Paramètres'!$B$6="Oui",'Paramètres'!$B$7="Oui"),(L671+M671)*O671,IF('Paramètres'!$B$6="Oui",L671*O671,IF('Paramètres'!$B$7="Oui",M671*O671,0))),0))</f>
        <v/>
      </c>
      <c r="R671" s="46">
        <f>IF(A671="","",IFERROR(P671-Q671,0))</f>
        <v/>
      </c>
      <c r="S671" s="27" t="n"/>
      <c r="T671" s="27" t="n"/>
    </row>
    <row r="672">
      <c r="A672" s="25" t="n"/>
      <c r="B672" s="47" t="n"/>
      <c r="C672" s="27" t="n"/>
      <c r="D672" s="27" t="n"/>
      <c r="E672" s="27" t="n"/>
      <c r="F672" s="27" t="n"/>
      <c r="G672" s="27" t="n"/>
      <c r="H672" s="25" t="n"/>
      <c r="I672" s="25" t="n"/>
      <c r="J672" s="25" t="n"/>
      <c r="K672" s="48" t="n"/>
      <c r="L672" s="46">
        <f>IF(A672="","",IFERROR(IF(I672="Oui",ROUND(K672*'Paramètres'!$B$4,2),0),0))</f>
        <v/>
      </c>
      <c r="M672" s="46">
        <f>IF(A672="","",IFERROR(IF(J672="Oui",ROUND(K672*'Paramètres'!$B$5,2),0),0))</f>
        <v/>
      </c>
      <c r="N672" s="46">
        <f>IF(A672="","",IFERROR(K672+L672+M672,0))</f>
        <v/>
      </c>
      <c r="O672" s="29" t="n"/>
      <c r="P672" s="46">
        <f>IF(A672="","",IFERROR(N672*O672,0))</f>
        <v/>
      </c>
      <c r="Q672" s="46">
        <f>IF(A672="","",IFERROR(IF(AND('Paramètres'!$B$6="Oui",'Paramètres'!$B$7="Oui"),(L672+M672)*O672,IF('Paramètres'!$B$6="Oui",L672*O672,IF('Paramètres'!$B$7="Oui",M672*O672,0))),0))</f>
        <v/>
      </c>
      <c r="R672" s="46">
        <f>IF(A672="","",IFERROR(P672-Q672,0))</f>
        <v/>
      </c>
      <c r="S672" s="27" t="n"/>
      <c r="T672" s="27" t="n"/>
    </row>
    <row r="673">
      <c r="A673" s="25" t="n"/>
      <c r="B673" s="47" t="n"/>
      <c r="C673" s="27" t="n"/>
      <c r="D673" s="27" t="n"/>
      <c r="E673" s="27" t="n"/>
      <c r="F673" s="27" t="n"/>
      <c r="G673" s="27" t="n"/>
      <c r="H673" s="25" t="n"/>
      <c r="I673" s="25" t="n"/>
      <c r="J673" s="25" t="n"/>
      <c r="K673" s="48" t="n"/>
      <c r="L673" s="46">
        <f>IF(A673="","",IFERROR(IF(I673="Oui",ROUND(K673*'Paramètres'!$B$4,2),0),0))</f>
        <v/>
      </c>
      <c r="M673" s="46">
        <f>IF(A673="","",IFERROR(IF(J673="Oui",ROUND(K673*'Paramètres'!$B$5,2),0),0))</f>
        <v/>
      </c>
      <c r="N673" s="46">
        <f>IF(A673="","",IFERROR(K673+L673+M673,0))</f>
        <v/>
      </c>
      <c r="O673" s="29" t="n"/>
      <c r="P673" s="46">
        <f>IF(A673="","",IFERROR(N673*O673,0))</f>
        <v/>
      </c>
      <c r="Q673" s="46">
        <f>IF(A673="","",IFERROR(IF(AND('Paramètres'!$B$6="Oui",'Paramètres'!$B$7="Oui"),(L673+M673)*O673,IF('Paramètres'!$B$6="Oui",L673*O673,IF('Paramètres'!$B$7="Oui",M673*O673,0))),0))</f>
        <v/>
      </c>
      <c r="R673" s="46">
        <f>IF(A673="","",IFERROR(P673-Q673,0))</f>
        <v/>
      </c>
      <c r="S673" s="27" t="n"/>
      <c r="T673" s="27" t="n"/>
    </row>
    <row r="674">
      <c r="A674" s="25" t="n"/>
      <c r="B674" s="47" t="n"/>
      <c r="C674" s="27" t="n"/>
      <c r="D674" s="27" t="n"/>
      <c r="E674" s="27" t="n"/>
      <c r="F674" s="27" t="n"/>
      <c r="G674" s="27" t="n"/>
      <c r="H674" s="25" t="n"/>
      <c r="I674" s="25" t="n"/>
      <c r="J674" s="25" t="n"/>
      <c r="K674" s="48" t="n"/>
      <c r="L674" s="46">
        <f>IF(A674="","",IFERROR(IF(I674="Oui",ROUND(K674*'Paramètres'!$B$4,2),0),0))</f>
        <v/>
      </c>
      <c r="M674" s="46">
        <f>IF(A674="","",IFERROR(IF(J674="Oui",ROUND(K674*'Paramètres'!$B$5,2),0),0))</f>
        <v/>
      </c>
      <c r="N674" s="46">
        <f>IF(A674="","",IFERROR(K674+L674+M674,0))</f>
        <v/>
      </c>
      <c r="O674" s="29" t="n"/>
      <c r="P674" s="46">
        <f>IF(A674="","",IFERROR(N674*O674,0))</f>
        <v/>
      </c>
      <c r="Q674" s="46">
        <f>IF(A674="","",IFERROR(IF(AND('Paramètres'!$B$6="Oui",'Paramètres'!$B$7="Oui"),(L674+M674)*O674,IF('Paramètres'!$B$6="Oui",L674*O674,IF('Paramètres'!$B$7="Oui",M674*O674,0))),0))</f>
        <v/>
      </c>
      <c r="R674" s="46">
        <f>IF(A674="","",IFERROR(P674-Q674,0))</f>
        <v/>
      </c>
      <c r="S674" s="27" t="n"/>
      <c r="T674" s="27" t="n"/>
    </row>
    <row r="675">
      <c r="A675" s="25" t="n"/>
      <c r="B675" s="47" t="n"/>
      <c r="C675" s="27" t="n"/>
      <c r="D675" s="27" t="n"/>
      <c r="E675" s="27" t="n"/>
      <c r="F675" s="27" t="n"/>
      <c r="G675" s="27" t="n"/>
      <c r="H675" s="25" t="n"/>
      <c r="I675" s="25" t="n"/>
      <c r="J675" s="25" t="n"/>
      <c r="K675" s="48" t="n"/>
      <c r="L675" s="46">
        <f>IF(A675="","",IFERROR(IF(I675="Oui",ROUND(K675*'Paramètres'!$B$4,2),0),0))</f>
        <v/>
      </c>
      <c r="M675" s="46">
        <f>IF(A675="","",IFERROR(IF(J675="Oui",ROUND(K675*'Paramètres'!$B$5,2),0),0))</f>
        <v/>
      </c>
      <c r="N675" s="46">
        <f>IF(A675="","",IFERROR(K675+L675+M675,0))</f>
        <v/>
      </c>
      <c r="O675" s="29" t="n"/>
      <c r="P675" s="46">
        <f>IF(A675="","",IFERROR(N675*O675,0))</f>
        <v/>
      </c>
      <c r="Q675" s="46">
        <f>IF(A675="","",IFERROR(IF(AND('Paramètres'!$B$6="Oui",'Paramètres'!$B$7="Oui"),(L675+M675)*O675,IF('Paramètres'!$B$6="Oui",L675*O675,IF('Paramètres'!$B$7="Oui",M675*O675,0))),0))</f>
        <v/>
      </c>
      <c r="R675" s="46">
        <f>IF(A675="","",IFERROR(P675-Q675,0))</f>
        <v/>
      </c>
      <c r="S675" s="27" t="n"/>
      <c r="T675" s="27" t="n"/>
    </row>
    <row r="676">
      <c r="A676" s="25" t="n"/>
      <c r="B676" s="47" t="n"/>
      <c r="C676" s="27" t="n"/>
      <c r="D676" s="27" t="n"/>
      <c r="E676" s="27" t="n"/>
      <c r="F676" s="27" t="n"/>
      <c r="G676" s="27" t="n"/>
      <c r="H676" s="25" t="n"/>
      <c r="I676" s="25" t="n"/>
      <c r="J676" s="25" t="n"/>
      <c r="K676" s="48" t="n"/>
      <c r="L676" s="46">
        <f>IF(A676="","",IFERROR(IF(I676="Oui",ROUND(K676*'Paramètres'!$B$4,2),0),0))</f>
        <v/>
      </c>
      <c r="M676" s="46">
        <f>IF(A676="","",IFERROR(IF(J676="Oui",ROUND(K676*'Paramètres'!$B$5,2),0),0))</f>
        <v/>
      </c>
      <c r="N676" s="46">
        <f>IF(A676="","",IFERROR(K676+L676+M676,0))</f>
        <v/>
      </c>
      <c r="O676" s="29" t="n"/>
      <c r="P676" s="46">
        <f>IF(A676="","",IFERROR(N676*O676,0))</f>
        <v/>
      </c>
      <c r="Q676" s="46">
        <f>IF(A676="","",IFERROR(IF(AND('Paramètres'!$B$6="Oui",'Paramètres'!$B$7="Oui"),(L676+M676)*O676,IF('Paramètres'!$B$6="Oui",L676*O676,IF('Paramètres'!$B$7="Oui",M676*O676,0))),0))</f>
        <v/>
      </c>
      <c r="R676" s="46">
        <f>IF(A676="","",IFERROR(P676-Q676,0))</f>
        <v/>
      </c>
      <c r="S676" s="27" t="n"/>
      <c r="T676" s="27" t="n"/>
    </row>
    <row r="677">
      <c r="A677" s="25" t="n"/>
      <c r="B677" s="47" t="n"/>
      <c r="C677" s="27" t="n"/>
      <c r="D677" s="27" t="n"/>
      <c r="E677" s="27" t="n"/>
      <c r="F677" s="27" t="n"/>
      <c r="G677" s="27" t="n"/>
      <c r="H677" s="25" t="n"/>
      <c r="I677" s="25" t="n"/>
      <c r="J677" s="25" t="n"/>
      <c r="K677" s="48" t="n"/>
      <c r="L677" s="46">
        <f>IF(A677="","",IFERROR(IF(I677="Oui",ROUND(K677*'Paramètres'!$B$4,2),0),0))</f>
        <v/>
      </c>
      <c r="M677" s="46">
        <f>IF(A677="","",IFERROR(IF(J677="Oui",ROUND(K677*'Paramètres'!$B$5,2),0),0))</f>
        <v/>
      </c>
      <c r="N677" s="46">
        <f>IF(A677="","",IFERROR(K677+L677+M677,0))</f>
        <v/>
      </c>
      <c r="O677" s="29" t="n"/>
      <c r="P677" s="46">
        <f>IF(A677="","",IFERROR(N677*O677,0))</f>
        <v/>
      </c>
      <c r="Q677" s="46">
        <f>IF(A677="","",IFERROR(IF(AND('Paramètres'!$B$6="Oui",'Paramètres'!$B$7="Oui"),(L677+M677)*O677,IF('Paramètres'!$B$6="Oui",L677*O677,IF('Paramètres'!$B$7="Oui",M677*O677,0))),0))</f>
        <v/>
      </c>
      <c r="R677" s="46">
        <f>IF(A677="","",IFERROR(P677-Q677,0))</f>
        <v/>
      </c>
      <c r="S677" s="27" t="n"/>
      <c r="T677" s="27" t="n"/>
    </row>
    <row r="678">
      <c r="A678" s="25" t="n"/>
      <c r="B678" s="47" t="n"/>
      <c r="C678" s="27" t="n"/>
      <c r="D678" s="27" t="n"/>
      <c r="E678" s="27" t="n"/>
      <c r="F678" s="27" t="n"/>
      <c r="G678" s="27" t="n"/>
      <c r="H678" s="25" t="n"/>
      <c r="I678" s="25" t="n"/>
      <c r="J678" s="25" t="n"/>
      <c r="K678" s="48" t="n"/>
      <c r="L678" s="46">
        <f>IF(A678="","",IFERROR(IF(I678="Oui",ROUND(K678*'Paramètres'!$B$4,2),0),0))</f>
        <v/>
      </c>
      <c r="M678" s="46">
        <f>IF(A678="","",IFERROR(IF(J678="Oui",ROUND(K678*'Paramètres'!$B$5,2),0),0))</f>
        <v/>
      </c>
      <c r="N678" s="46">
        <f>IF(A678="","",IFERROR(K678+L678+M678,0))</f>
        <v/>
      </c>
      <c r="O678" s="29" t="n"/>
      <c r="P678" s="46">
        <f>IF(A678="","",IFERROR(N678*O678,0))</f>
        <v/>
      </c>
      <c r="Q678" s="46">
        <f>IF(A678="","",IFERROR(IF(AND('Paramètres'!$B$6="Oui",'Paramètres'!$B$7="Oui"),(L678+M678)*O678,IF('Paramètres'!$B$6="Oui",L678*O678,IF('Paramètres'!$B$7="Oui",M678*O678,0))),0))</f>
        <v/>
      </c>
      <c r="R678" s="46">
        <f>IF(A678="","",IFERROR(P678-Q678,0))</f>
        <v/>
      </c>
      <c r="S678" s="27" t="n"/>
      <c r="T678" s="27" t="n"/>
    </row>
    <row r="679">
      <c r="A679" s="25" t="n"/>
      <c r="B679" s="47" t="n"/>
      <c r="C679" s="27" t="n"/>
      <c r="D679" s="27" t="n"/>
      <c r="E679" s="27" t="n"/>
      <c r="F679" s="27" t="n"/>
      <c r="G679" s="27" t="n"/>
      <c r="H679" s="25" t="n"/>
      <c r="I679" s="25" t="n"/>
      <c r="J679" s="25" t="n"/>
      <c r="K679" s="48" t="n"/>
      <c r="L679" s="46">
        <f>IF(A679="","",IFERROR(IF(I679="Oui",ROUND(K679*'Paramètres'!$B$4,2),0),0))</f>
        <v/>
      </c>
      <c r="M679" s="46">
        <f>IF(A679="","",IFERROR(IF(J679="Oui",ROUND(K679*'Paramètres'!$B$5,2),0),0))</f>
        <v/>
      </c>
      <c r="N679" s="46">
        <f>IF(A679="","",IFERROR(K679+L679+M679,0))</f>
        <v/>
      </c>
      <c r="O679" s="29" t="n"/>
      <c r="P679" s="46">
        <f>IF(A679="","",IFERROR(N679*O679,0))</f>
        <v/>
      </c>
      <c r="Q679" s="46">
        <f>IF(A679="","",IFERROR(IF(AND('Paramètres'!$B$6="Oui",'Paramètres'!$B$7="Oui"),(L679+M679)*O679,IF('Paramètres'!$B$6="Oui",L679*O679,IF('Paramètres'!$B$7="Oui",M679*O679,0))),0))</f>
        <v/>
      </c>
      <c r="R679" s="46">
        <f>IF(A679="","",IFERROR(P679-Q679,0))</f>
        <v/>
      </c>
      <c r="S679" s="27" t="n"/>
      <c r="T679" s="27" t="n"/>
    </row>
    <row r="680">
      <c r="A680" s="25" t="n"/>
      <c r="B680" s="47" t="n"/>
      <c r="C680" s="27" t="n"/>
      <c r="D680" s="27" t="n"/>
      <c r="E680" s="27" t="n"/>
      <c r="F680" s="27" t="n"/>
      <c r="G680" s="27" t="n"/>
      <c r="H680" s="25" t="n"/>
      <c r="I680" s="25" t="n"/>
      <c r="J680" s="25" t="n"/>
      <c r="K680" s="48" t="n"/>
      <c r="L680" s="46">
        <f>IF(A680="","",IFERROR(IF(I680="Oui",ROUND(K680*'Paramètres'!$B$4,2),0),0))</f>
        <v/>
      </c>
      <c r="M680" s="46">
        <f>IF(A680="","",IFERROR(IF(J680="Oui",ROUND(K680*'Paramètres'!$B$5,2),0),0))</f>
        <v/>
      </c>
      <c r="N680" s="46">
        <f>IF(A680="","",IFERROR(K680+L680+M680,0))</f>
        <v/>
      </c>
      <c r="O680" s="29" t="n"/>
      <c r="P680" s="46">
        <f>IF(A680="","",IFERROR(N680*O680,0))</f>
        <v/>
      </c>
      <c r="Q680" s="46">
        <f>IF(A680="","",IFERROR(IF(AND('Paramètres'!$B$6="Oui",'Paramètres'!$B$7="Oui"),(L680+M680)*O680,IF('Paramètres'!$B$6="Oui",L680*O680,IF('Paramètres'!$B$7="Oui",M680*O680,0))),0))</f>
        <v/>
      </c>
      <c r="R680" s="46">
        <f>IF(A680="","",IFERROR(P680-Q680,0))</f>
        <v/>
      </c>
      <c r="S680" s="27" t="n"/>
      <c r="T680" s="27" t="n"/>
    </row>
    <row r="681">
      <c r="A681" s="25" t="n"/>
      <c r="B681" s="47" t="n"/>
      <c r="C681" s="27" t="n"/>
      <c r="D681" s="27" t="n"/>
      <c r="E681" s="27" t="n"/>
      <c r="F681" s="27" t="n"/>
      <c r="G681" s="27" t="n"/>
      <c r="H681" s="25" t="n"/>
      <c r="I681" s="25" t="n"/>
      <c r="J681" s="25" t="n"/>
      <c r="K681" s="48" t="n"/>
      <c r="L681" s="46">
        <f>IF(A681="","",IFERROR(IF(I681="Oui",ROUND(K681*'Paramètres'!$B$4,2),0),0))</f>
        <v/>
      </c>
      <c r="M681" s="46">
        <f>IF(A681="","",IFERROR(IF(J681="Oui",ROUND(K681*'Paramètres'!$B$5,2),0),0))</f>
        <v/>
      </c>
      <c r="N681" s="46">
        <f>IF(A681="","",IFERROR(K681+L681+M681,0))</f>
        <v/>
      </c>
      <c r="O681" s="29" t="n"/>
      <c r="P681" s="46">
        <f>IF(A681="","",IFERROR(N681*O681,0))</f>
        <v/>
      </c>
      <c r="Q681" s="46">
        <f>IF(A681="","",IFERROR(IF(AND('Paramètres'!$B$6="Oui",'Paramètres'!$B$7="Oui"),(L681+M681)*O681,IF('Paramètres'!$B$6="Oui",L681*O681,IF('Paramètres'!$B$7="Oui",M681*O681,0))),0))</f>
        <v/>
      </c>
      <c r="R681" s="46">
        <f>IF(A681="","",IFERROR(P681-Q681,0))</f>
        <v/>
      </c>
      <c r="S681" s="27" t="n"/>
      <c r="T681" s="27" t="n"/>
    </row>
    <row r="682">
      <c r="A682" s="25" t="n"/>
      <c r="B682" s="47" t="n"/>
      <c r="C682" s="27" t="n"/>
      <c r="D682" s="27" t="n"/>
      <c r="E682" s="27" t="n"/>
      <c r="F682" s="27" t="n"/>
      <c r="G682" s="27" t="n"/>
      <c r="H682" s="25" t="n"/>
      <c r="I682" s="25" t="n"/>
      <c r="J682" s="25" t="n"/>
      <c r="K682" s="48" t="n"/>
      <c r="L682" s="46">
        <f>IF(A682="","",IFERROR(IF(I682="Oui",ROUND(K682*'Paramètres'!$B$4,2),0),0))</f>
        <v/>
      </c>
      <c r="M682" s="46">
        <f>IF(A682="","",IFERROR(IF(J682="Oui",ROUND(K682*'Paramètres'!$B$5,2),0),0))</f>
        <v/>
      </c>
      <c r="N682" s="46">
        <f>IF(A682="","",IFERROR(K682+L682+M682,0))</f>
        <v/>
      </c>
      <c r="O682" s="29" t="n"/>
      <c r="P682" s="46">
        <f>IF(A682="","",IFERROR(N682*O682,0))</f>
        <v/>
      </c>
      <c r="Q682" s="46">
        <f>IF(A682="","",IFERROR(IF(AND('Paramètres'!$B$6="Oui",'Paramètres'!$B$7="Oui"),(L682+M682)*O682,IF('Paramètres'!$B$6="Oui",L682*O682,IF('Paramètres'!$B$7="Oui",M682*O682,0))),0))</f>
        <v/>
      </c>
      <c r="R682" s="46">
        <f>IF(A682="","",IFERROR(P682-Q682,0))</f>
        <v/>
      </c>
      <c r="S682" s="27" t="n"/>
      <c r="T682" s="27" t="n"/>
    </row>
    <row r="683">
      <c r="A683" s="25" t="n"/>
      <c r="B683" s="47" t="n"/>
      <c r="C683" s="27" t="n"/>
      <c r="D683" s="27" t="n"/>
      <c r="E683" s="27" t="n"/>
      <c r="F683" s="27" t="n"/>
      <c r="G683" s="27" t="n"/>
      <c r="H683" s="25" t="n"/>
      <c r="I683" s="25" t="n"/>
      <c r="J683" s="25" t="n"/>
      <c r="K683" s="48" t="n"/>
      <c r="L683" s="46">
        <f>IF(A683="","",IFERROR(IF(I683="Oui",ROUND(K683*'Paramètres'!$B$4,2),0),0))</f>
        <v/>
      </c>
      <c r="M683" s="46">
        <f>IF(A683="","",IFERROR(IF(J683="Oui",ROUND(K683*'Paramètres'!$B$5,2),0),0))</f>
        <v/>
      </c>
      <c r="N683" s="46">
        <f>IF(A683="","",IFERROR(K683+L683+M683,0))</f>
        <v/>
      </c>
      <c r="O683" s="29" t="n"/>
      <c r="P683" s="46">
        <f>IF(A683="","",IFERROR(N683*O683,0))</f>
        <v/>
      </c>
      <c r="Q683" s="46">
        <f>IF(A683="","",IFERROR(IF(AND('Paramètres'!$B$6="Oui",'Paramètres'!$B$7="Oui"),(L683+M683)*O683,IF('Paramètres'!$B$6="Oui",L683*O683,IF('Paramètres'!$B$7="Oui",M683*O683,0))),0))</f>
        <v/>
      </c>
      <c r="R683" s="46">
        <f>IF(A683="","",IFERROR(P683-Q683,0))</f>
        <v/>
      </c>
      <c r="S683" s="27" t="n"/>
      <c r="T683" s="27" t="n"/>
    </row>
    <row r="684">
      <c r="A684" s="25" t="n"/>
      <c r="B684" s="47" t="n"/>
      <c r="C684" s="27" t="n"/>
      <c r="D684" s="27" t="n"/>
      <c r="E684" s="27" t="n"/>
      <c r="F684" s="27" t="n"/>
      <c r="G684" s="27" t="n"/>
      <c r="H684" s="25" t="n"/>
      <c r="I684" s="25" t="n"/>
      <c r="J684" s="25" t="n"/>
      <c r="K684" s="48" t="n"/>
      <c r="L684" s="46">
        <f>IF(A684="","",IFERROR(IF(I684="Oui",ROUND(K684*'Paramètres'!$B$4,2),0),0))</f>
        <v/>
      </c>
      <c r="M684" s="46">
        <f>IF(A684="","",IFERROR(IF(J684="Oui",ROUND(K684*'Paramètres'!$B$5,2),0),0))</f>
        <v/>
      </c>
      <c r="N684" s="46">
        <f>IF(A684="","",IFERROR(K684+L684+M684,0))</f>
        <v/>
      </c>
      <c r="O684" s="29" t="n"/>
      <c r="P684" s="46">
        <f>IF(A684="","",IFERROR(N684*O684,0))</f>
        <v/>
      </c>
      <c r="Q684" s="46">
        <f>IF(A684="","",IFERROR(IF(AND('Paramètres'!$B$6="Oui",'Paramètres'!$B$7="Oui"),(L684+M684)*O684,IF('Paramètres'!$B$6="Oui",L684*O684,IF('Paramètres'!$B$7="Oui",M684*O684,0))),0))</f>
        <v/>
      </c>
      <c r="R684" s="46">
        <f>IF(A684="","",IFERROR(P684-Q684,0))</f>
        <v/>
      </c>
      <c r="S684" s="27" t="n"/>
      <c r="T684" s="27" t="n"/>
    </row>
    <row r="685">
      <c r="A685" s="25" t="n"/>
      <c r="B685" s="47" t="n"/>
      <c r="C685" s="27" t="n"/>
      <c r="D685" s="27" t="n"/>
      <c r="E685" s="27" t="n"/>
      <c r="F685" s="27" t="n"/>
      <c r="G685" s="27" t="n"/>
      <c r="H685" s="25" t="n"/>
      <c r="I685" s="25" t="n"/>
      <c r="J685" s="25" t="n"/>
      <c r="K685" s="48" t="n"/>
      <c r="L685" s="46">
        <f>IF(A685="","",IFERROR(IF(I685="Oui",ROUND(K685*'Paramètres'!$B$4,2),0),0))</f>
        <v/>
      </c>
      <c r="M685" s="46">
        <f>IF(A685="","",IFERROR(IF(J685="Oui",ROUND(K685*'Paramètres'!$B$5,2),0),0))</f>
        <v/>
      </c>
      <c r="N685" s="46">
        <f>IF(A685="","",IFERROR(K685+L685+M685,0))</f>
        <v/>
      </c>
      <c r="O685" s="29" t="n"/>
      <c r="P685" s="46">
        <f>IF(A685="","",IFERROR(N685*O685,0))</f>
        <v/>
      </c>
      <c r="Q685" s="46">
        <f>IF(A685="","",IFERROR(IF(AND('Paramètres'!$B$6="Oui",'Paramètres'!$B$7="Oui"),(L685+M685)*O685,IF('Paramètres'!$B$6="Oui",L685*O685,IF('Paramètres'!$B$7="Oui",M685*O685,0))),0))</f>
        <v/>
      </c>
      <c r="R685" s="46">
        <f>IF(A685="","",IFERROR(P685-Q685,0))</f>
        <v/>
      </c>
      <c r="S685" s="27" t="n"/>
      <c r="T685" s="27" t="n"/>
    </row>
    <row r="686">
      <c r="A686" s="25" t="n"/>
      <c r="B686" s="47" t="n"/>
      <c r="C686" s="27" t="n"/>
      <c r="D686" s="27" t="n"/>
      <c r="E686" s="27" t="n"/>
      <c r="F686" s="27" t="n"/>
      <c r="G686" s="27" t="n"/>
      <c r="H686" s="25" t="n"/>
      <c r="I686" s="25" t="n"/>
      <c r="J686" s="25" t="n"/>
      <c r="K686" s="48" t="n"/>
      <c r="L686" s="46">
        <f>IF(A686="","",IFERROR(IF(I686="Oui",ROUND(K686*'Paramètres'!$B$4,2),0),0))</f>
        <v/>
      </c>
      <c r="M686" s="46">
        <f>IF(A686="","",IFERROR(IF(J686="Oui",ROUND(K686*'Paramètres'!$B$5,2),0),0))</f>
        <v/>
      </c>
      <c r="N686" s="46">
        <f>IF(A686="","",IFERROR(K686+L686+M686,0))</f>
        <v/>
      </c>
      <c r="O686" s="29" t="n"/>
      <c r="P686" s="46">
        <f>IF(A686="","",IFERROR(N686*O686,0))</f>
        <v/>
      </c>
      <c r="Q686" s="46">
        <f>IF(A686="","",IFERROR(IF(AND('Paramètres'!$B$6="Oui",'Paramètres'!$B$7="Oui"),(L686+M686)*O686,IF('Paramètres'!$B$6="Oui",L686*O686,IF('Paramètres'!$B$7="Oui",M686*O686,0))),0))</f>
        <v/>
      </c>
      <c r="R686" s="46">
        <f>IF(A686="","",IFERROR(P686-Q686,0))</f>
        <v/>
      </c>
      <c r="S686" s="27" t="n"/>
      <c r="T686" s="27" t="n"/>
    </row>
    <row r="687">
      <c r="A687" s="25" t="n"/>
      <c r="B687" s="47" t="n"/>
      <c r="C687" s="27" t="n"/>
      <c r="D687" s="27" t="n"/>
      <c r="E687" s="27" t="n"/>
      <c r="F687" s="27" t="n"/>
      <c r="G687" s="27" t="n"/>
      <c r="H687" s="25" t="n"/>
      <c r="I687" s="25" t="n"/>
      <c r="J687" s="25" t="n"/>
      <c r="K687" s="48" t="n"/>
      <c r="L687" s="46">
        <f>IF(A687="","",IFERROR(IF(I687="Oui",ROUND(K687*'Paramètres'!$B$4,2),0),0))</f>
        <v/>
      </c>
      <c r="M687" s="46">
        <f>IF(A687="","",IFERROR(IF(J687="Oui",ROUND(K687*'Paramètres'!$B$5,2),0),0))</f>
        <v/>
      </c>
      <c r="N687" s="46">
        <f>IF(A687="","",IFERROR(K687+L687+M687,0))</f>
        <v/>
      </c>
      <c r="O687" s="29" t="n"/>
      <c r="P687" s="46">
        <f>IF(A687="","",IFERROR(N687*O687,0))</f>
        <v/>
      </c>
      <c r="Q687" s="46">
        <f>IF(A687="","",IFERROR(IF(AND('Paramètres'!$B$6="Oui",'Paramètres'!$B$7="Oui"),(L687+M687)*O687,IF('Paramètres'!$B$6="Oui",L687*O687,IF('Paramètres'!$B$7="Oui",M687*O687,0))),0))</f>
        <v/>
      </c>
      <c r="R687" s="46">
        <f>IF(A687="","",IFERROR(P687-Q687,0))</f>
        <v/>
      </c>
      <c r="S687" s="27" t="n"/>
      <c r="T687" s="27" t="n"/>
    </row>
    <row r="688">
      <c r="A688" s="25" t="n"/>
      <c r="B688" s="47" t="n"/>
      <c r="C688" s="27" t="n"/>
      <c r="D688" s="27" t="n"/>
      <c r="E688" s="27" t="n"/>
      <c r="F688" s="27" t="n"/>
      <c r="G688" s="27" t="n"/>
      <c r="H688" s="25" t="n"/>
      <c r="I688" s="25" t="n"/>
      <c r="J688" s="25" t="n"/>
      <c r="K688" s="48" t="n"/>
      <c r="L688" s="46">
        <f>IF(A688="","",IFERROR(IF(I688="Oui",ROUND(K688*'Paramètres'!$B$4,2),0),0))</f>
        <v/>
      </c>
      <c r="M688" s="46">
        <f>IF(A688="","",IFERROR(IF(J688="Oui",ROUND(K688*'Paramètres'!$B$5,2),0),0))</f>
        <v/>
      </c>
      <c r="N688" s="46">
        <f>IF(A688="","",IFERROR(K688+L688+M688,0))</f>
        <v/>
      </c>
      <c r="O688" s="29" t="n"/>
      <c r="P688" s="46">
        <f>IF(A688="","",IFERROR(N688*O688,0))</f>
        <v/>
      </c>
      <c r="Q688" s="46">
        <f>IF(A688="","",IFERROR(IF(AND('Paramètres'!$B$6="Oui",'Paramètres'!$B$7="Oui"),(L688+M688)*O688,IF('Paramètres'!$B$6="Oui",L688*O688,IF('Paramètres'!$B$7="Oui",M688*O688,0))),0))</f>
        <v/>
      </c>
      <c r="R688" s="46">
        <f>IF(A688="","",IFERROR(P688-Q688,0))</f>
        <v/>
      </c>
      <c r="S688" s="27" t="n"/>
      <c r="T688" s="27" t="n"/>
    </row>
    <row r="689">
      <c r="A689" s="25" t="n"/>
      <c r="B689" s="47" t="n"/>
      <c r="C689" s="27" t="n"/>
      <c r="D689" s="27" t="n"/>
      <c r="E689" s="27" t="n"/>
      <c r="F689" s="27" t="n"/>
      <c r="G689" s="27" t="n"/>
      <c r="H689" s="25" t="n"/>
      <c r="I689" s="25" t="n"/>
      <c r="J689" s="25" t="n"/>
      <c r="K689" s="48" t="n"/>
      <c r="L689" s="46">
        <f>IF(A689="","",IFERROR(IF(I689="Oui",ROUND(K689*'Paramètres'!$B$4,2),0),0))</f>
        <v/>
      </c>
      <c r="M689" s="46">
        <f>IF(A689="","",IFERROR(IF(J689="Oui",ROUND(K689*'Paramètres'!$B$5,2),0),0))</f>
        <v/>
      </c>
      <c r="N689" s="46">
        <f>IF(A689="","",IFERROR(K689+L689+M689,0))</f>
        <v/>
      </c>
      <c r="O689" s="29" t="n"/>
      <c r="P689" s="46">
        <f>IF(A689="","",IFERROR(N689*O689,0))</f>
        <v/>
      </c>
      <c r="Q689" s="46">
        <f>IF(A689="","",IFERROR(IF(AND('Paramètres'!$B$6="Oui",'Paramètres'!$B$7="Oui"),(L689+M689)*O689,IF('Paramètres'!$B$6="Oui",L689*O689,IF('Paramètres'!$B$7="Oui",M689*O689,0))),0))</f>
        <v/>
      </c>
      <c r="R689" s="46">
        <f>IF(A689="","",IFERROR(P689-Q689,0))</f>
        <v/>
      </c>
      <c r="S689" s="27" t="n"/>
      <c r="T689" s="27" t="n"/>
    </row>
    <row r="690">
      <c r="A690" s="25" t="n"/>
      <c r="B690" s="47" t="n"/>
      <c r="C690" s="27" t="n"/>
      <c r="D690" s="27" t="n"/>
      <c r="E690" s="27" t="n"/>
      <c r="F690" s="27" t="n"/>
      <c r="G690" s="27" t="n"/>
      <c r="H690" s="25" t="n"/>
      <c r="I690" s="25" t="n"/>
      <c r="J690" s="25" t="n"/>
      <c r="K690" s="48" t="n"/>
      <c r="L690" s="46">
        <f>IF(A690="","",IFERROR(IF(I690="Oui",ROUND(K690*'Paramètres'!$B$4,2),0),0))</f>
        <v/>
      </c>
      <c r="M690" s="46">
        <f>IF(A690="","",IFERROR(IF(J690="Oui",ROUND(K690*'Paramètres'!$B$5,2),0),0))</f>
        <v/>
      </c>
      <c r="N690" s="46">
        <f>IF(A690="","",IFERROR(K690+L690+M690,0))</f>
        <v/>
      </c>
      <c r="O690" s="29" t="n"/>
      <c r="P690" s="46">
        <f>IF(A690="","",IFERROR(N690*O690,0))</f>
        <v/>
      </c>
      <c r="Q690" s="46">
        <f>IF(A690="","",IFERROR(IF(AND('Paramètres'!$B$6="Oui",'Paramètres'!$B$7="Oui"),(L690+M690)*O690,IF('Paramètres'!$B$6="Oui",L690*O690,IF('Paramètres'!$B$7="Oui",M690*O690,0))),0))</f>
        <v/>
      </c>
      <c r="R690" s="46">
        <f>IF(A690="","",IFERROR(P690-Q690,0))</f>
        <v/>
      </c>
      <c r="S690" s="27" t="n"/>
      <c r="T690" s="27" t="n"/>
    </row>
    <row r="691">
      <c r="A691" s="25" t="n"/>
      <c r="B691" s="47" t="n"/>
      <c r="C691" s="27" t="n"/>
      <c r="D691" s="27" t="n"/>
      <c r="E691" s="27" t="n"/>
      <c r="F691" s="27" t="n"/>
      <c r="G691" s="27" t="n"/>
      <c r="H691" s="25" t="n"/>
      <c r="I691" s="25" t="n"/>
      <c r="J691" s="25" t="n"/>
      <c r="K691" s="48" t="n"/>
      <c r="L691" s="46">
        <f>IF(A691="","",IFERROR(IF(I691="Oui",ROUND(K691*'Paramètres'!$B$4,2),0),0))</f>
        <v/>
      </c>
      <c r="M691" s="46">
        <f>IF(A691="","",IFERROR(IF(J691="Oui",ROUND(K691*'Paramètres'!$B$5,2),0),0))</f>
        <v/>
      </c>
      <c r="N691" s="46">
        <f>IF(A691="","",IFERROR(K691+L691+M691,0))</f>
        <v/>
      </c>
      <c r="O691" s="29" t="n"/>
      <c r="P691" s="46">
        <f>IF(A691="","",IFERROR(N691*O691,0))</f>
        <v/>
      </c>
      <c r="Q691" s="46">
        <f>IF(A691="","",IFERROR(IF(AND('Paramètres'!$B$6="Oui",'Paramètres'!$B$7="Oui"),(L691+M691)*O691,IF('Paramètres'!$B$6="Oui",L691*O691,IF('Paramètres'!$B$7="Oui",M691*O691,0))),0))</f>
        <v/>
      </c>
      <c r="R691" s="46">
        <f>IF(A691="","",IFERROR(P691-Q691,0))</f>
        <v/>
      </c>
      <c r="S691" s="27" t="n"/>
      <c r="T691" s="27" t="n"/>
    </row>
    <row r="692">
      <c r="A692" s="25" t="n"/>
      <c r="B692" s="47" t="n"/>
      <c r="C692" s="27" t="n"/>
      <c r="D692" s="27" t="n"/>
      <c r="E692" s="27" t="n"/>
      <c r="F692" s="27" t="n"/>
      <c r="G692" s="27" t="n"/>
      <c r="H692" s="25" t="n"/>
      <c r="I692" s="25" t="n"/>
      <c r="J692" s="25" t="n"/>
      <c r="K692" s="48" t="n"/>
      <c r="L692" s="46">
        <f>IF(A692="","",IFERROR(IF(I692="Oui",ROUND(K692*'Paramètres'!$B$4,2),0),0))</f>
        <v/>
      </c>
      <c r="M692" s="46">
        <f>IF(A692="","",IFERROR(IF(J692="Oui",ROUND(K692*'Paramètres'!$B$5,2),0),0))</f>
        <v/>
      </c>
      <c r="N692" s="46">
        <f>IF(A692="","",IFERROR(K692+L692+M692,0))</f>
        <v/>
      </c>
      <c r="O692" s="29" t="n"/>
      <c r="P692" s="46">
        <f>IF(A692="","",IFERROR(N692*O692,0))</f>
        <v/>
      </c>
      <c r="Q692" s="46">
        <f>IF(A692="","",IFERROR(IF(AND('Paramètres'!$B$6="Oui",'Paramètres'!$B$7="Oui"),(L692+M692)*O692,IF('Paramètres'!$B$6="Oui",L692*O692,IF('Paramètres'!$B$7="Oui",M692*O692,0))),0))</f>
        <v/>
      </c>
      <c r="R692" s="46">
        <f>IF(A692="","",IFERROR(P692-Q692,0))</f>
        <v/>
      </c>
      <c r="S692" s="27" t="n"/>
      <c r="T692" s="27" t="n"/>
    </row>
    <row r="693">
      <c r="A693" s="25" t="n"/>
      <c r="B693" s="47" t="n"/>
      <c r="C693" s="27" t="n"/>
      <c r="D693" s="27" t="n"/>
      <c r="E693" s="27" t="n"/>
      <c r="F693" s="27" t="n"/>
      <c r="G693" s="27" t="n"/>
      <c r="H693" s="25" t="n"/>
      <c r="I693" s="25" t="n"/>
      <c r="J693" s="25" t="n"/>
      <c r="K693" s="48" t="n"/>
      <c r="L693" s="46">
        <f>IF(A693="","",IFERROR(IF(I693="Oui",ROUND(K693*'Paramètres'!$B$4,2),0),0))</f>
        <v/>
      </c>
      <c r="M693" s="46">
        <f>IF(A693="","",IFERROR(IF(J693="Oui",ROUND(K693*'Paramètres'!$B$5,2),0),0))</f>
        <v/>
      </c>
      <c r="N693" s="46">
        <f>IF(A693="","",IFERROR(K693+L693+M693,0))</f>
        <v/>
      </c>
      <c r="O693" s="29" t="n"/>
      <c r="P693" s="46">
        <f>IF(A693="","",IFERROR(N693*O693,0))</f>
        <v/>
      </c>
      <c r="Q693" s="46">
        <f>IF(A693="","",IFERROR(IF(AND('Paramètres'!$B$6="Oui",'Paramètres'!$B$7="Oui"),(L693+M693)*O693,IF('Paramètres'!$B$6="Oui",L693*O693,IF('Paramètres'!$B$7="Oui",M693*O693,0))),0))</f>
        <v/>
      </c>
      <c r="R693" s="46">
        <f>IF(A693="","",IFERROR(P693-Q693,0))</f>
        <v/>
      </c>
      <c r="S693" s="27" t="n"/>
      <c r="T693" s="27" t="n"/>
    </row>
    <row r="694">
      <c r="A694" s="25" t="n"/>
      <c r="B694" s="47" t="n"/>
      <c r="C694" s="27" t="n"/>
      <c r="D694" s="27" t="n"/>
      <c r="E694" s="27" t="n"/>
      <c r="F694" s="27" t="n"/>
      <c r="G694" s="27" t="n"/>
      <c r="H694" s="25" t="n"/>
      <c r="I694" s="25" t="n"/>
      <c r="J694" s="25" t="n"/>
      <c r="K694" s="48" t="n"/>
      <c r="L694" s="46">
        <f>IF(A694="","",IFERROR(IF(I694="Oui",ROUND(K694*'Paramètres'!$B$4,2),0),0))</f>
        <v/>
      </c>
      <c r="M694" s="46">
        <f>IF(A694="","",IFERROR(IF(J694="Oui",ROUND(K694*'Paramètres'!$B$5,2),0),0))</f>
        <v/>
      </c>
      <c r="N694" s="46">
        <f>IF(A694="","",IFERROR(K694+L694+M694,0))</f>
        <v/>
      </c>
      <c r="O694" s="29" t="n"/>
      <c r="P694" s="46">
        <f>IF(A694="","",IFERROR(N694*O694,0))</f>
        <v/>
      </c>
      <c r="Q694" s="46">
        <f>IF(A694="","",IFERROR(IF(AND('Paramètres'!$B$6="Oui",'Paramètres'!$B$7="Oui"),(L694+M694)*O694,IF('Paramètres'!$B$6="Oui",L694*O694,IF('Paramètres'!$B$7="Oui",M694*O694,0))),0))</f>
        <v/>
      </c>
      <c r="R694" s="46">
        <f>IF(A694="","",IFERROR(P694-Q694,0))</f>
        <v/>
      </c>
      <c r="S694" s="27" t="n"/>
      <c r="T694" s="27" t="n"/>
    </row>
    <row r="695">
      <c r="A695" s="25" t="n"/>
      <c r="B695" s="47" t="n"/>
      <c r="C695" s="27" t="n"/>
      <c r="D695" s="27" t="n"/>
      <c r="E695" s="27" t="n"/>
      <c r="F695" s="27" t="n"/>
      <c r="G695" s="27" t="n"/>
      <c r="H695" s="25" t="n"/>
      <c r="I695" s="25" t="n"/>
      <c r="J695" s="25" t="n"/>
      <c r="K695" s="48" t="n"/>
      <c r="L695" s="46">
        <f>IF(A695="","",IFERROR(IF(I695="Oui",ROUND(K695*'Paramètres'!$B$4,2),0),0))</f>
        <v/>
      </c>
      <c r="M695" s="46">
        <f>IF(A695="","",IFERROR(IF(J695="Oui",ROUND(K695*'Paramètres'!$B$5,2),0),0))</f>
        <v/>
      </c>
      <c r="N695" s="46">
        <f>IF(A695="","",IFERROR(K695+L695+M695,0))</f>
        <v/>
      </c>
      <c r="O695" s="29" t="n"/>
      <c r="P695" s="46">
        <f>IF(A695="","",IFERROR(N695*O695,0))</f>
        <v/>
      </c>
      <c r="Q695" s="46">
        <f>IF(A695="","",IFERROR(IF(AND('Paramètres'!$B$6="Oui",'Paramètres'!$B$7="Oui"),(L695+M695)*O695,IF('Paramètres'!$B$6="Oui",L695*O695,IF('Paramètres'!$B$7="Oui",M695*O695,0))),0))</f>
        <v/>
      </c>
      <c r="R695" s="46">
        <f>IF(A695="","",IFERROR(P695-Q695,0))</f>
        <v/>
      </c>
      <c r="S695" s="27" t="n"/>
      <c r="T695" s="27" t="n"/>
    </row>
    <row r="696">
      <c r="A696" s="25" t="n"/>
      <c r="B696" s="47" t="n"/>
      <c r="C696" s="27" t="n"/>
      <c r="D696" s="27" t="n"/>
      <c r="E696" s="27" t="n"/>
      <c r="F696" s="27" t="n"/>
      <c r="G696" s="27" t="n"/>
      <c r="H696" s="25" t="n"/>
      <c r="I696" s="25" t="n"/>
      <c r="J696" s="25" t="n"/>
      <c r="K696" s="48" t="n"/>
      <c r="L696" s="46">
        <f>IF(A696="","",IFERROR(IF(I696="Oui",ROUND(K696*'Paramètres'!$B$4,2),0),0))</f>
        <v/>
      </c>
      <c r="M696" s="46">
        <f>IF(A696="","",IFERROR(IF(J696="Oui",ROUND(K696*'Paramètres'!$B$5,2),0),0))</f>
        <v/>
      </c>
      <c r="N696" s="46">
        <f>IF(A696="","",IFERROR(K696+L696+M696,0))</f>
        <v/>
      </c>
      <c r="O696" s="29" t="n"/>
      <c r="P696" s="46">
        <f>IF(A696="","",IFERROR(N696*O696,0))</f>
        <v/>
      </c>
      <c r="Q696" s="46">
        <f>IF(A696="","",IFERROR(IF(AND('Paramètres'!$B$6="Oui",'Paramètres'!$B$7="Oui"),(L696+M696)*O696,IF('Paramètres'!$B$6="Oui",L696*O696,IF('Paramètres'!$B$7="Oui",M696*O696,0))),0))</f>
        <v/>
      </c>
      <c r="R696" s="46">
        <f>IF(A696="","",IFERROR(P696-Q696,0))</f>
        <v/>
      </c>
      <c r="S696" s="27" t="n"/>
      <c r="T696" s="27" t="n"/>
    </row>
    <row r="697">
      <c r="A697" s="25" t="n"/>
      <c r="B697" s="47" t="n"/>
      <c r="C697" s="27" t="n"/>
      <c r="D697" s="27" t="n"/>
      <c r="E697" s="27" t="n"/>
      <c r="F697" s="27" t="n"/>
      <c r="G697" s="27" t="n"/>
      <c r="H697" s="25" t="n"/>
      <c r="I697" s="25" t="n"/>
      <c r="J697" s="25" t="n"/>
      <c r="K697" s="48" t="n"/>
      <c r="L697" s="46">
        <f>IF(A697="","",IFERROR(IF(I697="Oui",ROUND(K697*'Paramètres'!$B$4,2),0),0))</f>
        <v/>
      </c>
      <c r="M697" s="46">
        <f>IF(A697="","",IFERROR(IF(J697="Oui",ROUND(K697*'Paramètres'!$B$5,2),0),0))</f>
        <v/>
      </c>
      <c r="N697" s="46">
        <f>IF(A697="","",IFERROR(K697+L697+M697,0))</f>
        <v/>
      </c>
      <c r="O697" s="29" t="n"/>
      <c r="P697" s="46">
        <f>IF(A697="","",IFERROR(N697*O697,0))</f>
        <v/>
      </c>
      <c r="Q697" s="46">
        <f>IF(A697="","",IFERROR(IF(AND('Paramètres'!$B$6="Oui",'Paramètres'!$B$7="Oui"),(L697+M697)*O697,IF('Paramètres'!$B$6="Oui",L697*O697,IF('Paramètres'!$B$7="Oui",M697*O697,0))),0))</f>
        <v/>
      </c>
      <c r="R697" s="46">
        <f>IF(A697="","",IFERROR(P697-Q697,0))</f>
        <v/>
      </c>
      <c r="S697" s="27" t="n"/>
      <c r="T697" s="27" t="n"/>
    </row>
    <row r="698">
      <c r="A698" s="25" t="n"/>
      <c r="B698" s="47" t="n"/>
      <c r="C698" s="27" t="n"/>
      <c r="D698" s="27" t="n"/>
      <c r="E698" s="27" t="n"/>
      <c r="F698" s="27" t="n"/>
      <c r="G698" s="27" t="n"/>
      <c r="H698" s="25" t="n"/>
      <c r="I698" s="25" t="n"/>
      <c r="J698" s="25" t="n"/>
      <c r="K698" s="48" t="n"/>
      <c r="L698" s="46">
        <f>IF(A698="","",IFERROR(IF(I698="Oui",ROUND(K698*'Paramètres'!$B$4,2),0),0))</f>
        <v/>
      </c>
      <c r="M698" s="46">
        <f>IF(A698="","",IFERROR(IF(J698="Oui",ROUND(K698*'Paramètres'!$B$5,2),0),0))</f>
        <v/>
      </c>
      <c r="N698" s="46">
        <f>IF(A698="","",IFERROR(K698+L698+M698,0))</f>
        <v/>
      </c>
      <c r="O698" s="29" t="n"/>
      <c r="P698" s="46">
        <f>IF(A698="","",IFERROR(N698*O698,0))</f>
        <v/>
      </c>
      <c r="Q698" s="46">
        <f>IF(A698="","",IFERROR(IF(AND('Paramètres'!$B$6="Oui",'Paramètres'!$B$7="Oui"),(L698+M698)*O698,IF('Paramètres'!$B$6="Oui",L698*O698,IF('Paramètres'!$B$7="Oui",M698*O698,0))),0))</f>
        <v/>
      </c>
      <c r="R698" s="46">
        <f>IF(A698="","",IFERROR(P698-Q698,0))</f>
        <v/>
      </c>
      <c r="S698" s="27" t="n"/>
      <c r="T698" s="27" t="n"/>
    </row>
    <row r="699">
      <c r="A699" s="25" t="n"/>
      <c r="B699" s="47" t="n"/>
      <c r="C699" s="27" t="n"/>
      <c r="D699" s="27" t="n"/>
      <c r="E699" s="27" t="n"/>
      <c r="F699" s="27" t="n"/>
      <c r="G699" s="27" t="n"/>
      <c r="H699" s="25" t="n"/>
      <c r="I699" s="25" t="n"/>
      <c r="J699" s="25" t="n"/>
      <c r="K699" s="48" t="n"/>
      <c r="L699" s="46">
        <f>IF(A699="","",IFERROR(IF(I699="Oui",ROUND(K699*'Paramètres'!$B$4,2),0),0))</f>
        <v/>
      </c>
      <c r="M699" s="46">
        <f>IF(A699="","",IFERROR(IF(J699="Oui",ROUND(K699*'Paramètres'!$B$5,2),0),0))</f>
        <v/>
      </c>
      <c r="N699" s="46">
        <f>IF(A699="","",IFERROR(K699+L699+M699,0))</f>
        <v/>
      </c>
      <c r="O699" s="29" t="n"/>
      <c r="P699" s="46">
        <f>IF(A699="","",IFERROR(N699*O699,0))</f>
        <v/>
      </c>
      <c r="Q699" s="46">
        <f>IF(A699="","",IFERROR(IF(AND('Paramètres'!$B$6="Oui",'Paramètres'!$B$7="Oui"),(L699+M699)*O699,IF('Paramètres'!$B$6="Oui",L699*O699,IF('Paramètres'!$B$7="Oui",M699*O699,0))),0))</f>
        <v/>
      </c>
      <c r="R699" s="46">
        <f>IF(A699="","",IFERROR(P699-Q699,0))</f>
        <v/>
      </c>
      <c r="S699" s="27" t="n"/>
      <c r="T699" s="27" t="n"/>
    </row>
    <row r="700">
      <c r="A700" s="25" t="n"/>
      <c r="B700" s="47" t="n"/>
      <c r="C700" s="27" t="n"/>
      <c r="D700" s="27" t="n"/>
      <c r="E700" s="27" t="n"/>
      <c r="F700" s="27" t="n"/>
      <c r="G700" s="27" t="n"/>
      <c r="H700" s="25" t="n"/>
      <c r="I700" s="25" t="n"/>
      <c r="J700" s="25" t="n"/>
      <c r="K700" s="48" t="n"/>
      <c r="L700" s="46">
        <f>IF(A700="","",IFERROR(IF(I700="Oui",ROUND(K700*'Paramètres'!$B$4,2),0),0))</f>
        <v/>
      </c>
      <c r="M700" s="46">
        <f>IF(A700="","",IFERROR(IF(J700="Oui",ROUND(K700*'Paramètres'!$B$5,2),0),0))</f>
        <v/>
      </c>
      <c r="N700" s="46">
        <f>IF(A700="","",IFERROR(K700+L700+M700,0))</f>
        <v/>
      </c>
      <c r="O700" s="29" t="n"/>
      <c r="P700" s="46">
        <f>IF(A700="","",IFERROR(N700*O700,0))</f>
        <v/>
      </c>
      <c r="Q700" s="46">
        <f>IF(A700="","",IFERROR(IF(AND('Paramètres'!$B$6="Oui",'Paramètres'!$B$7="Oui"),(L700+M700)*O700,IF('Paramètres'!$B$6="Oui",L700*O700,IF('Paramètres'!$B$7="Oui",M700*O700,0))),0))</f>
        <v/>
      </c>
      <c r="R700" s="46">
        <f>IF(A700="","",IFERROR(P700-Q700,0))</f>
        <v/>
      </c>
      <c r="S700" s="27" t="n"/>
      <c r="T700" s="27" t="n"/>
    </row>
    <row r="701">
      <c r="A701" s="25" t="n"/>
      <c r="B701" s="47" t="n"/>
      <c r="C701" s="27" t="n"/>
      <c r="D701" s="27" t="n"/>
      <c r="E701" s="27" t="n"/>
      <c r="F701" s="27" t="n"/>
      <c r="G701" s="27" t="n"/>
      <c r="H701" s="25" t="n"/>
      <c r="I701" s="25" t="n"/>
      <c r="J701" s="25" t="n"/>
      <c r="K701" s="48" t="n"/>
      <c r="L701" s="46">
        <f>IF(A701="","",IFERROR(IF(I701="Oui",ROUND(K701*'Paramètres'!$B$4,2),0),0))</f>
        <v/>
      </c>
      <c r="M701" s="46">
        <f>IF(A701="","",IFERROR(IF(J701="Oui",ROUND(K701*'Paramètres'!$B$5,2),0),0))</f>
        <v/>
      </c>
      <c r="N701" s="46">
        <f>IF(A701="","",IFERROR(K701+L701+M701,0))</f>
        <v/>
      </c>
      <c r="O701" s="29" t="n"/>
      <c r="P701" s="46">
        <f>IF(A701="","",IFERROR(N701*O701,0))</f>
        <v/>
      </c>
      <c r="Q701" s="46">
        <f>IF(A701="","",IFERROR(IF(AND('Paramètres'!$B$6="Oui",'Paramètres'!$B$7="Oui"),(L701+M701)*O701,IF('Paramètres'!$B$6="Oui",L701*O701,IF('Paramètres'!$B$7="Oui",M701*O701,0))),0))</f>
        <v/>
      </c>
      <c r="R701" s="46">
        <f>IF(A701="","",IFERROR(P701-Q701,0))</f>
        <v/>
      </c>
      <c r="S701" s="27" t="n"/>
      <c r="T701" s="27" t="n"/>
    </row>
    <row r="702">
      <c r="A702" s="25" t="n"/>
      <c r="B702" s="47" t="n"/>
      <c r="C702" s="27" t="n"/>
      <c r="D702" s="27" t="n"/>
      <c r="E702" s="27" t="n"/>
      <c r="F702" s="27" t="n"/>
      <c r="G702" s="27" t="n"/>
      <c r="H702" s="25" t="n"/>
      <c r="I702" s="25" t="n"/>
      <c r="J702" s="25" t="n"/>
      <c r="K702" s="48" t="n"/>
      <c r="L702" s="46">
        <f>IF(A702="","",IFERROR(IF(I702="Oui",ROUND(K702*'Paramètres'!$B$4,2),0),0))</f>
        <v/>
      </c>
      <c r="M702" s="46">
        <f>IF(A702="","",IFERROR(IF(J702="Oui",ROUND(K702*'Paramètres'!$B$5,2),0),0))</f>
        <v/>
      </c>
      <c r="N702" s="46">
        <f>IF(A702="","",IFERROR(K702+L702+M702,0))</f>
        <v/>
      </c>
      <c r="O702" s="29" t="n"/>
      <c r="P702" s="46">
        <f>IF(A702="","",IFERROR(N702*O702,0))</f>
        <v/>
      </c>
      <c r="Q702" s="46">
        <f>IF(A702="","",IFERROR(IF(AND('Paramètres'!$B$6="Oui",'Paramètres'!$B$7="Oui"),(L702+M702)*O702,IF('Paramètres'!$B$6="Oui",L702*O702,IF('Paramètres'!$B$7="Oui",M702*O702,0))),0))</f>
        <v/>
      </c>
      <c r="R702" s="46">
        <f>IF(A702="","",IFERROR(P702-Q702,0))</f>
        <v/>
      </c>
      <c r="S702" s="27" t="n"/>
      <c r="T702" s="27" t="n"/>
    </row>
    <row r="703">
      <c r="A703" s="25" t="n"/>
      <c r="B703" s="47" t="n"/>
      <c r="C703" s="27" t="n"/>
      <c r="D703" s="27" t="n"/>
      <c r="E703" s="27" t="n"/>
      <c r="F703" s="27" t="n"/>
      <c r="G703" s="27" t="n"/>
      <c r="H703" s="25" t="n"/>
      <c r="I703" s="25" t="n"/>
      <c r="J703" s="25" t="n"/>
      <c r="K703" s="48" t="n"/>
      <c r="L703" s="46">
        <f>IF(A703="","",IFERROR(IF(I703="Oui",ROUND(K703*'Paramètres'!$B$4,2),0),0))</f>
        <v/>
      </c>
      <c r="M703" s="46">
        <f>IF(A703="","",IFERROR(IF(J703="Oui",ROUND(K703*'Paramètres'!$B$5,2),0),0))</f>
        <v/>
      </c>
      <c r="N703" s="46">
        <f>IF(A703="","",IFERROR(K703+L703+M703,0))</f>
        <v/>
      </c>
      <c r="O703" s="29" t="n"/>
      <c r="P703" s="46">
        <f>IF(A703="","",IFERROR(N703*O703,0))</f>
        <v/>
      </c>
      <c r="Q703" s="46">
        <f>IF(A703="","",IFERROR(IF(AND('Paramètres'!$B$6="Oui",'Paramètres'!$B$7="Oui"),(L703+M703)*O703,IF('Paramètres'!$B$6="Oui",L703*O703,IF('Paramètres'!$B$7="Oui",M703*O703,0))),0))</f>
        <v/>
      </c>
      <c r="R703" s="46">
        <f>IF(A703="","",IFERROR(P703-Q703,0))</f>
        <v/>
      </c>
      <c r="S703" s="27" t="n"/>
      <c r="T703" s="27" t="n"/>
    </row>
    <row r="704">
      <c r="A704" s="25" t="n"/>
      <c r="B704" s="47" t="n"/>
      <c r="C704" s="27" t="n"/>
      <c r="D704" s="27" t="n"/>
      <c r="E704" s="27" t="n"/>
      <c r="F704" s="27" t="n"/>
      <c r="G704" s="27" t="n"/>
      <c r="H704" s="25" t="n"/>
      <c r="I704" s="25" t="n"/>
      <c r="J704" s="25" t="n"/>
      <c r="K704" s="48" t="n"/>
      <c r="L704" s="46">
        <f>IF(A704="","",IFERROR(IF(I704="Oui",ROUND(K704*'Paramètres'!$B$4,2),0),0))</f>
        <v/>
      </c>
      <c r="M704" s="46">
        <f>IF(A704="","",IFERROR(IF(J704="Oui",ROUND(K704*'Paramètres'!$B$5,2),0),0))</f>
        <v/>
      </c>
      <c r="N704" s="46">
        <f>IF(A704="","",IFERROR(K704+L704+M704,0))</f>
        <v/>
      </c>
      <c r="O704" s="29" t="n"/>
      <c r="P704" s="46">
        <f>IF(A704="","",IFERROR(N704*O704,0))</f>
        <v/>
      </c>
      <c r="Q704" s="46">
        <f>IF(A704="","",IFERROR(IF(AND('Paramètres'!$B$6="Oui",'Paramètres'!$B$7="Oui"),(L704+M704)*O704,IF('Paramètres'!$B$6="Oui",L704*O704,IF('Paramètres'!$B$7="Oui",M704*O704,0))),0))</f>
        <v/>
      </c>
      <c r="R704" s="46">
        <f>IF(A704="","",IFERROR(P704-Q704,0))</f>
        <v/>
      </c>
      <c r="S704" s="27" t="n"/>
      <c r="T704" s="27" t="n"/>
    </row>
    <row r="705">
      <c r="A705" s="25" t="n"/>
      <c r="B705" s="47" t="n"/>
      <c r="C705" s="27" t="n"/>
      <c r="D705" s="27" t="n"/>
      <c r="E705" s="27" t="n"/>
      <c r="F705" s="27" t="n"/>
      <c r="G705" s="27" t="n"/>
      <c r="H705" s="25" t="n"/>
      <c r="I705" s="25" t="n"/>
      <c r="J705" s="25" t="n"/>
      <c r="K705" s="48" t="n"/>
      <c r="L705" s="46">
        <f>IF(A705="","",IFERROR(IF(I705="Oui",ROUND(K705*'Paramètres'!$B$4,2),0),0))</f>
        <v/>
      </c>
      <c r="M705" s="46">
        <f>IF(A705="","",IFERROR(IF(J705="Oui",ROUND(K705*'Paramètres'!$B$5,2),0),0))</f>
        <v/>
      </c>
      <c r="N705" s="46">
        <f>IF(A705="","",IFERROR(K705+L705+M705,0))</f>
        <v/>
      </c>
      <c r="O705" s="29" t="n"/>
      <c r="P705" s="46">
        <f>IF(A705="","",IFERROR(N705*O705,0))</f>
        <v/>
      </c>
      <c r="Q705" s="46">
        <f>IF(A705="","",IFERROR(IF(AND('Paramètres'!$B$6="Oui",'Paramètres'!$B$7="Oui"),(L705+M705)*O705,IF('Paramètres'!$B$6="Oui",L705*O705,IF('Paramètres'!$B$7="Oui",M705*O705,0))),0))</f>
        <v/>
      </c>
      <c r="R705" s="46">
        <f>IF(A705="","",IFERROR(P705-Q705,0))</f>
        <v/>
      </c>
      <c r="S705" s="27" t="n"/>
      <c r="T705" s="27" t="n"/>
    </row>
    <row r="706">
      <c r="A706" s="25" t="n"/>
      <c r="B706" s="47" t="n"/>
      <c r="C706" s="27" t="n"/>
      <c r="D706" s="27" t="n"/>
      <c r="E706" s="27" t="n"/>
      <c r="F706" s="27" t="n"/>
      <c r="G706" s="27" t="n"/>
      <c r="H706" s="25" t="n"/>
      <c r="I706" s="25" t="n"/>
      <c r="J706" s="25" t="n"/>
      <c r="K706" s="48" t="n"/>
      <c r="L706" s="46">
        <f>IF(A706="","",IFERROR(IF(I706="Oui",ROUND(K706*'Paramètres'!$B$4,2),0),0))</f>
        <v/>
      </c>
      <c r="M706" s="46">
        <f>IF(A706="","",IFERROR(IF(J706="Oui",ROUND(K706*'Paramètres'!$B$5,2),0),0))</f>
        <v/>
      </c>
      <c r="N706" s="46">
        <f>IF(A706="","",IFERROR(K706+L706+M706,0))</f>
        <v/>
      </c>
      <c r="O706" s="29" t="n"/>
      <c r="P706" s="46">
        <f>IF(A706="","",IFERROR(N706*O706,0))</f>
        <v/>
      </c>
      <c r="Q706" s="46">
        <f>IF(A706="","",IFERROR(IF(AND('Paramètres'!$B$6="Oui",'Paramètres'!$B$7="Oui"),(L706+M706)*O706,IF('Paramètres'!$B$6="Oui",L706*O706,IF('Paramètres'!$B$7="Oui",M706*O706,0))),0))</f>
        <v/>
      </c>
      <c r="R706" s="46">
        <f>IF(A706="","",IFERROR(P706-Q706,0))</f>
        <v/>
      </c>
      <c r="S706" s="27" t="n"/>
      <c r="T706" s="27" t="n"/>
    </row>
    <row r="707">
      <c r="A707" s="25" t="n"/>
      <c r="B707" s="47" t="n"/>
      <c r="C707" s="27" t="n"/>
      <c r="D707" s="27" t="n"/>
      <c r="E707" s="27" t="n"/>
      <c r="F707" s="27" t="n"/>
      <c r="G707" s="27" t="n"/>
      <c r="H707" s="25" t="n"/>
      <c r="I707" s="25" t="n"/>
      <c r="J707" s="25" t="n"/>
      <c r="K707" s="48" t="n"/>
      <c r="L707" s="46">
        <f>IF(A707="","",IFERROR(IF(I707="Oui",ROUND(K707*'Paramètres'!$B$4,2),0),0))</f>
        <v/>
      </c>
      <c r="M707" s="46">
        <f>IF(A707="","",IFERROR(IF(J707="Oui",ROUND(K707*'Paramètres'!$B$5,2),0),0))</f>
        <v/>
      </c>
      <c r="N707" s="46">
        <f>IF(A707="","",IFERROR(K707+L707+M707,0))</f>
        <v/>
      </c>
      <c r="O707" s="29" t="n"/>
      <c r="P707" s="46">
        <f>IF(A707="","",IFERROR(N707*O707,0))</f>
        <v/>
      </c>
      <c r="Q707" s="46">
        <f>IF(A707="","",IFERROR(IF(AND('Paramètres'!$B$6="Oui",'Paramètres'!$B$7="Oui"),(L707+M707)*O707,IF('Paramètres'!$B$6="Oui",L707*O707,IF('Paramètres'!$B$7="Oui",M707*O707,0))),0))</f>
        <v/>
      </c>
      <c r="R707" s="46">
        <f>IF(A707="","",IFERROR(P707-Q707,0))</f>
        <v/>
      </c>
      <c r="S707" s="27" t="n"/>
      <c r="T707" s="27" t="n"/>
    </row>
    <row r="708">
      <c r="A708" s="25" t="n"/>
      <c r="B708" s="47" t="n"/>
      <c r="C708" s="27" t="n"/>
      <c r="D708" s="27" t="n"/>
      <c r="E708" s="27" t="n"/>
      <c r="F708" s="27" t="n"/>
      <c r="G708" s="27" t="n"/>
      <c r="H708" s="25" t="n"/>
      <c r="I708" s="25" t="n"/>
      <c r="J708" s="25" t="n"/>
      <c r="K708" s="48" t="n"/>
      <c r="L708" s="46">
        <f>IF(A708="","",IFERROR(IF(I708="Oui",ROUND(K708*'Paramètres'!$B$4,2),0),0))</f>
        <v/>
      </c>
      <c r="M708" s="46">
        <f>IF(A708="","",IFERROR(IF(J708="Oui",ROUND(K708*'Paramètres'!$B$5,2),0),0))</f>
        <v/>
      </c>
      <c r="N708" s="46">
        <f>IF(A708="","",IFERROR(K708+L708+M708,0))</f>
        <v/>
      </c>
      <c r="O708" s="29" t="n"/>
      <c r="P708" s="46">
        <f>IF(A708="","",IFERROR(N708*O708,0))</f>
        <v/>
      </c>
      <c r="Q708" s="46">
        <f>IF(A708="","",IFERROR(IF(AND('Paramètres'!$B$6="Oui",'Paramètres'!$B$7="Oui"),(L708+M708)*O708,IF('Paramètres'!$B$6="Oui",L708*O708,IF('Paramètres'!$B$7="Oui",M708*O708,0))),0))</f>
        <v/>
      </c>
      <c r="R708" s="46">
        <f>IF(A708="","",IFERROR(P708-Q708,0))</f>
        <v/>
      </c>
      <c r="S708" s="27" t="n"/>
      <c r="T708" s="27" t="n"/>
    </row>
    <row r="709">
      <c r="A709" s="25" t="n"/>
      <c r="B709" s="47" t="n"/>
      <c r="C709" s="27" t="n"/>
      <c r="D709" s="27" t="n"/>
      <c r="E709" s="27" t="n"/>
      <c r="F709" s="27" t="n"/>
      <c r="G709" s="27" t="n"/>
      <c r="H709" s="25" t="n"/>
      <c r="I709" s="25" t="n"/>
      <c r="J709" s="25" t="n"/>
      <c r="K709" s="48" t="n"/>
      <c r="L709" s="46">
        <f>IF(A709="","",IFERROR(IF(I709="Oui",ROUND(K709*'Paramètres'!$B$4,2),0),0))</f>
        <v/>
      </c>
      <c r="M709" s="46">
        <f>IF(A709="","",IFERROR(IF(J709="Oui",ROUND(K709*'Paramètres'!$B$5,2),0),0))</f>
        <v/>
      </c>
      <c r="N709" s="46">
        <f>IF(A709="","",IFERROR(K709+L709+M709,0))</f>
        <v/>
      </c>
      <c r="O709" s="29" t="n"/>
      <c r="P709" s="46">
        <f>IF(A709="","",IFERROR(N709*O709,0))</f>
        <v/>
      </c>
      <c r="Q709" s="46">
        <f>IF(A709="","",IFERROR(IF(AND('Paramètres'!$B$6="Oui",'Paramètres'!$B$7="Oui"),(L709+M709)*O709,IF('Paramètres'!$B$6="Oui",L709*O709,IF('Paramètres'!$B$7="Oui",M709*O709,0))),0))</f>
        <v/>
      </c>
      <c r="R709" s="46">
        <f>IF(A709="","",IFERROR(P709-Q709,0))</f>
        <v/>
      </c>
      <c r="S709" s="27" t="n"/>
      <c r="T709" s="27" t="n"/>
    </row>
    <row r="710">
      <c r="A710" s="25" t="n"/>
      <c r="B710" s="47" t="n"/>
      <c r="C710" s="27" t="n"/>
      <c r="D710" s="27" t="n"/>
      <c r="E710" s="27" t="n"/>
      <c r="F710" s="27" t="n"/>
      <c r="G710" s="27" t="n"/>
      <c r="H710" s="25" t="n"/>
      <c r="I710" s="25" t="n"/>
      <c r="J710" s="25" t="n"/>
      <c r="K710" s="48" t="n"/>
      <c r="L710" s="46">
        <f>IF(A710="","",IFERROR(IF(I710="Oui",ROUND(K710*'Paramètres'!$B$4,2),0),0))</f>
        <v/>
      </c>
      <c r="M710" s="46">
        <f>IF(A710="","",IFERROR(IF(J710="Oui",ROUND(K710*'Paramètres'!$B$5,2),0),0))</f>
        <v/>
      </c>
      <c r="N710" s="46">
        <f>IF(A710="","",IFERROR(K710+L710+M710,0))</f>
        <v/>
      </c>
      <c r="O710" s="29" t="n"/>
      <c r="P710" s="46">
        <f>IF(A710="","",IFERROR(N710*O710,0))</f>
        <v/>
      </c>
      <c r="Q710" s="46">
        <f>IF(A710="","",IFERROR(IF(AND('Paramètres'!$B$6="Oui",'Paramètres'!$B$7="Oui"),(L710+M710)*O710,IF('Paramètres'!$B$6="Oui",L710*O710,IF('Paramètres'!$B$7="Oui",M710*O710,0))),0))</f>
        <v/>
      </c>
      <c r="R710" s="46">
        <f>IF(A710="","",IFERROR(P710-Q710,0))</f>
        <v/>
      </c>
      <c r="S710" s="27" t="n"/>
      <c r="T710" s="27" t="n"/>
    </row>
    <row r="711">
      <c r="A711" s="25" t="n"/>
      <c r="B711" s="47" t="n"/>
      <c r="C711" s="27" t="n"/>
      <c r="D711" s="27" t="n"/>
      <c r="E711" s="27" t="n"/>
      <c r="F711" s="27" t="n"/>
      <c r="G711" s="27" t="n"/>
      <c r="H711" s="25" t="n"/>
      <c r="I711" s="25" t="n"/>
      <c r="J711" s="25" t="n"/>
      <c r="K711" s="48" t="n"/>
      <c r="L711" s="46">
        <f>IF(A711="","",IFERROR(IF(I711="Oui",ROUND(K711*'Paramètres'!$B$4,2),0),0))</f>
        <v/>
      </c>
      <c r="M711" s="46">
        <f>IF(A711="","",IFERROR(IF(J711="Oui",ROUND(K711*'Paramètres'!$B$5,2),0),0))</f>
        <v/>
      </c>
      <c r="N711" s="46">
        <f>IF(A711="","",IFERROR(K711+L711+M711,0))</f>
        <v/>
      </c>
      <c r="O711" s="29" t="n"/>
      <c r="P711" s="46">
        <f>IF(A711="","",IFERROR(N711*O711,0))</f>
        <v/>
      </c>
      <c r="Q711" s="46">
        <f>IF(A711="","",IFERROR(IF(AND('Paramètres'!$B$6="Oui",'Paramètres'!$B$7="Oui"),(L711+M711)*O711,IF('Paramètres'!$B$6="Oui",L711*O711,IF('Paramètres'!$B$7="Oui",M711*O711,0))),0))</f>
        <v/>
      </c>
      <c r="R711" s="46">
        <f>IF(A711="","",IFERROR(P711-Q711,0))</f>
        <v/>
      </c>
      <c r="S711" s="27" t="n"/>
      <c r="T711" s="27" t="n"/>
    </row>
    <row r="712">
      <c r="A712" s="25" t="n"/>
      <c r="B712" s="47" t="n"/>
      <c r="C712" s="27" t="n"/>
      <c r="D712" s="27" t="n"/>
      <c r="E712" s="27" t="n"/>
      <c r="F712" s="27" t="n"/>
      <c r="G712" s="27" t="n"/>
      <c r="H712" s="25" t="n"/>
      <c r="I712" s="25" t="n"/>
      <c r="J712" s="25" t="n"/>
      <c r="K712" s="48" t="n"/>
      <c r="L712" s="46">
        <f>IF(A712="","",IFERROR(IF(I712="Oui",ROUND(K712*'Paramètres'!$B$4,2),0),0))</f>
        <v/>
      </c>
      <c r="M712" s="46">
        <f>IF(A712="","",IFERROR(IF(J712="Oui",ROUND(K712*'Paramètres'!$B$5,2),0),0))</f>
        <v/>
      </c>
      <c r="N712" s="46">
        <f>IF(A712="","",IFERROR(K712+L712+M712,0))</f>
        <v/>
      </c>
      <c r="O712" s="29" t="n"/>
      <c r="P712" s="46">
        <f>IF(A712="","",IFERROR(N712*O712,0))</f>
        <v/>
      </c>
      <c r="Q712" s="46">
        <f>IF(A712="","",IFERROR(IF(AND('Paramètres'!$B$6="Oui",'Paramètres'!$B$7="Oui"),(L712+M712)*O712,IF('Paramètres'!$B$6="Oui",L712*O712,IF('Paramètres'!$B$7="Oui",M712*O712,0))),0))</f>
        <v/>
      </c>
      <c r="R712" s="46">
        <f>IF(A712="","",IFERROR(P712-Q712,0))</f>
        <v/>
      </c>
      <c r="S712" s="27" t="n"/>
      <c r="T712" s="27" t="n"/>
    </row>
    <row r="713">
      <c r="A713" s="25" t="n"/>
      <c r="B713" s="47" t="n"/>
      <c r="C713" s="27" t="n"/>
      <c r="D713" s="27" t="n"/>
      <c r="E713" s="27" t="n"/>
      <c r="F713" s="27" t="n"/>
      <c r="G713" s="27" t="n"/>
      <c r="H713" s="25" t="n"/>
      <c r="I713" s="25" t="n"/>
      <c r="J713" s="25" t="n"/>
      <c r="K713" s="48" t="n"/>
      <c r="L713" s="46">
        <f>IF(A713="","",IFERROR(IF(I713="Oui",ROUND(K713*'Paramètres'!$B$4,2),0),0))</f>
        <v/>
      </c>
      <c r="M713" s="46">
        <f>IF(A713="","",IFERROR(IF(J713="Oui",ROUND(K713*'Paramètres'!$B$5,2),0),0))</f>
        <v/>
      </c>
      <c r="N713" s="46">
        <f>IF(A713="","",IFERROR(K713+L713+M713,0))</f>
        <v/>
      </c>
      <c r="O713" s="29" t="n"/>
      <c r="P713" s="46">
        <f>IF(A713="","",IFERROR(N713*O713,0))</f>
        <v/>
      </c>
      <c r="Q713" s="46">
        <f>IF(A713="","",IFERROR(IF(AND('Paramètres'!$B$6="Oui",'Paramètres'!$B$7="Oui"),(L713+M713)*O713,IF('Paramètres'!$B$6="Oui",L713*O713,IF('Paramètres'!$B$7="Oui",M713*O713,0))),0))</f>
        <v/>
      </c>
      <c r="R713" s="46">
        <f>IF(A713="","",IFERROR(P713-Q713,0))</f>
        <v/>
      </c>
      <c r="S713" s="27" t="n"/>
      <c r="T713" s="27" t="n"/>
    </row>
    <row r="714">
      <c r="A714" s="25" t="n"/>
      <c r="B714" s="47" t="n"/>
      <c r="C714" s="27" t="n"/>
      <c r="D714" s="27" t="n"/>
      <c r="E714" s="27" t="n"/>
      <c r="F714" s="27" t="n"/>
      <c r="G714" s="27" t="n"/>
      <c r="H714" s="25" t="n"/>
      <c r="I714" s="25" t="n"/>
      <c r="J714" s="25" t="n"/>
      <c r="K714" s="48" t="n"/>
      <c r="L714" s="46">
        <f>IF(A714="","",IFERROR(IF(I714="Oui",ROUND(K714*'Paramètres'!$B$4,2),0),0))</f>
        <v/>
      </c>
      <c r="M714" s="46">
        <f>IF(A714="","",IFERROR(IF(J714="Oui",ROUND(K714*'Paramètres'!$B$5,2),0),0))</f>
        <v/>
      </c>
      <c r="N714" s="46">
        <f>IF(A714="","",IFERROR(K714+L714+M714,0))</f>
        <v/>
      </c>
      <c r="O714" s="29" t="n"/>
      <c r="P714" s="46">
        <f>IF(A714="","",IFERROR(N714*O714,0))</f>
        <v/>
      </c>
      <c r="Q714" s="46">
        <f>IF(A714="","",IFERROR(IF(AND('Paramètres'!$B$6="Oui",'Paramètres'!$B$7="Oui"),(L714+M714)*O714,IF('Paramètres'!$B$6="Oui",L714*O714,IF('Paramètres'!$B$7="Oui",M714*O714,0))),0))</f>
        <v/>
      </c>
      <c r="R714" s="46">
        <f>IF(A714="","",IFERROR(P714-Q714,0))</f>
        <v/>
      </c>
      <c r="S714" s="27" t="n"/>
      <c r="T714" s="27" t="n"/>
    </row>
    <row r="715">
      <c r="A715" s="25" t="n"/>
      <c r="B715" s="47" t="n"/>
      <c r="C715" s="27" t="n"/>
      <c r="D715" s="27" t="n"/>
      <c r="E715" s="27" t="n"/>
      <c r="F715" s="27" t="n"/>
      <c r="G715" s="27" t="n"/>
      <c r="H715" s="25" t="n"/>
      <c r="I715" s="25" t="n"/>
      <c r="J715" s="25" t="n"/>
      <c r="K715" s="48" t="n"/>
      <c r="L715" s="46">
        <f>IF(A715="","",IFERROR(IF(I715="Oui",ROUND(K715*'Paramètres'!$B$4,2),0),0))</f>
        <v/>
      </c>
      <c r="M715" s="46">
        <f>IF(A715="","",IFERROR(IF(J715="Oui",ROUND(K715*'Paramètres'!$B$5,2),0),0))</f>
        <v/>
      </c>
      <c r="N715" s="46">
        <f>IF(A715="","",IFERROR(K715+L715+M715,0))</f>
        <v/>
      </c>
      <c r="O715" s="29" t="n"/>
      <c r="P715" s="46">
        <f>IF(A715="","",IFERROR(N715*O715,0))</f>
        <v/>
      </c>
      <c r="Q715" s="46">
        <f>IF(A715="","",IFERROR(IF(AND('Paramètres'!$B$6="Oui",'Paramètres'!$B$7="Oui"),(L715+M715)*O715,IF('Paramètres'!$B$6="Oui",L715*O715,IF('Paramètres'!$B$7="Oui",M715*O715,0))),0))</f>
        <v/>
      </c>
      <c r="R715" s="46">
        <f>IF(A715="","",IFERROR(P715-Q715,0))</f>
        <v/>
      </c>
      <c r="S715" s="27" t="n"/>
      <c r="T715" s="27" t="n"/>
    </row>
    <row r="716">
      <c r="A716" s="25" t="n"/>
      <c r="B716" s="47" t="n"/>
      <c r="C716" s="27" t="n"/>
      <c r="D716" s="27" t="n"/>
      <c r="E716" s="27" t="n"/>
      <c r="F716" s="27" t="n"/>
      <c r="G716" s="27" t="n"/>
      <c r="H716" s="25" t="n"/>
      <c r="I716" s="25" t="n"/>
      <c r="J716" s="25" t="n"/>
      <c r="K716" s="48" t="n"/>
      <c r="L716" s="46">
        <f>IF(A716="","",IFERROR(IF(I716="Oui",ROUND(K716*'Paramètres'!$B$4,2),0),0))</f>
        <v/>
      </c>
      <c r="M716" s="46">
        <f>IF(A716="","",IFERROR(IF(J716="Oui",ROUND(K716*'Paramètres'!$B$5,2),0),0))</f>
        <v/>
      </c>
      <c r="N716" s="46">
        <f>IF(A716="","",IFERROR(K716+L716+M716,0))</f>
        <v/>
      </c>
      <c r="O716" s="29" t="n"/>
      <c r="P716" s="46">
        <f>IF(A716="","",IFERROR(N716*O716,0))</f>
        <v/>
      </c>
      <c r="Q716" s="46">
        <f>IF(A716="","",IFERROR(IF(AND('Paramètres'!$B$6="Oui",'Paramètres'!$B$7="Oui"),(L716+M716)*O716,IF('Paramètres'!$B$6="Oui",L716*O716,IF('Paramètres'!$B$7="Oui",M716*O716,0))),0))</f>
        <v/>
      </c>
      <c r="R716" s="46">
        <f>IF(A716="","",IFERROR(P716-Q716,0))</f>
        <v/>
      </c>
      <c r="S716" s="27" t="n"/>
      <c r="T716" s="27" t="n"/>
    </row>
    <row r="717">
      <c r="A717" s="25" t="n"/>
      <c r="B717" s="47" t="n"/>
      <c r="C717" s="27" t="n"/>
      <c r="D717" s="27" t="n"/>
      <c r="E717" s="27" t="n"/>
      <c r="F717" s="27" t="n"/>
      <c r="G717" s="27" t="n"/>
      <c r="H717" s="25" t="n"/>
      <c r="I717" s="25" t="n"/>
      <c r="J717" s="25" t="n"/>
      <c r="K717" s="48" t="n"/>
      <c r="L717" s="46">
        <f>IF(A717="","",IFERROR(IF(I717="Oui",ROUND(K717*'Paramètres'!$B$4,2),0),0))</f>
        <v/>
      </c>
      <c r="M717" s="46">
        <f>IF(A717="","",IFERROR(IF(J717="Oui",ROUND(K717*'Paramètres'!$B$5,2),0),0))</f>
        <v/>
      </c>
      <c r="N717" s="46">
        <f>IF(A717="","",IFERROR(K717+L717+M717,0))</f>
        <v/>
      </c>
      <c r="O717" s="29" t="n"/>
      <c r="P717" s="46">
        <f>IF(A717="","",IFERROR(N717*O717,0))</f>
        <v/>
      </c>
      <c r="Q717" s="46">
        <f>IF(A717="","",IFERROR(IF(AND('Paramètres'!$B$6="Oui",'Paramètres'!$B$7="Oui"),(L717+M717)*O717,IF('Paramètres'!$B$6="Oui",L717*O717,IF('Paramètres'!$B$7="Oui",M717*O717,0))),0))</f>
        <v/>
      </c>
      <c r="R717" s="46">
        <f>IF(A717="","",IFERROR(P717-Q717,0))</f>
        <v/>
      </c>
      <c r="S717" s="27" t="n"/>
      <c r="T717" s="27" t="n"/>
    </row>
    <row r="718">
      <c r="A718" s="25" t="n"/>
      <c r="B718" s="47" t="n"/>
      <c r="C718" s="27" t="n"/>
      <c r="D718" s="27" t="n"/>
      <c r="E718" s="27" t="n"/>
      <c r="F718" s="27" t="n"/>
      <c r="G718" s="27" t="n"/>
      <c r="H718" s="25" t="n"/>
      <c r="I718" s="25" t="n"/>
      <c r="J718" s="25" t="n"/>
      <c r="K718" s="48" t="n"/>
      <c r="L718" s="46">
        <f>IF(A718="","",IFERROR(IF(I718="Oui",ROUND(K718*'Paramètres'!$B$4,2),0),0))</f>
        <v/>
      </c>
      <c r="M718" s="46">
        <f>IF(A718="","",IFERROR(IF(J718="Oui",ROUND(K718*'Paramètres'!$B$5,2),0),0))</f>
        <v/>
      </c>
      <c r="N718" s="46">
        <f>IF(A718="","",IFERROR(K718+L718+M718,0))</f>
        <v/>
      </c>
      <c r="O718" s="29" t="n"/>
      <c r="P718" s="46">
        <f>IF(A718="","",IFERROR(N718*O718,0))</f>
        <v/>
      </c>
      <c r="Q718" s="46">
        <f>IF(A718="","",IFERROR(IF(AND('Paramètres'!$B$6="Oui",'Paramètres'!$B$7="Oui"),(L718+M718)*O718,IF('Paramètres'!$B$6="Oui",L718*O718,IF('Paramètres'!$B$7="Oui",M718*O718,0))),0))</f>
        <v/>
      </c>
      <c r="R718" s="46">
        <f>IF(A718="","",IFERROR(P718-Q718,0))</f>
        <v/>
      </c>
      <c r="S718" s="27" t="n"/>
      <c r="T718" s="27" t="n"/>
    </row>
    <row r="719">
      <c r="A719" s="25" t="n"/>
      <c r="B719" s="47" t="n"/>
      <c r="C719" s="27" t="n"/>
      <c r="D719" s="27" t="n"/>
      <c r="E719" s="27" t="n"/>
      <c r="F719" s="27" t="n"/>
      <c r="G719" s="27" t="n"/>
      <c r="H719" s="25" t="n"/>
      <c r="I719" s="25" t="n"/>
      <c r="J719" s="25" t="n"/>
      <c r="K719" s="48" t="n"/>
      <c r="L719" s="46">
        <f>IF(A719="","",IFERROR(IF(I719="Oui",ROUND(K719*'Paramètres'!$B$4,2),0),0))</f>
        <v/>
      </c>
      <c r="M719" s="46">
        <f>IF(A719="","",IFERROR(IF(J719="Oui",ROUND(K719*'Paramètres'!$B$5,2),0),0))</f>
        <v/>
      </c>
      <c r="N719" s="46">
        <f>IF(A719="","",IFERROR(K719+L719+M719,0))</f>
        <v/>
      </c>
      <c r="O719" s="29" t="n"/>
      <c r="P719" s="46">
        <f>IF(A719="","",IFERROR(N719*O719,0))</f>
        <v/>
      </c>
      <c r="Q719" s="46">
        <f>IF(A719="","",IFERROR(IF(AND('Paramètres'!$B$6="Oui",'Paramètres'!$B$7="Oui"),(L719+M719)*O719,IF('Paramètres'!$B$6="Oui",L719*O719,IF('Paramètres'!$B$7="Oui",M719*O719,0))),0))</f>
        <v/>
      </c>
      <c r="R719" s="46">
        <f>IF(A719="","",IFERROR(P719-Q719,0))</f>
        <v/>
      </c>
      <c r="S719" s="27" t="n"/>
      <c r="T719" s="27" t="n"/>
    </row>
    <row r="720">
      <c r="A720" s="25" t="n"/>
      <c r="B720" s="47" t="n"/>
      <c r="C720" s="27" t="n"/>
      <c r="D720" s="27" t="n"/>
      <c r="E720" s="27" t="n"/>
      <c r="F720" s="27" t="n"/>
      <c r="G720" s="27" t="n"/>
      <c r="H720" s="25" t="n"/>
      <c r="I720" s="25" t="n"/>
      <c r="J720" s="25" t="n"/>
      <c r="K720" s="48" t="n"/>
      <c r="L720" s="46">
        <f>IF(A720="","",IFERROR(IF(I720="Oui",ROUND(K720*'Paramètres'!$B$4,2),0),0))</f>
        <v/>
      </c>
      <c r="M720" s="46">
        <f>IF(A720="","",IFERROR(IF(J720="Oui",ROUND(K720*'Paramètres'!$B$5,2),0),0))</f>
        <v/>
      </c>
      <c r="N720" s="46">
        <f>IF(A720="","",IFERROR(K720+L720+M720,0))</f>
        <v/>
      </c>
      <c r="O720" s="29" t="n"/>
      <c r="P720" s="46">
        <f>IF(A720="","",IFERROR(N720*O720,0))</f>
        <v/>
      </c>
      <c r="Q720" s="46">
        <f>IF(A720="","",IFERROR(IF(AND('Paramètres'!$B$6="Oui",'Paramètres'!$B$7="Oui"),(L720+M720)*O720,IF('Paramètres'!$B$6="Oui",L720*O720,IF('Paramètres'!$B$7="Oui",M720*O720,0))),0))</f>
        <v/>
      </c>
      <c r="R720" s="46">
        <f>IF(A720="","",IFERROR(P720-Q720,0))</f>
        <v/>
      </c>
      <c r="S720" s="27" t="n"/>
      <c r="T720" s="27" t="n"/>
    </row>
    <row r="721">
      <c r="A721" s="25" t="n"/>
      <c r="B721" s="47" t="n"/>
      <c r="C721" s="27" t="n"/>
      <c r="D721" s="27" t="n"/>
      <c r="E721" s="27" t="n"/>
      <c r="F721" s="27" t="n"/>
      <c r="G721" s="27" t="n"/>
      <c r="H721" s="25" t="n"/>
      <c r="I721" s="25" t="n"/>
      <c r="J721" s="25" t="n"/>
      <c r="K721" s="48" t="n"/>
      <c r="L721" s="46">
        <f>IF(A721="","",IFERROR(IF(I721="Oui",ROUND(K721*'Paramètres'!$B$4,2),0),0))</f>
        <v/>
      </c>
      <c r="M721" s="46">
        <f>IF(A721="","",IFERROR(IF(J721="Oui",ROUND(K721*'Paramètres'!$B$5,2),0),0))</f>
        <v/>
      </c>
      <c r="N721" s="46">
        <f>IF(A721="","",IFERROR(K721+L721+M721,0))</f>
        <v/>
      </c>
      <c r="O721" s="29" t="n"/>
      <c r="P721" s="46">
        <f>IF(A721="","",IFERROR(N721*O721,0))</f>
        <v/>
      </c>
      <c r="Q721" s="46">
        <f>IF(A721="","",IFERROR(IF(AND('Paramètres'!$B$6="Oui",'Paramètres'!$B$7="Oui"),(L721+M721)*O721,IF('Paramètres'!$B$6="Oui",L721*O721,IF('Paramètres'!$B$7="Oui",M721*O721,0))),0))</f>
        <v/>
      </c>
      <c r="R721" s="46">
        <f>IF(A721="","",IFERROR(P721-Q721,0))</f>
        <v/>
      </c>
      <c r="S721" s="27" t="n"/>
      <c r="T721" s="27" t="n"/>
    </row>
    <row r="722">
      <c r="A722" s="25" t="n"/>
      <c r="B722" s="47" t="n"/>
      <c r="C722" s="27" t="n"/>
      <c r="D722" s="27" t="n"/>
      <c r="E722" s="27" t="n"/>
      <c r="F722" s="27" t="n"/>
      <c r="G722" s="27" t="n"/>
      <c r="H722" s="25" t="n"/>
      <c r="I722" s="25" t="n"/>
      <c r="J722" s="25" t="n"/>
      <c r="K722" s="48" t="n"/>
      <c r="L722" s="46">
        <f>IF(A722="","",IFERROR(IF(I722="Oui",ROUND(K722*'Paramètres'!$B$4,2),0),0))</f>
        <v/>
      </c>
      <c r="M722" s="46">
        <f>IF(A722="","",IFERROR(IF(J722="Oui",ROUND(K722*'Paramètres'!$B$5,2),0),0))</f>
        <v/>
      </c>
      <c r="N722" s="46">
        <f>IF(A722="","",IFERROR(K722+L722+M722,0))</f>
        <v/>
      </c>
      <c r="O722" s="29" t="n"/>
      <c r="P722" s="46">
        <f>IF(A722="","",IFERROR(N722*O722,0))</f>
        <v/>
      </c>
      <c r="Q722" s="46">
        <f>IF(A722="","",IFERROR(IF(AND('Paramètres'!$B$6="Oui",'Paramètres'!$B$7="Oui"),(L722+M722)*O722,IF('Paramètres'!$B$6="Oui",L722*O722,IF('Paramètres'!$B$7="Oui",M722*O722,0))),0))</f>
        <v/>
      </c>
      <c r="R722" s="46">
        <f>IF(A722="","",IFERROR(P722-Q722,0))</f>
        <v/>
      </c>
      <c r="S722" s="27" t="n"/>
      <c r="T722" s="27" t="n"/>
    </row>
    <row r="723">
      <c r="A723" s="25" t="n"/>
      <c r="B723" s="47" t="n"/>
      <c r="C723" s="27" t="n"/>
      <c r="D723" s="27" t="n"/>
      <c r="E723" s="27" t="n"/>
      <c r="F723" s="27" t="n"/>
      <c r="G723" s="27" t="n"/>
      <c r="H723" s="25" t="n"/>
      <c r="I723" s="25" t="n"/>
      <c r="J723" s="25" t="n"/>
      <c r="K723" s="48" t="n"/>
      <c r="L723" s="46">
        <f>IF(A723="","",IFERROR(IF(I723="Oui",ROUND(K723*'Paramètres'!$B$4,2),0),0))</f>
        <v/>
      </c>
      <c r="M723" s="46">
        <f>IF(A723="","",IFERROR(IF(J723="Oui",ROUND(K723*'Paramètres'!$B$5,2),0),0))</f>
        <v/>
      </c>
      <c r="N723" s="46">
        <f>IF(A723="","",IFERROR(K723+L723+M723,0))</f>
        <v/>
      </c>
      <c r="O723" s="29" t="n"/>
      <c r="P723" s="46">
        <f>IF(A723="","",IFERROR(N723*O723,0))</f>
        <v/>
      </c>
      <c r="Q723" s="46">
        <f>IF(A723="","",IFERROR(IF(AND('Paramètres'!$B$6="Oui",'Paramètres'!$B$7="Oui"),(L723+M723)*O723,IF('Paramètres'!$B$6="Oui",L723*O723,IF('Paramètres'!$B$7="Oui",M723*O723,0))),0))</f>
        <v/>
      </c>
      <c r="R723" s="46">
        <f>IF(A723="","",IFERROR(P723-Q723,0))</f>
        <v/>
      </c>
      <c r="S723" s="27" t="n"/>
      <c r="T723" s="27" t="n"/>
    </row>
    <row r="724">
      <c r="A724" s="25" t="n"/>
      <c r="B724" s="47" t="n"/>
      <c r="C724" s="27" t="n"/>
      <c r="D724" s="27" t="n"/>
      <c r="E724" s="27" t="n"/>
      <c r="F724" s="27" t="n"/>
      <c r="G724" s="27" t="n"/>
      <c r="H724" s="25" t="n"/>
      <c r="I724" s="25" t="n"/>
      <c r="J724" s="25" t="n"/>
      <c r="K724" s="48" t="n"/>
      <c r="L724" s="46">
        <f>IF(A724="","",IFERROR(IF(I724="Oui",ROUND(K724*'Paramètres'!$B$4,2),0),0))</f>
        <v/>
      </c>
      <c r="M724" s="46">
        <f>IF(A724="","",IFERROR(IF(J724="Oui",ROUND(K724*'Paramètres'!$B$5,2),0),0))</f>
        <v/>
      </c>
      <c r="N724" s="46">
        <f>IF(A724="","",IFERROR(K724+L724+M724,0))</f>
        <v/>
      </c>
      <c r="O724" s="29" t="n"/>
      <c r="P724" s="46">
        <f>IF(A724="","",IFERROR(N724*O724,0))</f>
        <v/>
      </c>
      <c r="Q724" s="46">
        <f>IF(A724="","",IFERROR(IF(AND('Paramètres'!$B$6="Oui",'Paramètres'!$B$7="Oui"),(L724+M724)*O724,IF('Paramètres'!$B$6="Oui",L724*O724,IF('Paramètres'!$B$7="Oui",M724*O724,0))),0))</f>
        <v/>
      </c>
      <c r="R724" s="46">
        <f>IF(A724="","",IFERROR(P724-Q724,0))</f>
        <v/>
      </c>
      <c r="S724" s="27" t="n"/>
      <c r="T724" s="27" t="n"/>
    </row>
    <row r="725">
      <c r="A725" s="25" t="n"/>
      <c r="B725" s="47" t="n"/>
      <c r="C725" s="27" t="n"/>
      <c r="D725" s="27" t="n"/>
      <c r="E725" s="27" t="n"/>
      <c r="F725" s="27" t="n"/>
      <c r="G725" s="27" t="n"/>
      <c r="H725" s="25" t="n"/>
      <c r="I725" s="25" t="n"/>
      <c r="J725" s="25" t="n"/>
      <c r="K725" s="48" t="n"/>
      <c r="L725" s="46">
        <f>IF(A725="","",IFERROR(IF(I725="Oui",ROUND(K725*'Paramètres'!$B$4,2),0),0))</f>
        <v/>
      </c>
      <c r="M725" s="46">
        <f>IF(A725="","",IFERROR(IF(J725="Oui",ROUND(K725*'Paramètres'!$B$5,2),0),0))</f>
        <v/>
      </c>
      <c r="N725" s="46">
        <f>IF(A725="","",IFERROR(K725+L725+M725,0))</f>
        <v/>
      </c>
      <c r="O725" s="29" t="n"/>
      <c r="P725" s="46">
        <f>IF(A725="","",IFERROR(N725*O725,0))</f>
        <v/>
      </c>
      <c r="Q725" s="46">
        <f>IF(A725="","",IFERROR(IF(AND('Paramètres'!$B$6="Oui",'Paramètres'!$B$7="Oui"),(L725+M725)*O725,IF('Paramètres'!$B$6="Oui",L725*O725,IF('Paramètres'!$B$7="Oui",M725*O725,0))),0))</f>
        <v/>
      </c>
      <c r="R725" s="46">
        <f>IF(A725="","",IFERROR(P725-Q725,0))</f>
        <v/>
      </c>
      <c r="S725" s="27" t="n"/>
      <c r="T725" s="27" t="n"/>
    </row>
    <row r="726">
      <c r="A726" s="25" t="n"/>
      <c r="B726" s="47" t="n"/>
      <c r="C726" s="27" t="n"/>
      <c r="D726" s="27" t="n"/>
      <c r="E726" s="27" t="n"/>
      <c r="F726" s="27" t="n"/>
      <c r="G726" s="27" t="n"/>
      <c r="H726" s="25" t="n"/>
      <c r="I726" s="25" t="n"/>
      <c r="J726" s="25" t="n"/>
      <c r="K726" s="48" t="n"/>
      <c r="L726" s="46">
        <f>IF(A726="","",IFERROR(IF(I726="Oui",ROUND(K726*'Paramètres'!$B$4,2),0),0))</f>
        <v/>
      </c>
      <c r="M726" s="46">
        <f>IF(A726="","",IFERROR(IF(J726="Oui",ROUND(K726*'Paramètres'!$B$5,2),0),0))</f>
        <v/>
      </c>
      <c r="N726" s="46">
        <f>IF(A726="","",IFERROR(K726+L726+M726,0))</f>
        <v/>
      </c>
      <c r="O726" s="29" t="n"/>
      <c r="P726" s="46">
        <f>IF(A726="","",IFERROR(N726*O726,0))</f>
        <v/>
      </c>
      <c r="Q726" s="46">
        <f>IF(A726="","",IFERROR(IF(AND('Paramètres'!$B$6="Oui",'Paramètres'!$B$7="Oui"),(L726+M726)*O726,IF('Paramètres'!$B$6="Oui",L726*O726,IF('Paramètres'!$B$7="Oui",M726*O726,0))),0))</f>
        <v/>
      </c>
      <c r="R726" s="46">
        <f>IF(A726="","",IFERROR(P726-Q726,0))</f>
        <v/>
      </c>
      <c r="S726" s="27" t="n"/>
      <c r="T726" s="27" t="n"/>
    </row>
    <row r="727">
      <c r="A727" s="25" t="n"/>
      <c r="B727" s="47" t="n"/>
      <c r="C727" s="27" t="n"/>
      <c r="D727" s="27" t="n"/>
      <c r="E727" s="27" t="n"/>
      <c r="F727" s="27" t="n"/>
      <c r="G727" s="27" t="n"/>
      <c r="H727" s="25" t="n"/>
      <c r="I727" s="25" t="n"/>
      <c r="J727" s="25" t="n"/>
      <c r="K727" s="48" t="n"/>
      <c r="L727" s="46">
        <f>IF(A727="","",IFERROR(IF(I727="Oui",ROUND(K727*'Paramètres'!$B$4,2),0),0))</f>
        <v/>
      </c>
      <c r="M727" s="46">
        <f>IF(A727="","",IFERROR(IF(J727="Oui",ROUND(K727*'Paramètres'!$B$5,2),0),0))</f>
        <v/>
      </c>
      <c r="N727" s="46">
        <f>IF(A727="","",IFERROR(K727+L727+M727,0))</f>
        <v/>
      </c>
      <c r="O727" s="29" t="n"/>
      <c r="P727" s="46">
        <f>IF(A727="","",IFERROR(N727*O727,0))</f>
        <v/>
      </c>
      <c r="Q727" s="46">
        <f>IF(A727="","",IFERROR(IF(AND('Paramètres'!$B$6="Oui",'Paramètres'!$B$7="Oui"),(L727+M727)*O727,IF('Paramètres'!$B$6="Oui",L727*O727,IF('Paramètres'!$B$7="Oui",M727*O727,0))),0))</f>
        <v/>
      </c>
      <c r="R727" s="46">
        <f>IF(A727="","",IFERROR(P727-Q727,0))</f>
        <v/>
      </c>
      <c r="S727" s="27" t="n"/>
      <c r="T727" s="27" t="n"/>
    </row>
    <row r="728">
      <c r="A728" s="25" t="n"/>
      <c r="B728" s="47" t="n"/>
      <c r="C728" s="27" t="n"/>
      <c r="D728" s="27" t="n"/>
      <c r="E728" s="27" t="n"/>
      <c r="F728" s="27" t="n"/>
      <c r="G728" s="27" t="n"/>
      <c r="H728" s="25" t="n"/>
      <c r="I728" s="25" t="n"/>
      <c r="J728" s="25" t="n"/>
      <c r="K728" s="48" t="n"/>
      <c r="L728" s="46">
        <f>IF(A728="","",IFERROR(IF(I728="Oui",ROUND(K728*'Paramètres'!$B$4,2),0),0))</f>
        <v/>
      </c>
      <c r="M728" s="46">
        <f>IF(A728="","",IFERROR(IF(J728="Oui",ROUND(K728*'Paramètres'!$B$5,2),0),0))</f>
        <v/>
      </c>
      <c r="N728" s="46">
        <f>IF(A728="","",IFERROR(K728+L728+M728,0))</f>
        <v/>
      </c>
      <c r="O728" s="29" t="n"/>
      <c r="P728" s="46">
        <f>IF(A728="","",IFERROR(N728*O728,0))</f>
        <v/>
      </c>
      <c r="Q728" s="46">
        <f>IF(A728="","",IFERROR(IF(AND('Paramètres'!$B$6="Oui",'Paramètres'!$B$7="Oui"),(L728+M728)*O728,IF('Paramètres'!$B$6="Oui",L728*O728,IF('Paramètres'!$B$7="Oui",M728*O728,0))),0))</f>
        <v/>
      </c>
      <c r="R728" s="46">
        <f>IF(A728="","",IFERROR(P728-Q728,0))</f>
        <v/>
      </c>
      <c r="S728" s="27" t="n"/>
      <c r="T728" s="27" t="n"/>
    </row>
    <row r="729">
      <c r="A729" s="25" t="n"/>
      <c r="B729" s="47" t="n"/>
      <c r="C729" s="27" t="n"/>
      <c r="D729" s="27" t="n"/>
      <c r="E729" s="27" t="n"/>
      <c r="F729" s="27" t="n"/>
      <c r="G729" s="27" t="n"/>
      <c r="H729" s="25" t="n"/>
      <c r="I729" s="25" t="n"/>
      <c r="J729" s="25" t="n"/>
      <c r="K729" s="48" t="n"/>
      <c r="L729" s="46">
        <f>IF(A729="","",IFERROR(IF(I729="Oui",ROUND(K729*'Paramètres'!$B$4,2),0),0))</f>
        <v/>
      </c>
      <c r="M729" s="46">
        <f>IF(A729="","",IFERROR(IF(J729="Oui",ROUND(K729*'Paramètres'!$B$5,2),0),0))</f>
        <v/>
      </c>
      <c r="N729" s="46">
        <f>IF(A729="","",IFERROR(K729+L729+M729,0))</f>
        <v/>
      </c>
      <c r="O729" s="29" t="n"/>
      <c r="P729" s="46">
        <f>IF(A729="","",IFERROR(N729*O729,0))</f>
        <v/>
      </c>
      <c r="Q729" s="46">
        <f>IF(A729="","",IFERROR(IF(AND('Paramètres'!$B$6="Oui",'Paramètres'!$B$7="Oui"),(L729+M729)*O729,IF('Paramètres'!$B$6="Oui",L729*O729,IF('Paramètres'!$B$7="Oui",M729*O729,0))),0))</f>
        <v/>
      </c>
      <c r="R729" s="46">
        <f>IF(A729="","",IFERROR(P729-Q729,0))</f>
        <v/>
      </c>
      <c r="S729" s="27" t="n"/>
      <c r="T729" s="27" t="n"/>
    </row>
    <row r="730">
      <c r="A730" s="25" t="n"/>
      <c r="B730" s="47" t="n"/>
      <c r="C730" s="27" t="n"/>
      <c r="D730" s="27" t="n"/>
      <c r="E730" s="27" t="n"/>
      <c r="F730" s="27" t="n"/>
      <c r="G730" s="27" t="n"/>
      <c r="H730" s="25" t="n"/>
      <c r="I730" s="25" t="n"/>
      <c r="J730" s="25" t="n"/>
      <c r="K730" s="48" t="n"/>
      <c r="L730" s="46">
        <f>IF(A730="","",IFERROR(IF(I730="Oui",ROUND(K730*'Paramètres'!$B$4,2),0),0))</f>
        <v/>
      </c>
      <c r="M730" s="46">
        <f>IF(A730="","",IFERROR(IF(J730="Oui",ROUND(K730*'Paramètres'!$B$5,2),0),0))</f>
        <v/>
      </c>
      <c r="N730" s="46">
        <f>IF(A730="","",IFERROR(K730+L730+M730,0))</f>
        <v/>
      </c>
      <c r="O730" s="29" t="n"/>
      <c r="P730" s="46">
        <f>IF(A730="","",IFERROR(N730*O730,0))</f>
        <v/>
      </c>
      <c r="Q730" s="46">
        <f>IF(A730="","",IFERROR(IF(AND('Paramètres'!$B$6="Oui",'Paramètres'!$B$7="Oui"),(L730+M730)*O730,IF('Paramètres'!$B$6="Oui",L730*O730,IF('Paramètres'!$B$7="Oui",M730*O730,0))),0))</f>
        <v/>
      </c>
      <c r="R730" s="46">
        <f>IF(A730="","",IFERROR(P730-Q730,0))</f>
        <v/>
      </c>
      <c r="S730" s="27" t="n"/>
      <c r="T730" s="27" t="n"/>
    </row>
    <row r="731">
      <c r="A731" s="25" t="n"/>
      <c r="B731" s="47" t="n"/>
      <c r="C731" s="27" t="n"/>
      <c r="D731" s="27" t="n"/>
      <c r="E731" s="27" t="n"/>
      <c r="F731" s="27" t="n"/>
      <c r="G731" s="27" t="n"/>
      <c r="H731" s="25" t="n"/>
      <c r="I731" s="25" t="n"/>
      <c r="J731" s="25" t="n"/>
      <c r="K731" s="48" t="n"/>
      <c r="L731" s="46">
        <f>IF(A731="","",IFERROR(IF(I731="Oui",ROUND(K731*'Paramètres'!$B$4,2),0),0))</f>
        <v/>
      </c>
      <c r="M731" s="46">
        <f>IF(A731="","",IFERROR(IF(J731="Oui",ROUND(K731*'Paramètres'!$B$5,2),0),0))</f>
        <v/>
      </c>
      <c r="N731" s="46">
        <f>IF(A731="","",IFERROR(K731+L731+M731,0))</f>
        <v/>
      </c>
      <c r="O731" s="29" t="n"/>
      <c r="P731" s="46">
        <f>IF(A731="","",IFERROR(N731*O731,0))</f>
        <v/>
      </c>
      <c r="Q731" s="46">
        <f>IF(A731="","",IFERROR(IF(AND('Paramètres'!$B$6="Oui",'Paramètres'!$B$7="Oui"),(L731+M731)*O731,IF('Paramètres'!$B$6="Oui",L731*O731,IF('Paramètres'!$B$7="Oui",M731*O731,0))),0))</f>
        <v/>
      </c>
      <c r="R731" s="46">
        <f>IF(A731="","",IFERROR(P731-Q731,0))</f>
        <v/>
      </c>
      <c r="S731" s="27" t="n"/>
      <c r="T731" s="27" t="n"/>
    </row>
    <row r="732">
      <c r="A732" s="25" t="n"/>
      <c r="B732" s="47" t="n"/>
      <c r="C732" s="27" t="n"/>
      <c r="D732" s="27" t="n"/>
      <c r="E732" s="27" t="n"/>
      <c r="F732" s="27" t="n"/>
      <c r="G732" s="27" t="n"/>
      <c r="H732" s="25" t="n"/>
      <c r="I732" s="25" t="n"/>
      <c r="J732" s="25" t="n"/>
      <c r="K732" s="48" t="n"/>
      <c r="L732" s="46">
        <f>IF(A732="","",IFERROR(IF(I732="Oui",ROUND(K732*'Paramètres'!$B$4,2),0),0))</f>
        <v/>
      </c>
      <c r="M732" s="46">
        <f>IF(A732="","",IFERROR(IF(J732="Oui",ROUND(K732*'Paramètres'!$B$5,2),0),0))</f>
        <v/>
      </c>
      <c r="N732" s="46">
        <f>IF(A732="","",IFERROR(K732+L732+M732,0))</f>
        <v/>
      </c>
      <c r="O732" s="29" t="n"/>
      <c r="P732" s="46">
        <f>IF(A732="","",IFERROR(N732*O732,0))</f>
        <v/>
      </c>
      <c r="Q732" s="46">
        <f>IF(A732="","",IFERROR(IF(AND('Paramètres'!$B$6="Oui",'Paramètres'!$B$7="Oui"),(L732+M732)*O732,IF('Paramètres'!$B$6="Oui",L732*O732,IF('Paramètres'!$B$7="Oui",M732*O732,0))),0))</f>
        <v/>
      </c>
      <c r="R732" s="46">
        <f>IF(A732="","",IFERROR(P732-Q732,0))</f>
        <v/>
      </c>
      <c r="S732" s="27" t="n"/>
      <c r="T732" s="27" t="n"/>
    </row>
    <row r="733">
      <c r="A733" s="25" t="n"/>
      <c r="B733" s="47" t="n"/>
      <c r="C733" s="27" t="n"/>
      <c r="D733" s="27" t="n"/>
      <c r="E733" s="27" t="n"/>
      <c r="F733" s="27" t="n"/>
      <c r="G733" s="27" t="n"/>
      <c r="H733" s="25" t="n"/>
      <c r="I733" s="25" t="n"/>
      <c r="J733" s="25" t="n"/>
      <c r="K733" s="48" t="n"/>
      <c r="L733" s="46">
        <f>IF(A733="","",IFERROR(IF(I733="Oui",ROUND(K733*'Paramètres'!$B$4,2),0),0))</f>
        <v/>
      </c>
      <c r="M733" s="46">
        <f>IF(A733="","",IFERROR(IF(J733="Oui",ROUND(K733*'Paramètres'!$B$5,2),0),0))</f>
        <v/>
      </c>
      <c r="N733" s="46">
        <f>IF(A733="","",IFERROR(K733+L733+M733,0))</f>
        <v/>
      </c>
      <c r="O733" s="29" t="n"/>
      <c r="P733" s="46">
        <f>IF(A733="","",IFERROR(N733*O733,0))</f>
        <v/>
      </c>
      <c r="Q733" s="46">
        <f>IF(A733="","",IFERROR(IF(AND('Paramètres'!$B$6="Oui",'Paramètres'!$B$7="Oui"),(L733+M733)*O733,IF('Paramètres'!$B$6="Oui",L733*O733,IF('Paramètres'!$B$7="Oui",M733*O733,0))),0))</f>
        <v/>
      </c>
      <c r="R733" s="46">
        <f>IF(A733="","",IFERROR(P733-Q733,0))</f>
        <v/>
      </c>
      <c r="S733" s="27" t="n"/>
      <c r="T733" s="27" t="n"/>
    </row>
    <row r="734">
      <c r="A734" s="25" t="n"/>
      <c r="B734" s="47" t="n"/>
      <c r="C734" s="27" t="n"/>
      <c r="D734" s="27" t="n"/>
      <c r="E734" s="27" t="n"/>
      <c r="F734" s="27" t="n"/>
      <c r="G734" s="27" t="n"/>
      <c r="H734" s="25" t="n"/>
      <c r="I734" s="25" t="n"/>
      <c r="J734" s="25" t="n"/>
      <c r="K734" s="48" t="n"/>
      <c r="L734" s="46">
        <f>IF(A734="","",IFERROR(IF(I734="Oui",ROUND(K734*'Paramètres'!$B$4,2),0),0))</f>
        <v/>
      </c>
      <c r="M734" s="46">
        <f>IF(A734="","",IFERROR(IF(J734="Oui",ROUND(K734*'Paramètres'!$B$5,2),0),0))</f>
        <v/>
      </c>
      <c r="N734" s="46">
        <f>IF(A734="","",IFERROR(K734+L734+M734,0))</f>
        <v/>
      </c>
      <c r="O734" s="29" t="n"/>
      <c r="P734" s="46">
        <f>IF(A734="","",IFERROR(N734*O734,0))</f>
        <v/>
      </c>
      <c r="Q734" s="46">
        <f>IF(A734="","",IFERROR(IF(AND('Paramètres'!$B$6="Oui",'Paramètres'!$B$7="Oui"),(L734+M734)*O734,IF('Paramètres'!$B$6="Oui",L734*O734,IF('Paramètres'!$B$7="Oui",M734*O734,0))),0))</f>
        <v/>
      </c>
      <c r="R734" s="46">
        <f>IF(A734="","",IFERROR(P734-Q734,0))</f>
        <v/>
      </c>
      <c r="S734" s="27" t="n"/>
      <c r="T734" s="27" t="n"/>
    </row>
    <row r="735">
      <c r="A735" s="25" t="n"/>
      <c r="B735" s="47" t="n"/>
      <c r="C735" s="27" t="n"/>
      <c r="D735" s="27" t="n"/>
      <c r="E735" s="27" t="n"/>
      <c r="F735" s="27" t="n"/>
      <c r="G735" s="27" t="n"/>
      <c r="H735" s="25" t="n"/>
      <c r="I735" s="25" t="n"/>
      <c r="J735" s="25" t="n"/>
      <c r="K735" s="48" t="n"/>
      <c r="L735" s="46">
        <f>IF(A735="","",IFERROR(IF(I735="Oui",ROUND(K735*'Paramètres'!$B$4,2),0),0))</f>
        <v/>
      </c>
      <c r="M735" s="46">
        <f>IF(A735="","",IFERROR(IF(J735="Oui",ROUND(K735*'Paramètres'!$B$5,2),0),0))</f>
        <v/>
      </c>
      <c r="N735" s="46">
        <f>IF(A735="","",IFERROR(K735+L735+M735,0))</f>
        <v/>
      </c>
      <c r="O735" s="29" t="n"/>
      <c r="P735" s="46">
        <f>IF(A735="","",IFERROR(N735*O735,0))</f>
        <v/>
      </c>
      <c r="Q735" s="46">
        <f>IF(A735="","",IFERROR(IF(AND('Paramètres'!$B$6="Oui",'Paramètres'!$B$7="Oui"),(L735+M735)*O735,IF('Paramètres'!$B$6="Oui",L735*O735,IF('Paramètres'!$B$7="Oui",M735*O735,0))),0))</f>
        <v/>
      </c>
      <c r="R735" s="46">
        <f>IF(A735="","",IFERROR(P735-Q735,0))</f>
        <v/>
      </c>
      <c r="S735" s="27" t="n"/>
      <c r="T735" s="27" t="n"/>
    </row>
    <row r="736">
      <c r="A736" s="25" t="n"/>
      <c r="B736" s="47" t="n"/>
      <c r="C736" s="27" t="n"/>
      <c r="D736" s="27" t="n"/>
      <c r="E736" s="27" t="n"/>
      <c r="F736" s="27" t="n"/>
      <c r="G736" s="27" t="n"/>
      <c r="H736" s="25" t="n"/>
      <c r="I736" s="25" t="n"/>
      <c r="J736" s="25" t="n"/>
      <c r="K736" s="48" t="n"/>
      <c r="L736" s="46">
        <f>IF(A736="","",IFERROR(IF(I736="Oui",ROUND(K736*'Paramètres'!$B$4,2),0),0))</f>
        <v/>
      </c>
      <c r="M736" s="46">
        <f>IF(A736="","",IFERROR(IF(J736="Oui",ROUND(K736*'Paramètres'!$B$5,2),0),0))</f>
        <v/>
      </c>
      <c r="N736" s="46">
        <f>IF(A736="","",IFERROR(K736+L736+M736,0))</f>
        <v/>
      </c>
      <c r="O736" s="29" t="n"/>
      <c r="P736" s="46">
        <f>IF(A736="","",IFERROR(N736*O736,0))</f>
        <v/>
      </c>
      <c r="Q736" s="46">
        <f>IF(A736="","",IFERROR(IF(AND('Paramètres'!$B$6="Oui",'Paramètres'!$B$7="Oui"),(L736+M736)*O736,IF('Paramètres'!$B$6="Oui",L736*O736,IF('Paramètres'!$B$7="Oui",M736*O736,0))),0))</f>
        <v/>
      </c>
      <c r="R736" s="46">
        <f>IF(A736="","",IFERROR(P736-Q736,0))</f>
        <v/>
      </c>
      <c r="S736" s="27" t="n"/>
      <c r="T736" s="27" t="n"/>
    </row>
    <row r="737">
      <c r="A737" s="25" t="n"/>
      <c r="B737" s="47" t="n"/>
      <c r="C737" s="27" t="n"/>
      <c r="D737" s="27" t="n"/>
      <c r="E737" s="27" t="n"/>
      <c r="F737" s="27" t="n"/>
      <c r="G737" s="27" t="n"/>
      <c r="H737" s="25" t="n"/>
      <c r="I737" s="25" t="n"/>
      <c r="J737" s="25" t="n"/>
      <c r="K737" s="48" t="n"/>
      <c r="L737" s="46">
        <f>IF(A737="","",IFERROR(IF(I737="Oui",ROUND(K737*'Paramètres'!$B$4,2),0),0))</f>
        <v/>
      </c>
      <c r="M737" s="46">
        <f>IF(A737="","",IFERROR(IF(J737="Oui",ROUND(K737*'Paramètres'!$B$5,2),0),0))</f>
        <v/>
      </c>
      <c r="N737" s="46">
        <f>IF(A737="","",IFERROR(K737+L737+M737,0))</f>
        <v/>
      </c>
      <c r="O737" s="29" t="n"/>
      <c r="P737" s="46">
        <f>IF(A737="","",IFERROR(N737*O737,0))</f>
        <v/>
      </c>
      <c r="Q737" s="46">
        <f>IF(A737="","",IFERROR(IF(AND('Paramètres'!$B$6="Oui",'Paramètres'!$B$7="Oui"),(L737+M737)*O737,IF('Paramètres'!$B$6="Oui",L737*O737,IF('Paramètres'!$B$7="Oui",M737*O737,0))),0))</f>
        <v/>
      </c>
      <c r="R737" s="46">
        <f>IF(A737="","",IFERROR(P737-Q737,0))</f>
        <v/>
      </c>
      <c r="S737" s="27" t="n"/>
      <c r="T737" s="27" t="n"/>
    </row>
    <row r="738">
      <c r="A738" s="25" t="n"/>
      <c r="B738" s="47" t="n"/>
      <c r="C738" s="27" t="n"/>
      <c r="D738" s="27" t="n"/>
      <c r="E738" s="27" t="n"/>
      <c r="F738" s="27" t="n"/>
      <c r="G738" s="27" t="n"/>
      <c r="H738" s="25" t="n"/>
      <c r="I738" s="25" t="n"/>
      <c r="J738" s="25" t="n"/>
      <c r="K738" s="48" t="n"/>
      <c r="L738" s="46">
        <f>IF(A738="","",IFERROR(IF(I738="Oui",ROUND(K738*'Paramètres'!$B$4,2),0),0))</f>
        <v/>
      </c>
      <c r="M738" s="46">
        <f>IF(A738="","",IFERROR(IF(J738="Oui",ROUND(K738*'Paramètres'!$B$5,2),0),0))</f>
        <v/>
      </c>
      <c r="N738" s="46">
        <f>IF(A738="","",IFERROR(K738+L738+M738,0))</f>
        <v/>
      </c>
      <c r="O738" s="29" t="n"/>
      <c r="P738" s="46">
        <f>IF(A738="","",IFERROR(N738*O738,0))</f>
        <v/>
      </c>
      <c r="Q738" s="46">
        <f>IF(A738="","",IFERROR(IF(AND('Paramètres'!$B$6="Oui",'Paramètres'!$B$7="Oui"),(L738+M738)*O738,IF('Paramètres'!$B$6="Oui",L738*O738,IF('Paramètres'!$B$7="Oui",M738*O738,0))),0))</f>
        <v/>
      </c>
      <c r="R738" s="46">
        <f>IF(A738="","",IFERROR(P738-Q738,0))</f>
        <v/>
      </c>
      <c r="S738" s="27" t="n"/>
      <c r="T738" s="27" t="n"/>
    </row>
    <row r="739">
      <c r="A739" s="25" t="n"/>
      <c r="B739" s="47" t="n"/>
      <c r="C739" s="27" t="n"/>
      <c r="D739" s="27" t="n"/>
      <c r="E739" s="27" t="n"/>
      <c r="F739" s="27" t="n"/>
      <c r="G739" s="27" t="n"/>
      <c r="H739" s="25" t="n"/>
      <c r="I739" s="25" t="n"/>
      <c r="J739" s="25" t="n"/>
      <c r="K739" s="48" t="n"/>
      <c r="L739" s="46">
        <f>IF(A739="","",IFERROR(IF(I739="Oui",ROUND(K739*'Paramètres'!$B$4,2),0),0))</f>
        <v/>
      </c>
      <c r="M739" s="46">
        <f>IF(A739="","",IFERROR(IF(J739="Oui",ROUND(K739*'Paramètres'!$B$5,2),0),0))</f>
        <v/>
      </c>
      <c r="N739" s="46">
        <f>IF(A739="","",IFERROR(K739+L739+M739,0))</f>
        <v/>
      </c>
      <c r="O739" s="29" t="n"/>
      <c r="P739" s="46">
        <f>IF(A739="","",IFERROR(N739*O739,0))</f>
        <v/>
      </c>
      <c r="Q739" s="46">
        <f>IF(A739="","",IFERROR(IF(AND('Paramètres'!$B$6="Oui",'Paramètres'!$B$7="Oui"),(L739+M739)*O739,IF('Paramètres'!$B$6="Oui",L739*O739,IF('Paramètres'!$B$7="Oui",M739*O739,0))),0))</f>
        <v/>
      </c>
      <c r="R739" s="46">
        <f>IF(A739="","",IFERROR(P739-Q739,0))</f>
        <v/>
      </c>
      <c r="S739" s="27" t="n"/>
      <c r="T739" s="27" t="n"/>
    </row>
    <row r="740">
      <c r="A740" s="25" t="n"/>
      <c r="B740" s="47" t="n"/>
      <c r="C740" s="27" t="n"/>
      <c r="D740" s="27" t="n"/>
      <c r="E740" s="27" t="n"/>
      <c r="F740" s="27" t="n"/>
      <c r="G740" s="27" t="n"/>
      <c r="H740" s="25" t="n"/>
      <c r="I740" s="25" t="n"/>
      <c r="J740" s="25" t="n"/>
      <c r="K740" s="48" t="n"/>
      <c r="L740" s="46">
        <f>IF(A740="","",IFERROR(IF(I740="Oui",ROUND(K740*'Paramètres'!$B$4,2),0),0))</f>
        <v/>
      </c>
      <c r="M740" s="46">
        <f>IF(A740="","",IFERROR(IF(J740="Oui",ROUND(K740*'Paramètres'!$B$5,2),0),0))</f>
        <v/>
      </c>
      <c r="N740" s="46">
        <f>IF(A740="","",IFERROR(K740+L740+M740,0))</f>
        <v/>
      </c>
      <c r="O740" s="29" t="n"/>
      <c r="P740" s="46">
        <f>IF(A740="","",IFERROR(N740*O740,0))</f>
        <v/>
      </c>
      <c r="Q740" s="46">
        <f>IF(A740="","",IFERROR(IF(AND('Paramètres'!$B$6="Oui",'Paramètres'!$B$7="Oui"),(L740+M740)*O740,IF('Paramètres'!$B$6="Oui",L740*O740,IF('Paramètres'!$B$7="Oui",M740*O740,0))),0))</f>
        <v/>
      </c>
      <c r="R740" s="46">
        <f>IF(A740="","",IFERROR(P740-Q740,0))</f>
        <v/>
      </c>
      <c r="S740" s="27" t="n"/>
      <c r="T740" s="27" t="n"/>
    </row>
    <row r="741">
      <c r="A741" s="25" t="n"/>
      <c r="B741" s="47" t="n"/>
      <c r="C741" s="27" t="n"/>
      <c r="D741" s="27" t="n"/>
      <c r="E741" s="27" t="n"/>
      <c r="F741" s="27" t="n"/>
      <c r="G741" s="27" t="n"/>
      <c r="H741" s="25" t="n"/>
      <c r="I741" s="25" t="n"/>
      <c r="J741" s="25" t="n"/>
      <c r="K741" s="48" t="n"/>
      <c r="L741" s="46">
        <f>IF(A741="","",IFERROR(IF(I741="Oui",ROUND(K741*'Paramètres'!$B$4,2),0),0))</f>
        <v/>
      </c>
      <c r="M741" s="46">
        <f>IF(A741="","",IFERROR(IF(J741="Oui",ROUND(K741*'Paramètres'!$B$5,2),0),0))</f>
        <v/>
      </c>
      <c r="N741" s="46">
        <f>IF(A741="","",IFERROR(K741+L741+M741,0))</f>
        <v/>
      </c>
      <c r="O741" s="29" t="n"/>
      <c r="P741" s="46">
        <f>IF(A741="","",IFERROR(N741*O741,0))</f>
        <v/>
      </c>
      <c r="Q741" s="46">
        <f>IF(A741="","",IFERROR(IF(AND('Paramètres'!$B$6="Oui",'Paramètres'!$B$7="Oui"),(L741+M741)*O741,IF('Paramètres'!$B$6="Oui",L741*O741,IF('Paramètres'!$B$7="Oui",M741*O741,0))),0))</f>
        <v/>
      </c>
      <c r="R741" s="46">
        <f>IF(A741="","",IFERROR(P741-Q741,0))</f>
        <v/>
      </c>
      <c r="S741" s="27" t="n"/>
      <c r="T741" s="27" t="n"/>
    </row>
    <row r="742">
      <c r="A742" s="25" t="n"/>
      <c r="B742" s="47" t="n"/>
      <c r="C742" s="27" t="n"/>
      <c r="D742" s="27" t="n"/>
      <c r="E742" s="27" t="n"/>
      <c r="F742" s="27" t="n"/>
      <c r="G742" s="27" t="n"/>
      <c r="H742" s="25" t="n"/>
      <c r="I742" s="25" t="n"/>
      <c r="J742" s="25" t="n"/>
      <c r="K742" s="48" t="n"/>
      <c r="L742" s="46">
        <f>IF(A742="","",IFERROR(IF(I742="Oui",ROUND(K742*'Paramètres'!$B$4,2),0),0))</f>
        <v/>
      </c>
      <c r="M742" s="46">
        <f>IF(A742="","",IFERROR(IF(J742="Oui",ROUND(K742*'Paramètres'!$B$5,2),0),0))</f>
        <v/>
      </c>
      <c r="N742" s="46">
        <f>IF(A742="","",IFERROR(K742+L742+M742,0))</f>
        <v/>
      </c>
      <c r="O742" s="29" t="n"/>
      <c r="P742" s="46">
        <f>IF(A742="","",IFERROR(N742*O742,0))</f>
        <v/>
      </c>
      <c r="Q742" s="46">
        <f>IF(A742="","",IFERROR(IF(AND('Paramètres'!$B$6="Oui",'Paramètres'!$B$7="Oui"),(L742+M742)*O742,IF('Paramètres'!$B$6="Oui",L742*O742,IF('Paramètres'!$B$7="Oui",M742*O742,0))),0))</f>
        <v/>
      </c>
      <c r="R742" s="46">
        <f>IF(A742="","",IFERROR(P742-Q742,0))</f>
        <v/>
      </c>
      <c r="S742" s="27" t="n"/>
      <c r="T742" s="27" t="n"/>
    </row>
    <row r="743">
      <c r="A743" s="25" t="n"/>
      <c r="B743" s="47" t="n"/>
      <c r="C743" s="27" t="n"/>
      <c r="D743" s="27" t="n"/>
      <c r="E743" s="27" t="n"/>
      <c r="F743" s="27" t="n"/>
      <c r="G743" s="27" t="n"/>
      <c r="H743" s="25" t="n"/>
      <c r="I743" s="25" t="n"/>
      <c r="J743" s="25" t="n"/>
      <c r="K743" s="48" t="n"/>
      <c r="L743" s="46">
        <f>IF(A743="","",IFERROR(IF(I743="Oui",ROUND(K743*'Paramètres'!$B$4,2),0),0))</f>
        <v/>
      </c>
      <c r="M743" s="46">
        <f>IF(A743="","",IFERROR(IF(J743="Oui",ROUND(K743*'Paramètres'!$B$5,2),0),0))</f>
        <v/>
      </c>
      <c r="N743" s="46">
        <f>IF(A743="","",IFERROR(K743+L743+M743,0))</f>
        <v/>
      </c>
      <c r="O743" s="29" t="n"/>
      <c r="P743" s="46">
        <f>IF(A743="","",IFERROR(N743*O743,0))</f>
        <v/>
      </c>
      <c r="Q743" s="46">
        <f>IF(A743="","",IFERROR(IF(AND('Paramètres'!$B$6="Oui",'Paramètres'!$B$7="Oui"),(L743+M743)*O743,IF('Paramètres'!$B$6="Oui",L743*O743,IF('Paramètres'!$B$7="Oui",M743*O743,0))),0))</f>
        <v/>
      </c>
      <c r="R743" s="46">
        <f>IF(A743="","",IFERROR(P743-Q743,0))</f>
        <v/>
      </c>
      <c r="S743" s="27" t="n"/>
      <c r="T743" s="27" t="n"/>
    </row>
    <row r="744">
      <c r="A744" s="25" t="n"/>
      <c r="B744" s="47" t="n"/>
      <c r="C744" s="27" t="n"/>
      <c r="D744" s="27" t="n"/>
      <c r="E744" s="27" t="n"/>
      <c r="F744" s="27" t="n"/>
      <c r="G744" s="27" t="n"/>
      <c r="H744" s="25" t="n"/>
      <c r="I744" s="25" t="n"/>
      <c r="J744" s="25" t="n"/>
      <c r="K744" s="48" t="n"/>
      <c r="L744" s="46">
        <f>IF(A744="","",IFERROR(IF(I744="Oui",ROUND(K744*'Paramètres'!$B$4,2),0),0))</f>
        <v/>
      </c>
      <c r="M744" s="46">
        <f>IF(A744="","",IFERROR(IF(J744="Oui",ROUND(K744*'Paramètres'!$B$5,2),0),0))</f>
        <v/>
      </c>
      <c r="N744" s="46">
        <f>IF(A744="","",IFERROR(K744+L744+M744,0))</f>
        <v/>
      </c>
      <c r="O744" s="29" t="n"/>
      <c r="P744" s="46">
        <f>IF(A744="","",IFERROR(N744*O744,0))</f>
        <v/>
      </c>
      <c r="Q744" s="46">
        <f>IF(A744="","",IFERROR(IF(AND('Paramètres'!$B$6="Oui",'Paramètres'!$B$7="Oui"),(L744+M744)*O744,IF('Paramètres'!$B$6="Oui",L744*O744,IF('Paramètres'!$B$7="Oui",M744*O744,0))),0))</f>
        <v/>
      </c>
      <c r="R744" s="46">
        <f>IF(A744="","",IFERROR(P744-Q744,0))</f>
        <v/>
      </c>
      <c r="S744" s="27" t="n"/>
      <c r="T744" s="27" t="n"/>
    </row>
    <row r="745">
      <c r="A745" s="25" t="n"/>
      <c r="B745" s="47" t="n"/>
      <c r="C745" s="27" t="n"/>
      <c r="D745" s="27" t="n"/>
      <c r="E745" s="27" t="n"/>
      <c r="F745" s="27" t="n"/>
      <c r="G745" s="27" t="n"/>
      <c r="H745" s="25" t="n"/>
      <c r="I745" s="25" t="n"/>
      <c r="J745" s="25" t="n"/>
      <c r="K745" s="48" t="n"/>
      <c r="L745" s="46">
        <f>IF(A745="","",IFERROR(IF(I745="Oui",ROUND(K745*'Paramètres'!$B$4,2),0),0))</f>
        <v/>
      </c>
      <c r="M745" s="46">
        <f>IF(A745="","",IFERROR(IF(J745="Oui",ROUND(K745*'Paramètres'!$B$5,2),0),0))</f>
        <v/>
      </c>
      <c r="N745" s="46">
        <f>IF(A745="","",IFERROR(K745+L745+M745,0))</f>
        <v/>
      </c>
      <c r="O745" s="29" t="n"/>
      <c r="P745" s="46">
        <f>IF(A745="","",IFERROR(N745*O745,0))</f>
        <v/>
      </c>
      <c r="Q745" s="46">
        <f>IF(A745="","",IFERROR(IF(AND('Paramètres'!$B$6="Oui",'Paramètres'!$B$7="Oui"),(L745+M745)*O745,IF('Paramètres'!$B$6="Oui",L745*O745,IF('Paramètres'!$B$7="Oui",M745*O745,0))),0))</f>
        <v/>
      </c>
      <c r="R745" s="46">
        <f>IF(A745="","",IFERROR(P745-Q745,0))</f>
        <v/>
      </c>
      <c r="S745" s="27" t="n"/>
      <c r="T745" s="27" t="n"/>
    </row>
    <row r="746">
      <c r="A746" s="25" t="n"/>
      <c r="B746" s="47" t="n"/>
      <c r="C746" s="27" t="n"/>
      <c r="D746" s="27" t="n"/>
      <c r="E746" s="27" t="n"/>
      <c r="F746" s="27" t="n"/>
      <c r="G746" s="27" t="n"/>
      <c r="H746" s="25" t="n"/>
      <c r="I746" s="25" t="n"/>
      <c r="J746" s="25" t="n"/>
      <c r="K746" s="48" t="n"/>
      <c r="L746" s="46">
        <f>IF(A746="","",IFERROR(IF(I746="Oui",ROUND(K746*'Paramètres'!$B$4,2),0),0))</f>
        <v/>
      </c>
      <c r="M746" s="46">
        <f>IF(A746="","",IFERROR(IF(J746="Oui",ROUND(K746*'Paramètres'!$B$5,2),0),0))</f>
        <v/>
      </c>
      <c r="N746" s="46">
        <f>IF(A746="","",IFERROR(K746+L746+M746,0))</f>
        <v/>
      </c>
      <c r="O746" s="29" t="n"/>
      <c r="P746" s="46">
        <f>IF(A746="","",IFERROR(N746*O746,0))</f>
        <v/>
      </c>
      <c r="Q746" s="46">
        <f>IF(A746="","",IFERROR(IF(AND('Paramètres'!$B$6="Oui",'Paramètres'!$B$7="Oui"),(L746+M746)*O746,IF('Paramètres'!$B$6="Oui",L746*O746,IF('Paramètres'!$B$7="Oui",M746*O746,0))),0))</f>
        <v/>
      </c>
      <c r="R746" s="46">
        <f>IF(A746="","",IFERROR(P746-Q746,0))</f>
        <v/>
      </c>
      <c r="S746" s="27" t="n"/>
      <c r="T746" s="27" t="n"/>
    </row>
    <row r="747">
      <c r="A747" s="25" t="n"/>
      <c r="B747" s="47" t="n"/>
      <c r="C747" s="27" t="n"/>
      <c r="D747" s="27" t="n"/>
      <c r="E747" s="27" t="n"/>
      <c r="F747" s="27" t="n"/>
      <c r="G747" s="27" t="n"/>
      <c r="H747" s="25" t="n"/>
      <c r="I747" s="25" t="n"/>
      <c r="J747" s="25" t="n"/>
      <c r="K747" s="48" t="n"/>
      <c r="L747" s="46">
        <f>IF(A747="","",IFERROR(IF(I747="Oui",ROUND(K747*'Paramètres'!$B$4,2),0),0))</f>
        <v/>
      </c>
      <c r="M747" s="46">
        <f>IF(A747="","",IFERROR(IF(J747="Oui",ROUND(K747*'Paramètres'!$B$5,2),0),0))</f>
        <v/>
      </c>
      <c r="N747" s="46">
        <f>IF(A747="","",IFERROR(K747+L747+M747,0))</f>
        <v/>
      </c>
      <c r="O747" s="29" t="n"/>
      <c r="P747" s="46">
        <f>IF(A747="","",IFERROR(N747*O747,0))</f>
        <v/>
      </c>
      <c r="Q747" s="46">
        <f>IF(A747="","",IFERROR(IF(AND('Paramètres'!$B$6="Oui",'Paramètres'!$B$7="Oui"),(L747+M747)*O747,IF('Paramètres'!$B$6="Oui",L747*O747,IF('Paramètres'!$B$7="Oui",M747*O747,0))),0))</f>
        <v/>
      </c>
      <c r="R747" s="46">
        <f>IF(A747="","",IFERROR(P747-Q747,0))</f>
        <v/>
      </c>
      <c r="S747" s="27" t="n"/>
      <c r="T747" s="27" t="n"/>
    </row>
    <row r="748">
      <c r="A748" s="25" t="n"/>
      <c r="B748" s="47" t="n"/>
      <c r="C748" s="27" t="n"/>
      <c r="D748" s="27" t="n"/>
      <c r="E748" s="27" t="n"/>
      <c r="F748" s="27" t="n"/>
      <c r="G748" s="27" t="n"/>
      <c r="H748" s="25" t="n"/>
      <c r="I748" s="25" t="n"/>
      <c r="J748" s="25" t="n"/>
      <c r="K748" s="48" t="n"/>
      <c r="L748" s="46">
        <f>IF(A748="","",IFERROR(IF(I748="Oui",ROUND(K748*'Paramètres'!$B$4,2),0),0))</f>
        <v/>
      </c>
      <c r="M748" s="46">
        <f>IF(A748="","",IFERROR(IF(J748="Oui",ROUND(K748*'Paramètres'!$B$5,2),0),0))</f>
        <v/>
      </c>
      <c r="N748" s="46">
        <f>IF(A748="","",IFERROR(K748+L748+M748,0))</f>
        <v/>
      </c>
      <c r="O748" s="29" t="n"/>
      <c r="P748" s="46">
        <f>IF(A748="","",IFERROR(N748*O748,0))</f>
        <v/>
      </c>
      <c r="Q748" s="46">
        <f>IF(A748="","",IFERROR(IF(AND('Paramètres'!$B$6="Oui",'Paramètres'!$B$7="Oui"),(L748+M748)*O748,IF('Paramètres'!$B$6="Oui",L748*O748,IF('Paramètres'!$B$7="Oui",M748*O748,0))),0))</f>
        <v/>
      </c>
      <c r="R748" s="46">
        <f>IF(A748="","",IFERROR(P748-Q748,0))</f>
        <v/>
      </c>
      <c r="S748" s="27" t="n"/>
      <c r="T748" s="27" t="n"/>
    </row>
    <row r="749">
      <c r="A749" s="25" t="n"/>
      <c r="B749" s="47" t="n"/>
      <c r="C749" s="27" t="n"/>
      <c r="D749" s="27" t="n"/>
      <c r="E749" s="27" t="n"/>
      <c r="F749" s="27" t="n"/>
      <c r="G749" s="27" t="n"/>
      <c r="H749" s="25" t="n"/>
      <c r="I749" s="25" t="n"/>
      <c r="J749" s="25" t="n"/>
      <c r="K749" s="48" t="n"/>
      <c r="L749" s="46">
        <f>IF(A749="","",IFERROR(IF(I749="Oui",ROUND(K749*'Paramètres'!$B$4,2),0),0))</f>
        <v/>
      </c>
      <c r="M749" s="46">
        <f>IF(A749="","",IFERROR(IF(J749="Oui",ROUND(K749*'Paramètres'!$B$5,2),0),0))</f>
        <v/>
      </c>
      <c r="N749" s="46">
        <f>IF(A749="","",IFERROR(K749+L749+M749,0))</f>
        <v/>
      </c>
      <c r="O749" s="29" t="n"/>
      <c r="P749" s="46">
        <f>IF(A749="","",IFERROR(N749*O749,0))</f>
        <v/>
      </c>
      <c r="Q749" s="46">
        <f>IF(A749="","",IFERROR(IF(AND('Paramètres'!$B$6="Oui",'Paramètres'!$B$7="Oui"),(L749+M749)*O749,IF('Paramètres'!$B$6="Oui",L749*O749,IF('Paramètres'!$B$7="Oui",M749*O749,0))),0))</f>
        <v/>
      </c>
      <c r="R749" s="46">
        <f>IF(A749="","",IFERROR(P749-Q749,0))</f>
        <v/>
      </c>
      <c r="S749" s="27" t="n"/>
      <c r="T749" s="27" t="n"/>
    </row>
    <row r="750">
      <c r="A750" s="25" t="n"/>
      <c r="B750" s="47" t="n"/>
      <c r="C750" s="27" t="n"/>
      <c r="D750" s="27" t="n"/>
      <c r="E750" s="27" t="n"/>
      <c r="F750" s="27" t="n"/>
      <c r="G750" s="27" t="n"/>
      <c r="H750" s="25" t="n"/>
      <c r="I750" s="25" t="n"/>
      <c r="J750" s="25" t="n"/>
      <c r="K750" s="48" t="n"/>
      <c r="L750" s="46">
        <f>IF(A750="","",IFERROR(IF(I750="Oui",ROUND(K750*'Paramètres'!$B$4,2),0),0))</f>
        <v/>
      </c>
      <c r="M750" s="46">
        <f>IF(A750="","",IFERROR(IF(J750="Oui",ROUND(K750*'Paramètres'!$B$5,2),0),0))</f>
        <v/>
      </c>
      <c r="N750" s="46">
        <f>IF(A750="","",IFERROR(K750+L750+M750,0))</f>
        <v/>
      </c>
      <c r="O750" s="29" t="n"/>
      <c r="P750" s="46">
        <f>IF(A750="","",IFERROR(N750*O750,0))</f>
        <v/>
      </c>
      <c r="Q750" s="46">
        <f>IF(A750="","",IFERROR(IF(AND('Paramètres'!$B$6="Oui",'Paramètres'!$B$7="Oui"),(L750+M750)*O750,IF('Paramètres'!$B$6="Oui",L750*O750,IF('Paramètres'!$B$7="Oui",M750*O750,0))),0))</f>
        <v/>
      </c>
      <c r="R750" s="46">
        <f>IF(A750="","",IFERROR(P750-Q750,0))</f>
        <v/>
      </c>
      <c r="S750" s="27" t="n"/>
      <c r="T750" s="27" t="n"/>
    </row>
    <row r="751">
      <c r="A751" s="25" t="n"/>
      <c r="B751" s="47" t="n"/>
      <c r="C751" s="27" t="n"/>
      <c r="D751" s="27" t="n"/>
      <c r="E751" s="27" t="n"/>
      <c r="F751" s="27" t="n"/>
      <c r="G751" s="27" t="n"/>
      <c r="H751" s="25" t="n"/>
      <c r="I751" s="25" t="n"/>
      <c r="J751" s="25" t="n"/>
      <c r="K751" s="48" t="n"/>
      <c r="L751" s="46">
        <f>IF(A751="","",IFERROR(IF(I751="Oui",ROUND(K751*'Paramètres'!$B$4,2),0),0))</f>
        <v/>
      </c>
      <c r="M751" s="46">
        <f>IF(A751="","",IFERROR(IF(J751="Oui",ROUND(K751*'Paramètres'!$B$5,2),0),0))</f>
        <v/>
      </c>
      <c r="N751" s="46">
        <f>IF(A751="","",IFERROR(K751+L751+M751,0))</f>
        <v/>
      </c>
      <c r="O751" s="29" t="n"/>
      <c r="P751" s="46">
        <f>IF(A751="","",IFERROR(N751*O751,0))</f>
        <v/>
      </c>
      <c r="Q751" s="46">
        <f>IF(A751="","",IFERROR(IF(AND('Paramètres'!$B$6="Oui",'Paramètres'!$B$7="Oui"),(L751+M751)*O751,IF('Paramètres'!$B$6="Oui",L751*O751,IF('Paramètres'!$B$7="Oui",M751*O751,0))),0))</f>
        <v/>
      </c>
      <c r="R751" s="46">
        <f>IF(A751="","",IFERROR(P751-Q751,0))</f>
        <v/>
      </c>
      <c r="S751" s="27" t="n"/>
      <c r="T751" s="27" t="n"/>
    </row>
    <row r="752">
      <c r="A752" s="25" t="n"/>
      <c r="B752" s="47" t="n"/>
      <c r="C752" s="27" t="n"/>
      <c r="D752" s="27" t="n"/>
      <c r="E752" s="27" t="n"/>
      <c r="F752" s="27" t="n"/>
      <c r="G752" s="27" t="n"/>
      <c r="H752" s="25" t="n"/>
      <c r="I752" s="25" t="n"/>
      <c r="J752" s="25" t="n"/>
      <c r="K752" s="48" t="n"/>
      <c r="L752" s="46">
        <f>IF(A752="","",IFERROR(IF(I752="Oui",ROUND(K752*'Paramètres'!$B$4,2),0),0))</f>
        <v/>
      </c>
      <c r="M752" s="46">
        <f>IF(A752="","",IFERROR(IF(J752="Oui",ROUND(K752*'Paramètres'!$B$5,2),0),0))</f>
        <v/>
      </c>
      <c r="N752" s="46">
        <f>IF(A752="","",IFERROR(K752+L752+M752,0))</f>
        <v/>
      </c>
      <c r="O752" s="29" t="n"/>
      <c r="P752" s="46">
        <f>IF(A752="","",IFERROR(N752*O752,0))</f>
        <v/>
      </c>
      <c r="Q752" s="46">
        <f>IF(A752="","",IFERROR(IF(AND('Paramètres'!$B$6="Oui",'Paramètres'!$B$7="Oui"),(L752+M752)*O752,IF('Paramètres'!$B$6="Oui",L752*O752,IF('Paramètres'!$B$7="Oui",M752*O752,0))),0))</f>
        <v/>
      </c>
      <c r="R752" s="46">
        <f>IF(A752="","",IFERROR(P752-Q752,0))</f>
        <v/>
      </c>
      <c r="S752" s="27" t="n"/>
      <c r="T752" s="27" t="n"/>
    </row>
    <row r="753">
      <c r="A753" s="25" t="n"/>
      <c r="B753" s="47" t="n"/>
      <c r="C753" s="27" t="n"/>
      <c r="D753" s="27" t="n"/>
      <c r="E753" s="27" t="n"/>
      <c r="F753" s="27" t="n"/>
      <c r="G753" s="27" t="n"/>
      <c r="H753" s="25" t="n"/>
      <c r="I753" s="25" t="n"/>
      <c r="J753" s="25" t="n"/>
      <c r="K753" s="48" t="n"/>
      <c r="L753" s="46">
        <f>IF(A753="","",IFERROR(IF(I753="Oui",ROUND(K753*'Paramètres'!$B$4,2),0),0))</f>
        <v/>
      </c>
      <c r="M753" s="46">
        <f>IF(A753="","",IFERROR(IF(J753="Oui",ROUND(K753*'Paramètres'!$B$5,2),0),0))</f>
        <v/>
      </c>
      <c r="N753" s="46">
        <f>IF(A753="","",IFERROR(K753+L753+M753,0))</f>
        <v/>
      </c>
      <c r="O753" s="29" t="n"/>
      <c r="P753" s="46">
        <f>IF(A753="","",IFERROR(N753*O753,0))</f>
        <v/>
      </c>
      <c r="Q753" s="46">
        <f>IF(A753="","",IFERROR(IF(AND('Paramètres'!$B$6="Oui",'Paramètres'!$B$7="Oui"),(L753+M753)*O753,IF('Paramètres'!$B$6="Oui",L753*O753,IF('Paramètres'!$B$7="Oui",M753*O753,0))),0))</f>
        <v/>
      </c>
      <c r="R753" s="46">
        <f>IF(A753="","",IFERROR(P753-Q753,0))</f>
        <v/>
      </c>
      <c r="S753" s="27" t="n"/>
      <c r="T753" s="27" t="n"/>
    </row>
    <row r="754">
      <c r="A754" s="25" t="n"/>
      <c r="B754" s="47" t="n"/>
      <c r="C754" s="27" t="n"/>
      <c r="D754" s="27" t="n"/>
      <c r="E754" s="27" t="n"/>
      <c r="F754" s="27" t="n"/>
      <c r="G754" s="27" t="n"/>
      <c r="H754" s="25" t="n"/>
      <c r="I754" s="25" t="n"/>
      <c r="J754" s="25" t="n"/>
      <c r="K754" s="48" t="n"/>
      <c r="L754" s="46">
        <f>IF(A754="","",IFERROR(IF(I754="Oui",ROUND(K754*'Paramètres'!$B$4,2),0),0))</f>
        <v/>
      </c>
      <c r="M754" s="46">
        <f>IF(A754="","",IFERROR(IF(J754="Oui",ROUND(K754*'Paramètres'!$B$5,2),0),0))</f>
        <v/>
      </c>
      <c r="N754" s="46">
        <f>IF(A754="","",IFERROR(K754+L754+M754,0))</f>
        <v/>
      </c>
      <c r="O754" s="29" t="n"/>
      <c r="P754" s="46">
        <f>IF(A754="","",IFERROR(N754*O754,0))</f>
        <v/>
      </c>
      <c r="Q754" s="46">
        <f>IF(A754="","",IFERROR(IF(AND('Paramètres'!$B$6="Oui",'Paramètres'!$B$7="Oui"),(L754+M754)*O754,IF('Paramètres'!$B$6="Oui",L754*O754,IF('Paramètres'!$B$7="Oui",M754*O754,0))),0))</f>
        <v/>
      </c>
      <c r="R754" s="46">
        <f>IF(A754="","",IFERROR(P754-Q754,0))</f>
        <v/>
      </c>
      <c r="S754" s="27" t="n"/>
      <c r="T754" s="27" t="n"/>
    </row>
    <row r="755">
      <c r="A755" s="25" t="n"/>
      <c r="B755" s="47" t="n"/>
      <c r="C755" s="27" t="n"/>
      <c r="D755" s="27" t="n"/>
      <c r="E755" s="27" t="n"/>
      <c r="F755" s="27" t="n"/>
      <c r="G755" s="27" t="n"/>
      <c r="H755" s="25" t="n"/>
      <c r="I755" s="25" t="n"/>
      <c r="J755" s="25" t="n"/>
      <c r="K755" s="48" t="n"/>
      <c r="L755" s="46">
        <f>IF(A755="","",IFERROR(IF(I755="Oui",ROUND(K755*'Paramètres'!$B$4,2),0),0))</f>
        <v/>
      </c>
      <c r="M755" s="46">
        <f>IF(A755="","",IFERROR(IF(J755="Oui",ROUND(K755*'Paramètres'!$B$5,2),0),0))</f>
        <v/>
      </c>
      <c r="N755" s="46">
        <f>IF(A755="","",IFERROR(K755+L755+M755,0))</f>
        <v/>
      </c>
      <c r="O755" s="29" t="n"/>
      <c r="P755" s="46">
        <f>IF(A755="","",IFERROR(N755*O755,0))</f>
        <v/>
      </c>
      <c r="Q755" s="46">
        <f>IF(A755="","",IFERROR(IF(AND('Paramètres'!$B$6="Oui",'Paramètres'!$B$7="Oui"),(L755+M755)*O755,IF('Paramètres'!$B$6="Oui",L755*O755,IF('Paramètres'!$B$7="Oui",M755*O755,0))),0))</f>
        <v/>
      </c>
      <c r="R755" s="46">
        <f>IF(A755="","",IFERROR(P755-Q755,0))</f>
        <v/>
      </c>
      <c r="S755" s="27" t="n"/>
      <c r="T755" s="27" t="n"/>
    </row>
    <row r="756">
      <c r="A756" s="25" t="n"/>
      <c r="B756" s="47" t="n"/>
      <c r="C756" s="27" t="n"/>
      <c r="D756" s="27" t="n"/>
      <c r="E756" s="27" t="n"/>
      <c r="F756" s="27" t="n"/>
      <c r="G756" s="27" t="n"/>
      <c r="H756" s="25" t="n"/>
      <c r="I756" s="25" t="n"/>
      <c r="J756" s="25" t="n"/>
      <c r="K756" s="48" t="n"/>
      <c r="L756" s="46">
        <f>IF(A756="","",IFERROR(IF(I756="Oui",ROUND(K756*'Paramètres'!$B$4,2),0),0))</f>
        <v/>
      </c>
      <c r="M756" s="46">
        <f>IF(A756="","",IFERROR(IF(J756="Oui",ROUND(K756*'Paramètres'!$B$5,2),0),0))</f>
        <v/>
      </c>
      <c r="N756" s="46">
        <f>IF(A756="","",IFERROR(K756+L756+M756,0))</f>
        <v/>
      </c>
      <c r="O756" s="29" t="n"/>
      <c r="P756" s="46">
        <f>IF(A756="","",IFERROR(N756*O756,0))</f>
        <v/>
      </c>
      <c r="Q756" s="46">
        <f>IF(A756="","",IFERROR(IF(AND('Paramètres'!$B$6="Oui",'Paramètres'!$B$7="Oui"),(L756+M756)*O756,IF('Paramètres'!$B$6="Oui",L756*O756,IF('Paramètres'!$B$7="Oui",M756*O756,0))),0))</f>
        <v/>
      </c>
      <c r="R756" s="46">
        <f>IF(A756="","",IFERROR(P756-Q756,0))</f>
        <v/>
      </c>
      <c r="S756" s="27" t="n"/>
      <c r="T756" s="27" t="n"/>
    </row>
    <row r="757">
      <c r="A757" s="25" t="n"/>
      <c r="B757" s="47" t="n"/>
      <c r="C757" s="27" t="n"/>
      <c r="D757" s="27" t="n"/>
      <c r="E757" s="27" t="n"/>
      <c r="F757" s="27" t="n"/>
      <c r="G757" s="27" t="n"/>
      <c r="H757" s="25" t="n"/>
      <c r="I757" s="25" t="n"/>
      <c r="J757" s="25" t="n"/>
      <c r="K757" s="48" t="n"/>
      <c r="L757" s="46">
        <f>IF(A757="","",IFERROR(IF(I757="Oui",ROUND(K757*'Paramètres'!$B$4,2),0),0))</f>
        <v/>
      </c>
      <c r="M757" s="46">
        <f>IF(A757="","",IFERROR(IF(J757="Oui",ROUND(K757*'Paramètres'!$B$5,2),0),0))</f>
        <v/>
      </c>
      <c r="N757" s="46">
        <f>IF(A757="","",IFERROR(K757+L757+M757,0))</f>
        <v/>
      </c>
      <c r="O757" s="29" t="n"/>
      <c r="P757" s="46">
        <f>IF(A757="","",IFERROR(N757*O757,0))</f>
        <v/>
      </c>
      <c r="Q757" s="46">
        <f>IF(A757="","",IFERROR(IF(AND('Paramètres'!$B$6="Oui",'Paramètres'!$B$7="Oui"),(L757+M757)*O757,IF('Paramètres'!$B$6="Oui",L757*O757,IF('Paramètres'!$B$7="Oui",M757*O757,0))),0))</f>
        <v/>
      </c>
      <c r="R757" s="46">
        <f>IF(A757="","",IFERROR(P757-Q757,0))</f>
        <v/>
      </c>
      <c r="S757" s="27" t="n"/>
      <c r="T757" s="27" t="n"/>
    </row>
    <row r="758">
      <c r="A758" s="25" t="n"/>
      <c r="B758" s="47" t="n"/>
      <c r="C758" s="27" t="n"/>
      <c r="D758" s="27" t="n"/>
      <c r="E758" s="27" t="n"/>
      <c r="F758" s="27" t="n"/>
      <c r="G758" s="27" t="n"/>
      <c r="H758" s="25" t="n"/>
      <c r="I758" s="25" t="n"/>
      <c r="J758" s="25" t="n"/>
      <c r="K758" s="48" t="n"/>
      <c r="L758" s="46">
        <f>IF(A758="","",IFERROR(IF(I758="Oui",ROUND(K758*'Paramètres'!$B$4,2),0),0))</f>
        <v/>
      </c>
      <c r="M758" s="46">
        <f>IF(A758="","",IFERROR(IF(J758="Oui",ROUND(K758*'Paramètres'!$B$5,2),0),0))</f>
        <v/>
      </c>
      <c r="N758" s="46">
        <f>IF(A758="","",IFERROR(K758+L758+M758,0))</f>
        <v/>
      </c>
      <c r="O758" s="29" t="n"/>
      <c r="P758" s="46">
        <f>IF(A758="","",IFERROR(N758*O758,0))</f>
        <v/>
      </c>
      <c r="Q758" s="46">
        <f>IF(A758="","",IFERROR(IF(AND('Paramètres'!$B$6="Oui",'Paramètres'!$B$7="Oui"),(L758+M758)*O758,IF('Paramètres'!$B$6="Oui",L758*O758,IF('Paramètres'!$B$7="Oui",M758*O758,0))),0))</f>
        <v/>
      </c>
      <c r="R758" s="46">
        <f>IF(A758="","",IFERROR(P758-Q758,0))</f>
        <v/>
      </c>
      <c r="S758" s="27" t="n"/>
      <c r="T758" s="27" t="n"/>
    </row>
    <row r="759">
      <c r="A759" s="25" t="n"/>
      <c r="B759" s="47" t="n"/>
      <c r="C759" s="27" t="n"/>
      <c r="D759" s="27" t="n"/>
      <c r="E759" s="27" t="n"/>
      <c r="F759" s="27" t="n"/>
      <c r="G759" s="27" t="n"/>
      <c r="H759" s="25" t="n"/>
      <c r="I759" s="25" t="n"/>
      <c r="J759" s="25" t="n"/>
      <c r="K759" s="48" t="n"/>
      <c r="L759" s="46">
        <f>IF(A759="","",IFERROR(IF(I759="Oui",ROUND(K759*'Paramètres'!$B$4,2),0),0))</f>
        <v/>
      </c>
      <c r="M759" s="46">
        <f>IF(A759="","",IFERROR(IF(J759="Oui",ROUND(K759*'Paramètres'!$B$5,2),0),0))</f>
        <v/>
      </c>
      <c r="N759" s="46">
        <f>IF(A759="","",IFERROR(K759+L759+M759,0))</f>
        <v/>
      </c>
      <c r="O759" s="29" t="n"/>
      <c r="P759" s="46">
        <f>IF(A759="","",IFERROR(N759*O759,0))</f>
        <v/>
      </c>
      <c r="Q759" s="46">
        <f>IF(A759="","",IFERROR(IF(AND('Paramètres'!$B$6="Oui",'Paramètres'!$B$7="Oui"),(L759+M759)*O759,IF('Paramètres'!$B$6="Oui",L759*O759,IF('Paramètres'!$B$7="Oui",M759*O759,0))),0))</f>
        <v/>
      </c>
      <c r="R759" s="46">
        <f>IF(A759="","",IFERROR(P759-Q759,0))</f>
        <v/>
      </c>
      <c r="S759" s="27" t="n"/>
      <c r="T759" s="27" t="n"/>
    </row>
    <row r="760">
      <c r="A760" s="25" t="n"/>
      <c r="B760" s="47" t="n"/>
      <c r="C760" s="27" t="n"/>
      <c r="D760" s="27" t="n"/>
      <c r="E760" s="27" t="n"/>
      <c r="F760" s="27" t="n"/>
      <c r="G760" s="27" t="n"/>
      <c r="H760" s="25" t="n"/>
      <c r="I760" s="25" t="n"/>
      <c r="J760" s="25" t="n"/>
      <c r="K760" s="48" t="n"/>
      <c r="L760" s="46">
        <f>IF(A760="","",IFERROR(IF(I760="Oui",ROUND(K760*'Paramètres'!$B$4,2),0),0))</f>
        <v/>
      </c>
      <c r="M760" s="46">
        <f>IF(A760="","",IFERROR(IF(J760="Oui",ROUND(K760*'Paramètres'!$B$5,2),0),0))</f>
        <v/>
      </c>
      <c r="N760" s="46">
        <f>IF(A760="","",IFERROR(K760+L760+M760,0))</f>
        <v/>
      </c>
      <c r="O760" s="29" t="n"/>
      <c r="P760" s="46">
        <f>IF(A760="","",IFERROR(N760*O760,0))</f>
        <v/>
      </c>
      <c r="Q760" s="46">
        <f>IF(A760="","",IFERROR(IF(AND('Paramètres'!$B$6="Oui",'Paramètres'!$B$7="Oui"),(L760+M760)*O760,IF('Paramètres'!$B$6="Oui",L760*O760,IF('Paramètres'!$B$7="Oui",M760*O760,0))),0))</f>
        <v/>
      </c>
      <c r="R760" s="46">
        <f>IF(A760="","",IFERROR(P760-Q760,0))</f>
        <v/>
      </c>
      <c r="S760" s="27" t="n"/>
      <c r="T760" s="27" t="n"/>
    </row>
    <row r="761">
      <c r="A761" s="25" t="n"/>
      <c r="B761" s="47" t="n"/>
      <c r="C761" s="27" t="n"/>
      <c r="D761" s="27" t="n"/>
      <c r="E761" s="27" t="n"/>
      <c r="F761" s="27" t="n"/>
      <c r="G761" s="27" t="n"/>
      <c r="H761" s="25" t="n"/>
      <c r="I761" s="25" t="n"/>
      <c r="J761" s="25" t="n"/>
      <c r="K761" s="48" t="n"/>
      <c r="L761" s="46">
        <f>IF(A761="","",IFERROR(IF(I761="Oui",ROUND(K761*'Paramètres'!$B$4,2),0),0))</f>
        <v/>
      </c>
      <c r="M761" s="46">
        <f>IF(A761="","",IFERROR(IF(J761="Oui",ROUND(K761*'Paramètres'!$B$5,2),0),0))</f>
        <v/>
      </c>
      <c r="N761" s="46">
        <f>IF(A761="","",IFERROR(K761+L761+M761,0))</f>
        <v/>
      </c>
      <c r="O761" s="29" t="n"/>
      <c r="P761" s="46">
        <f>IF(A761="","",IFERROR(N761*O761,0))</f>
        <v/>
      </c>
      <c r="Q761" s="46">
        <f>IF(A761="","",IFERROR(IF(AND('Paramètres'!$B$6="Oui",'Paramètres'!$B$7="Oui"),(L761+M761)*O761,IF('Paramètres'!$B$6="Oui",L761*O761,IF('Paramètres'!$B$7="Oui",M761*O761,0))),0))</f>
        <v/>
      </c>
      <c r="R761" s="46">
        <f>IF(A761="","",IFERROR(P761-Q761,0))</f>
        <v/>
      </c>
      <c r="S761" s="27" t="n"/>
      <c r="T761" s="27" t="n"/>
    </row>
    <row r="762">
      <c r="A762" s="25" t="n"/>
      <c r="B762" s="47" t="n"/>
      <c r="C762" s="27" t="n"/>
      <c r="D762" s="27" t="n"/>
      <c r="E762" s="27" t="n"/>
      <c r="F762" s="27" t="n"/>
      <c r="G762" s="27" t="n"/>
      <c r="H762" s="25" t="n"/>
      <c r="I762" s="25" t="n"/>
      <c r="J762" s="25" t="n"/>
      <c r="K762" s="48" t="n"/>
      <c r="L762" s="46">
        <f>IF(A762="","",IFERROR(IF(I762="Oui",ROUND(K762*'Paramètres'!$B$4,2),0),0))</f>
        <v/>
      </c>
      <c r="M762" s="46">
        <f>IF(A762="","",IFERROR(IF(J762="Oui",ROUND(K762*'Paramètres'!$B$5,2),0),0))</f>
        <v/>
      </c>
      <c r="N762" s="46">
        <f>IF(A762="","",IFERROR(K762+L762+M762,0))</f>
        <v/>
      </c>
      <c r="O762" s="29" t="n"/>
      <c r="P762" s="46">
        <f>IF(A762="","",IFERROR(N762*O762,0))</f>
        <v/>
      </c>
      <c r="Q762" s="46">
        <f>IF(A762="","",IFERROR(IF(AND('Paramètres'!$B$6="Oui",'Paramètres'!$B$7="Oui"),(L762+M762)*O762,IF('Paramètres'!$B$6="Oui",L762*O762,IF('Paramètres'!$B$7="Oui",M762*O762,0))),0))</f>
        <v/>
      </c>
      <c r="R762" s="46">
        <f>IF(A762="","",IFERROR(P762-Q762,0))</f>
        <v/>
      </c>
      <c r="S762" s="27" t="n"/>
      <c r="T762" s="27" t="n"/>
    </row>
    <row r="763">
      <c r="A763" s="25" t="n"/>
      <c r="B763" s="47" t="n"/>
      <c r="C763" s="27" t="n"/>
      <c r="D763" s="27" t="n"/>
      <c r="E763" s="27" t="n"/>
      <c r="F763" s="27" t="n"/>
      <c r="G763" s="27" t="n"/>
      <c r="H763" s="25" t="n"/>
      <c r="I763" s="25" t="n"/>
      <c r="J763" s="25" t="n"/>
      <c r="K763" s="48" t="n"/>
      <c r="L763" s="46">
        <f>IF(A763="","",IFERROR(IF(I763="Oui",ROUND(K763*'Paramètres'!$B$4,2),0),0))</f>
        <v/>
      </c>
      <c r="M763" s="46">
        <f>IF(A763="","",IFERROR(IF(J763="Oui",ROUND(K763*'Paramètres'!$B$5,2),0),0))</f>
        <v/>
      </c>
      <c r="N763" s="46">
        <f>IF(A763="","",IFERROR(K763+L763+M763,0))</f>
        <v/>
      </c>
      <c r="O763" s="29" t="n"/>
      <c r="P763" s="46">
        <f>IF(A763="","",IFERROR(N763*O763,0))</f>
        <v/>
      </c>
      <c r="Q763" s="46">
        <f>IF(A763="","",IFERROR(IF(AND('Paramètres'!$B$6="Oui",'Paramètres'!$B$7="Oui"),(L763+M763)*O763,IF('Paramètres'!$B$6="Oui",L763*O763,IF('Paramètres'!$B$7="Oui",M763*O763,0))),0))</f>
        <v/>
      </c>
      <c r="R763" s="46">
        <f>IF(A763="","",IFERROR(P763-Q763,0))</f>
        <v/>
      </c>
      <c r="S763" s="27" t="n"/>
      <c r="T763" s="27" t="n"/>
    </row>
    <row r="764">
      <c r="A764" s="25" t="n"/>
      <c r="B764" s="47" t="n"/>
      <c r="C764" s="27" t="n"/>
      <c r="D764" s="27" t="n"/>
      <c r="E764" s="27" t="n"/>
      <c r="F764" s="27" t="n"/>
      <c r="G764" s="27" t="n"/>
      <c r="H764" s="25" t="n"/>
      <c r="I764" s="25" t="n"/>
      <c r="J764" s="25" t="n"/>
      <c r="K764" s="48" t="n"/>
      <c r="L764" s="46">
        <f>IF(A764="","",IFERROR(IF(I764="Oui",ROUND(K764*'Paramètres'!$B$4,2),0),0))</f>
        <v/>
      </c>
      <c r="M764" s="46">
        <f>IF(A764="","",IFERROR(IF(J764="Oui",ROUND(K764*'Paramètres'!$B$5,2),0),0))</f>
        <v/>
      </c>
      <c r="N764" s="46">
        <f>IF(A764="","",IFERROR(K764+L764+M764,0))</f>
        <v/>
      </c>
      <c r="O764" s="29" t="n"/>
      <c r="P764" s="46">
        <f>IF(A764="","",IFERROR(N764*O764,0))</f>
        <v/>
      </c>
      <c r="Q764" s="46">
        <f>IF(A764="","",IFERROR(IF(AND('Paramètres'!$B$6="Oui",'Paramètres'!$B$7="Oui"),(L764+M764)*O764,IF('Paramètres'!$B$6="Oui",L764*O764,IF('Paramètres'!$B$7="Oui",M764*O764,0))),0))</f>
        <v/>
      </c>
      <c r="R764" s="46">
        <f>IF(A764="","",IFERROR(P764-Q764,0))</f>
        <v/>
      </c>
      <c r="S764" s="27" t="n"/>
      <c r="T764" s="27" t="n"/>
    </row>
    <row r="765">
      <c r="A765" s="25" t="n"/>
      <c r="B765" s="47" t="n"/>
      <c r="C765" s="27" t="n"/>
      <c r="D765" s="27" t="n"/>
      <c r="E765" s="27" t="n"/>
      <c r="F765" s="27" t="n"/>
      <c r="G765" s="27" t="n"/>
      <c r="H765" s="25" t="n"/>
      <c r="I765" s="25" t="n"/>
      <c r="J765" s="25" t="n"/>
      <c r="K765" s="48" t="n"/>
      <c r="L765" s="46">
        <f>IF(A765="","",IFERROR(IF(I765="Oui",ROUND(K765*'Paramètres'!$B$4,2),0),0))</f>
        <v/>
      </c>
      <c r="M765" s="46">
        <f>IF(A765="","",IFERROR(IF(J765="Oui",ROUND(K765*'Paramètres'!$B$5,2),0),0))</f>
        <v/>
      </c>
      <c r="N765" s="46">
        <f>IF(A765="","",IFERROR(K765+L765+M765,0))</f>
        <v/>
      </c>
      <c r="O765" s="29" t="n"/>
      <c r="P765" s="46">
        <f>IF(A765="","",IFERROR(N765*O765,0))</f>
        <v/>
      </c>
      <c r="Q765" s="46">
        <f>IF(A765="","",IFERROR(IF(AND('Paramètres'!$B$6="Oui",'Paramètres'!$B$7="Oui"),(L765+M765)*O765,IF('Paramètres'!$B$6="Oui",L765*O765,IF('Paramètres'!$B$7="Oui",M765*O765,0))),0))</f>
        <v/>
      </c>
      <c r="R765" s="46">
        <f>IF(A765="","",IFERROR(P765-Q765,0))</f>
        <v/>
      </c>
      <c r="S765" s="27" t="n"/>
      <c r="T765" s="27" t="n"/>
    </row>
    <row r="766">
      <c r="A766" s="25" t="n"/>
      <c r="B766" s="47" t="n"/>
      <c r="C766" s="27" t="n"/>
      <c r="D766" s="27" t="n"/>
      <c r="E766" s="27" t="n"/>
      <c r="F766" s="27" t="n"/>
      <c r="G766" s="27" t="n"/>
      <c r="H766" s="25" t="n"/>
      <c r="I766" s="25" t="n"/>
      <c r="J766" s="25" t="n"/>
      <c r="K766" s="48" t="n"/>
      <c r="L766" s="46">
        <f>IF(A766="","",IFERROR(IF(I766="Oui",ROUND(K766*'Paramètres'!$B$4,2),0),0))</f>
        <v/>
      </c>
      <c r="M766" s="46">
        <f>IF(A766="","",IFERROR(IF(J766="Oui",ROUND(K766*'Paramètres'!$B$5,2),0),0))</f>
        <v/>
      </c>
      <c r="N766" s="46">
        <f>IF(A766="","",IFERROR(K766+L766+M766,0))</f>
        <v/>
      </c>
      <c r="O766" s="29" t="n"/>
      <c r="P766" s="46">
        <f>IF(A766="","",IFERROR(N766*O766,0))</f>
        <v/>
      </c>
      <c r="Q766" s="46">
        <f>IF(A766="","",IFERROR(IF(AND('Paramètres'!$B$6="Oui",'Paramètres'!$B$7="Oui"),(L766+M766)*O766,IF('Paramètres'!$B$6="Oui",L766*O766,IF('Paramètres'!$B$7="Oui",M766*O766,0))),0))</f>
        <v/>
      </c>
      <c r="R766" s="46">
        <f>IF(A766="","",IFERROR(P766-Q766,0))</f>
        <v/>
      </c>
      <c r="S766" s="27" t="n"/>
      <c r="T766" s="27" t="n"/>
    </row>
    <row r="767">
      <c r="A767" s="25" t="n"/>
      <c r="B767" s="47" t="n"/>
      <c r="C767" s="27" t="n"/>
      <c r="D767" s="27" t="n"/>
      <c r="E767" s="27" t="n"/>
      <c r="F767" s="27" t="n"/>
      <c r="G767" s="27" t="n"/>
      <c r="H767" s="25" t="n"/>
      <c r="I767" s="25" t="n"/>
      <c r="J767" s="25" t="n"/>
      <c r="K767" s="48" t="n"/>
      <c r="L767" s="46">
        <f>IF(A767="","",IFERROR(IF(I767="Oui",ROUND(K767*'Paramètres'!$B$4,2),0),0))</f>
        <v/>
      </c>
      <c r="M767" s="46">
        <f>IF(A767="","",IFERROR(IF(J767="Oui",ROUND(K767*'Paramètres'!$B$5,2),0),0))</f>
        <v/>
      </c>
      <c r="N767" s="46">
        <f>IF(A767="","",IFERROR(K767+L767+M767,0))</f>
        <v/>
      </c>
      <c r="O767" s="29" t="n"/>
      <c r="P767" s="46">
        <f>IF(A767="","",IFERROR(N767*O767,0))</f>
        <v/>
      </c>
      <c r="Q767" s="46">
        <f>IF(A767="","",IFERROR(IF(AND('Paramètres'!$B$6="Oui",'Paramètres'!$B$7="Oui"),(L767+M767)*O767,IF('Paramètres'!$B$6="Oui",L767*O767,IF('Paramètres'!$B$7="Oui",M767*O767,0))),0))</f>
        <v/>
      </c>
      <c r="R767" s="46">
        <f>IF(A767="","",IFERROR(P767-Q767,0))</f>
        <v/>
      </c>
      <c r="S767" s="27" t="n"/>
      <c r="T767" s="27" t="n"/>
    </row>
    <row r="768">
      <c r="A768" s="25" t="n"/>
      <c r="B768" s="47" t="n"/>
      <c r="C768" s="27" t="n"/>
      <c r="D768" s="27" t="n"/>
      <c r="E768" s="27" t="n"/>
      <c r="F768" s="27" t="n"/>
      <c r="G768" s="27" t="n"/>
      <c r="H768" s="25" t="n"/>
      <c r="I768" s="25" t="n"/>
      <c r="J768" s="25" t="n"/>
      <c r="K768" s="48" t="n"/>
      <c r="L768" s="46">
        <f>IF(A768="","",IFERROR(IF(I768="Oui",ROUND(K768*'Paramètres'!$B$4,2),0),0))</f>
        <v/>
      </c>
      <c r="M768" s="46">
        <f>IF(A768="","",IFERROR(IF(J768="Oui",ROUND(K768*'Paramètres'!$B$5,2),0),0))</f>
        <v/>
      </c>
      <c r="N768" s="46">
        <f>IF(A768="","",IFERROR(K768+L768+M768,0))</f>
        <v/>
      </c>
      <c r="O768" s="29" t="n"/>
      <c r="P768" s="46">
        <f>IF(A768="","",IFERROR(N768*O768,0))</f>
        <v/>
      </c>
      <c r="Q768" s="46">
        <f>IF(A768="","",IFERROR(IF(AND('Paramètres'!$B$6="Oui",'Paramètres'!$B$7="Oui"),(L768+M768)*O768,IF('Paramètres'!$B$6="Oui",L768*O768,IF('Paramètres'!$B$7="Oui",M768*O768,0))),0))</f>
        <v/>
      </c>
      <c r="R768" s="46">
        <f>IF(A768="","",IFERROR(P768-Q768,0))</f>
        <v/>
      </c>
      <c r="S768" s="27" t="n"/>
      <c r="T768" s="27" t="n"/>
    </row>
    <row r="769">
      <c r="A769" s="25" t="n"/>
      <c r="B769" s="47" t="n"/>
      <c r="C769" s="27" t="n"/>
      <c r="D769" s="27" t="n"/>
      <c r="E769" s="27" t="n"/>
      <c r="F769" s="27" t="n"/>
      <c r="G769" s="27" t="n"/>
      <c r="H769" s="25" t="n"/>
      <c r="I769" s="25" t="n"/>
      <c r="J769" s="25" t="n"/>
      <c r="K769" s="48" t="n"/>
      <c r="L769" s="46">
        <f>IF(A769="","",IFERROR(IF(I769="Oui",ROUND(K769*'Paramètres'!$B$4,2),0),0))</f>
        <v/>
      </c>
      <c r="M769" s="46">
        <f>IF(A769="","",IFERROR(IF(J769="Oui",ROUND(K769*'Paramètres'!$B$5,2),0),0))</f>
        <v/>
      </c>
      <c r="N769" s="46">
        <f>IF(A769="","",IFERROR(K769+L769+M769,0))</f>
        <v/>
      </c>
      <c r="O769" s="29" t="n"/>
      <c r="P769" s="46">
        <f>IF(A769="","",IFERROR(N769*O769,0))</f>
        <v/>
      </c>
      <c r="Q769" s="46">
        <f>IF(A769="","",IFERROR(IF(AND('Paramètres'!$B$6="Oui",'Paramètres'!$B$7="Oui"),(L769+M769)*O769,IF('Paramètres'!$B$6="Oui",L769*O769,IF('Paramètres'!$B$7="Oui",M769*O769,0))),0))</f>
        <v/>
      </c>
      <c r="R769" s="46">
        <f>IF(A769="","",IFERROR(P769-Q769,0))</f>
        <v/>
      </c>
      <c r="S769" s="27" t="n"/>
      <c r="T769" s="27" t="n"/>
    </row>
    <row r="770">
      <c r="A770" s="25" t="n"/>
      <c r="B770" s="47" t="n"/>
      <c r="C770" s="27" t="n"/>
      <c r="D770" s="27" t="n"/>
      <c r="E770" s="27" t="n"/>
      <c r="F770" s="27" t="n"/>
      <c r="G770" s="27" t="n"/>
      <c r="H770" s="25" t="n"/>
      <c r="I770" s="25" t="n"/>
      <c r="J770" s="25" t="n"/>
      <c r="K770" s="48" t="n"/>
      <c r="L770" s="46">
        <f>IF(A770="","",IFERROR(IF(I770="Oui",ROUND(K770*'Paramètres'!$B$4,2),0),0))</f>
        <v/>
      </c>
      <c r="M770" s="46">
        <f>IF(A770="","",IFERROR(IF(J770="Oui",ROUND(K770*'Paramètres'!$B$5,2),0),0))</f>
        <v/>
      </c>
      <c r="N770" s="46">
        <f>IF(A770="","",IFERROR(K770+L770+M770,0))</f>
        <v/>
      </c>
      <c r="O770" s="29" t="n"/>
      <c r="P770" s="46">
        <f>IF(A770="","",IFERROR(N770*O770,0))</f>
        <v/>
      </c>
      <c r="Q770" s="46">
        <f>IF(A770="","",IFERROR(IF(AND('Paramètres'!$B$6="Oui",'Paramètres'!$B$7="Oui"),(L770+M770)*O770,IF('Paramètres'!$B$6="Oui",L770*O770,IF('Paramètres'!$B$7="Oui",M770*O770,0))),0))</f>
        <v/>
      </c>
      <c r="R770" s="46">
        <f>IF(A770="","",IFERROR(P770-Q770,0))</f>
        <v/>
      </c>
      <c r="S770" s="27" t="n"/>
      <c r="T770" s="27" t="n"/>
    </row>
    <row r="771">
      <c r="A771" s="25" t="n"/>
      <c r="B771" s="47" t="n"/>
      <c r="C771" s="27" t="n"/>
      <c r="D771" s="27" t="n"/>
      <c r="E771" s="27" t="n"/>
      <c r="F771" s="27" t="n"/>
      <c r="G771" s="27" t="n"/>
      <c r="H771" s="25" t="n"/>
      <c r="I771" s="25" t="n"/>
      <c r="J771" s="25" t="n"/>
      <c r="K771" s="48" t="n"/>
      <c r="L771" s="46">
        <f>IF(A771="","",IFERROR(IF(I771="Oui",ROUND(K771*'Paramètres'!$B$4,2),0),0))</f>
        <v/>
      </c>
      <c r="M771" s="46">
        <f>IF(A771="","",IFERROR(IF(J771="Oui",ROUND(K771*'Paramètres'!$B$5,2),0),0))</f>
        <v/>
      </c>
      <c r="N771" s="46">
        <f>IF(A771="","",IFERROR(K771+L771+M771,0))</f>
        <v/>
      </c>
      <c r="O771" s="29" t="n"/>
      <c r="P771" s="46">
        <f>IF(A771="","",IFERROR(N771*O771,0))</f>
        <v/>
      </c>
      <c r="Q771" s="46">
        <f>IF(A771="","",IFERROR(IF(AND('Paramètres'!$B$6="Oui",'Paramètres'!$B$7="Oui"),(L771+M771)*O771,IF('Paramètres'!$B$6="Oui",L771*O771,IF('Paramètres'!$B$7="Oui",M771*O771,0))),0))</f>
        <v/>
      </c>
      <c r="R771" s="46">
        <f>IF(A771="","",IFERROR(P771-Q771,0))</f>
        <v/>
      </c>
      <c r="S771" s="27" t="n"/>
      <c r="T771" s="27" t="n"/>
    </row>
    <row r="772">
      <c r="A772" s="25" t="n"/>
      <c r="B772" s="47" t="n"/>
      <c r="C772" s="27" t="n"/>
      <c r="D772" s="27" t="n"/>
      <c r="E772" s="27" t="n"/>
      <c r="F772" s="27" t="n"/>
      <c r="G772" s="27" t="n"/>
      <c r="H772" s="25" t="n"/>
      <c r="I772" s="25" t="n"/>
      <c r="J772" s="25" t="n"/>
      <c r="K772" s="48" t="n"/>
      <c r="L772" s="46">
        <f>IF(A772="","",IFERROR(IF(I772="Oui",ROUND(K772*'Paramètres'!$B$4,2),0),0))</f>
        <v/>
      </c>
      <c r="M772" s="46">
        <f>IF(A772="","",IFERROR(IF(J772="Oui",ROUND(K772*'Paramètres'!$B$5,2),0),0))</f>
        <v/>
      </c>
      <c r="N772" s="46">
        <f>IF(A772="","",IFERROR(K772+L772+M772,0))</f>
        <v/>
      </c>
      <c r="O772" s="29" t="n"/>
      <c r="P772" s="46">
        <f>IF(A772="","",IFERROR(N772*O772,0))</f>
        <v/>
      </c>
      <c r="Q772" s="46">
        <f>IF(A772="","",IFERROR(IF(AND('Paramètres'!$B$6="Oui",'Paramètres'!$B$7="Oui"),(L772+M772)*O772,IF('Paramètres'!$B$6="Oui",L772*O772,IF('Paramètres'!$B$7="Oui",M772*O772,0))),0))</f>
        <v/>
      </c>
      <c r="R772" s="46">
        <f>IF(A772="","",IFERROR(P772-Q772,0))</f>
        <v/>
      </c>
      <c r="S772" s="27" t="n"/>
      <c r="T772" s="27" t="n"/>
    </row>
    <row r="773">
      <c r="A773" s="25" t="n"/>
      <c r="B773" s="47" t="n"/>
      <c r="C773" s="27" t="n"/>
      <c r="D773" s="27" t="n"/>
      <c r="E773" s="27" t="n"/>
      <c r="F773" s="27" t="n"/>
      <c r="G773" s="27" t="n"/>
      <c r="H773" s="25" t="n"/>
      <c r="I773" s="25" t="n"/>
      <c r="J773" s="25" t="n"/>
      <c r="K773" s="48" t="n"/>
      <c r="L773" s="46">
        <f>IF(A773="","",IFERROR(IF(I773="Oui",ROUND(K773*'Paramètres'!$B$4,2),0),0))</f>
        <v/>
      </c>
      <c r="M773" s="46">
        <f>IF(A773="","",IFERROR(IF(J773="Oui",ROUND(K773*'Paramètres'!$B$5,2),0),0))</f>
        <v/>
      </c>
      <c r="N773" s="46">
        <f>IF(A773="","",IFERROR(K773+L773+M773,0))</f>
        <v/>
      </c>
      <c r="O773" s="29" t="n"/>
      <c r="P773" s="46">
        <f>IF(A773="","",IFERROR(N773*O773,0))</f>
        <v/>
      </c>
      <c r="Q773" s="46">
        <f>IF(A773="","",IFERROR(IF(AND('Paramètres'!$B$6="Oui",'Paramètres'!$B$7="Oui"),(L773+M773)*O773,IF('Paramètres'!$B$6="Oui",L773*O773,IF('Paramètres'!$B$7="Oui",M773*O773,0))),0))</f>
        <v/>
      </c>
      <c r="R773" s="46">
        <f>IF(A773="","",IFERROR(P773-Q773,0))</f>
        <v/>
      </c>
      <c r="S773" s="27" t="n"/>
      <c r="T773" s="27" t="n"/>
    </row>
    <row r="774">
      <c r="A774" s="25" t="n"/>
      <c r="B774" s="47" t="n"/>
      <c r="C774" s="27" t="n"/>
      <c r="D774" s="27" t="n"/>
      <c r="E774" s="27" t="n"/>
      <c r="F774" s="27" t="n"/>
      <c r="G774" s="27" t="n"/>
      <c r="H774" s="25" t="n"/>
      <c r="I774" s="25" t="n"/>
      <c r="J774" s="25" t="n"/>
      <c r="K774" s="48" t="n"/>
      <c r="L774" s="46">
        <f>IF(A774="","",IFERROR(IF(I774="Oui",ROUND(K774*'Paramètres'!$B$4,2),0),0))</f>
        <v/>
      </c>
      <c r="M774" s="46">
        <f>IF(A774="","",IFERROR(IF(J774="Oui",ROUND(K774*'Paramètres'!$B$5,2),0),0))</f>
        <v/>
      </c>
      <c r="N774" s="46">
        <f>IF(A774="","",IFERROR(K774+L774+M774,0))</f>
        <v/>
      </c>
      <c r="O774" s="29" t="n"/>
      <c r="P774" s="46">
        <f>IF(A774="","",IFERROR(N774*O774,0))</f>
        <v/>
      </c>
      <c r="Q774" s="46">
        <f>IF(A774="","",IFERROR(IF(AND('Paramètres'!$B$6="Oui",'Paramètres'!$B$7="Oui"),(L774+M774)*O774,IF('Paramètres'!$B$6="Oui",L774*O774,IF('Paramètres'!$B$7="Oui",M774*O774,0))),0))</f>
        <v/>
      </c>
      <c r="R774" s="46">
        <f>IF(A774="","",IFERROR(P774-Q774,0))</f>
        <v/>
      </c>
      <c r="S774" s="27" t="n"/>
      <c r="T774" s="27" t="n"/>
    </row>
    <row r="775">
      <c r="A775" s="25" t="n"/>
      <c r="B775" s="47" t="n"/>
      <c r="C775" s="27" t="n"/>
      <c r="D775" s="27" t="n"/>
      <c r="E775" s="27" t="n"/>
      <c r="F775" s="27" t="n"/>
      <c r="G775" s="27" t="n"/>
      <c r="H775" s="25" t="n"/>
      <c r="I775" s="25" t="n"/>
      <c r="J775" s="25" t="n"/>
      <c r="K775" s="48" t="n"/>
      <c r="L775" s="46">
        <f>IF(A775="","",IFERROR(IF(I775="Oui",ROUND(K775*'Paramètres'!$B$4,2),0),0))</f>
        <v/>
      </c>
      <c r="M775" s="46">
        <f>IF(A775="","",IFERROR(IF(J775="Oui",ROUND(K775*'Paramètres'!$B$5,2),0),0))</f>
        <v/>
      </c>
      <c r="N775" s="46">
        <f>IF(A775="","",IFERROR(K775+L775+M775,0))</f>
        <v/>
      </c>
      <c r="O775" s="29" t="n"/>
      <c r="P775" s="46">
        <f>IF(A775="","",IFERROR(N775*O775,0))</f>
        <v/>
      </c>
      <c r="Q775" s="46">
        <f>IF(A775="","",IFERROR(IF(AND('Paramètres'!$B$6="Oui",'Paramètres'!$B$7="Oui"),(L775+M775)*O775,IF('Paramètres'!$B$6="Oui",L775*O775,IF('Paramètres'!$B$7="Oui",M775*O775,0))),0))</f>
        <v/>
      </c>
      <c r="R775" s="46">
        <f>IF(A775="","",IFERROR(P775-Q775,0))</f>
        <v/>
      </c>
      <c r="S775" s="27" t="n"/>
      <c r="T775" s="27" t="n"/>
    </row>
    <row r="776">
      <c r="A776" s="25" t="n"/>
      <c r="B776" s="47" t="n"/>
      <c r="C776" s="27" t="n"/>
      <c r="D776" s="27" t="n"/>
      <c r="E776" s="27" t="n"/>
      <c r="F776" s="27" t="n"/>
      <c r="G776" s="27" t="n"/>
      <c r="H776" s="25" t="n"/>
      <c r="I776" s="25" t="n"/>
      <c r="J776" s="25" t="n"/>
      <c r="K776" s="48" t="n"/>
      <c r="L776" s="46">
        <f>IF(A776="","",IFERROR(IF(I776="Oui",ROUND(K776*'Paramètres'!$B$4,2),0),0))</f>
        <v/>
      </c>
      <c r="M776" s="46">
        <f>IF(A776="","",IFERROR(IF(J776="Oui",ROUND(K776*'Paramètres'!$B$5,2),0),0))</f>
        <v/>
      </c>
      <c r="N776" s="46">
        <f>IF(A776="","",IFERROR(K776+L776+M776,0))</f>
        <v/>
      </c>
      <c r="O776" s="29" t="n"/>
      <c r="P776" s="46">
        <f>IF(A776="","",IFERROR(N776*O776,0))</f>
        <v/>
      </c>
      <c r="Q776" s="46">
        <f>IF(A776="","",IFERROR(IF(AND('Paramètres'!$B$6="Oui",'Paramètres'!$B$7="Oui"),(L776+M776)*O776,IF('Paramètres'!$B$6="Oui",L776*O776,IF('Paramètres'!$B$7="Oui",M776*O776,0))),0))</f>
        <v/>
      </c>
      <c r="R776" s="46">
        <f>IF(A776="","",IFERROR(P776-Q776,0))</f>
        <v/>
      </c>
      <c r="S776" s="27" t="n"/>
      <c r="T776" s="27" t="n"/>
    </row>
    <row r="777">
      <c r="A777" s="25" t="n"/>
      <c r="B777" s="47" t="n"/>
      <c r="C777" s="27" t="n"/>
      <c r="D777" s="27" t="n"/>
      <c r="E777" s="27" t="n"/>
      <c r="F777" s="27" t="n"/>
      <c r="G777" s="27" t="n"/>
      <c r="H777" s="25" t="n"/>
      <c r="I777" s="25" t="n"/>
      <c r="J777" s="25" t="n"/>
      <c r="K777" s="48" t="n"/>
      <c r="L777" s="46">
        <f>IF(A777="","",IFERROR(IF(I777="Oui",ROUND(K777*'Paramètres'!$B$4,2),0),0))</f>
        <v/>
      </c>
      <c r="M777" s="46">
        <f>IF(A777="","",IFERROR(IF(J777="Oui",ROUND(K777*'Paramètres'!$B$5,2),0),0))</f>
        <v/>
      </c>
      <c r="N777" s="46">
        <f>IF(A777="","",IFERROR(K777+L777+M777,0))</f>
        <v/>
      </c>
      <c r="O777" s="29" t="n"/>
      <c r="P777" s="46">
        <f>IF(A777="","",IFERROR(N777*O777,0))</f>
        <v/>
      </c>
      <c r="Q777" s="46">
        <f>IF(A777="","",IFERROR(IF(AND('Paramètres'!$B$6="Oui",'Paramètres'!$B$7="Oui"),(L777+M777)*O777,IF('Paramètres'!$B$6="Oui",L777*O777,IF('Paramètres'!$B$7="Oui",M777*O777,0))),0))</f>
        <v/>
      </c>
      <c r="R777" s="46">
        <f>IF(A777="","",IFERROR(P777-Q777,0))</f>
        <v/>
      </c>
      <c r="S777" s="27" t="n"/>
      <c r="T777" s="27" t="n"/>
    </row>
    <row r="778">
      <c r="A778" s="25" t="n"/>
      <c r="B778" s="47" t="n"/>
      <c r="C778" s="27" t="n"/>
      <c r="D778" s="27" t="n"/>
      <c r="E778" s="27" t="n"/>
      <c r="F778" s="27" t="n"/>
      <c r="G778" s="27" t="n"/>
      <c r="H778" s="25" t="n"/>
      <c r="I778" s="25" t="n"/>
      <c r="J778" s="25" t="n"/>
      <c r="K778" s="48" t="n"/>
      <c r="L778" s="46">
        <f>IF(A778="","",IFERROR(IF(I778="Oui",ROUND(K778*'Paramètres'!$B$4,2),0),0))</f>
        <v/>
      </c>
      <c r="M778" s="46">
        <f>IF(A778="","",IFERROR(IF(J778="Oui",ROUND(K778*'Paramètres'!$B$5,2),0),0))</f>
        <v/>
      </c>
      <c r="N778" s="46">
        <f>IF(A778="","",IFERROR(K778+L778+M778,0))</f>
        <v/>
      </c>
      <c r="O778" s="29" t="n"/>
      <c r="P778" s="46">
        <f>IF(A778="","",IFERROR(N778*O778,0))</f>
        <v/>
      </c>
      <c r="Q778" s="46">
        <f>IF(A778="","",IFERROR(IF(AND('Paramètres'!$B$6="Oui",'Paramètres'!$B$7="Oui"),(L778+M778)*O778,IF('Paramètres'!$B$6="Oui",L778*O778,IF('Paramètres'!$B$7="Oui",M778*O778,0))),0))</f>
        <v/>
      </c>
      <c r="R778" s="46">
        <f>IF(A778="","",IFERROR(P778-Q778,0))</f>
        <v/>
      </c>
      <c r="S778" s="27" t="n"/>
      <c r="T778" s="27" t="n"/>
    </row>
    <row r="779">
      <c r="A779" s="25" t="n"/>
      <c r="B779" s="47" t="n"/>
      <c r="C779" s="27" t="n"/>
      <c r="D779" s="27" t="n"/>
      <c r="E779" s="27" t="n"/>
      <c r="F779" s="27" t="n"/>
      <c r="G779" s="27" t="n"/>
      <c r="H779" s="25" t="n"/>
      <c r="I779" s="25" t="n"/>
      <c r="J779" s="25" t="n"/>
      <c r="K779" s="48" t="n"/>
      <c r="L779" s="46">
        <f>IF(A779="","",IFERROR(IF(I779="Oui",ROUND(K779*'Paramètres'!$B$4,2),0),0))</f>
        <v/>
      </c>
      <c r="M779" s="46">
        <f>IF(A779="","",IFERROR(IF(J779="Oui",ROUND(K779*'Paramètres'!$B$5,2),0),0))</f>
        <v/>
      </c>
      <c r="N779" s="46">
        <f>IF(A779="","",IFERROR(K779+L779+M779,0))</f>
        <v/>
      </c>
      <c r="O779" s="29" t="n"/>
      <c r="P779" s="46">
        <f>IF(A779="","",IFERROR(N779*O779,0))</f>
        <v/>
      </c>
      <c r="Q779" s="46">
        <f>IF(A779="","",IFERROR(IF(AND('Paramètres'!$B$6="Oui",'Paramètres'!$B$7="Oui"),(L779+M779)*O779,IF('Paramètres'!$B$6="Oui",L779*O779,IF('Paramètres'!$B$7="Oui",M779*O779,0))),0))</f>
        <v/>
      </c>
      <c r="R779" s="46">
        <f>IF(A779="","",IFERROR(P779-Q779,0))</f>
        <v/>
      </c>
      <c r="S779" s="27" t="n"/>
      <c r="T779" s="27" t="n"/>
    </row>
    <row r="780">
      <c r="A780" s="25" t="n"/>
      <c r="B780" s="47" t="n"/>
      <c r="C780" s="27" t="n"/>
      <c r="D780" s="27" t="n"/>
      <c r="E780" s="27" t="n"/>
      <c r="F780" s="27" t="n"/>
      <c r="G780" s="27" t="n"/>
      <c r="H780" s="25" t="n"/>
      <c r="I780" s="25" t="n"/>
      <c r="J780" s="25" t="n"/>
      <c r="K780" s="48" t="n"/>
      <c r="L780" s="46">
        <f>IF(A780="","",IFERROR(IF(I780="Oui",ROUND(K780*'Paramètres'!$B$4,2),0),0))</f>
        <v/>
      </c>
      <c r="M780" s="46">
        <f>IF(A780="","",IFERROR(IF(J780="Oui",ROUND(K780*'Paramètres'!$B$5,2),0),0))</f>
        <v/>
      </c>
      <c r="N780" s="46">
        <f>IF(A780="","",IFERROR(K780+L780+M780,0))</f>
        <v/>
      </c>
      <c r="O780" s="29" t="n"/>
      <c r="P780" s="46">
        <f>IF(A780="","",IFERROR(N780*O780,0))</f>
        <v/>
      </c>
      <c r="Q780" s="46">
        <f>IF(A780="","",IFERROR(IF(AND('Paramètres'!$B$6="Oui",'Paramètres'!$B$7="Oui"),(L780+M780)*O780,IF('Paramètres'!$B$6="Oui",L780*O780,IF('Paramètres'!$B$7="Oui",M780*O780,0))),0))</f>
        <v/>
      </c>
      <c r="R780" s="46">
        <f>IF(A780="","",IFERROR(P780-Q780,0))</f>
        <v/>
      </c>
      <c r="S780" s="27" t="n"/>
      <c r="T780" s="27" t="n"/>
    </row>
    <row r="781">
      <c r="A781" s="25" t="n"/>
      <c r="B781" s="47" t="n"/>
      <c r="C781" s="27" t="n"/>
      <c r="D781" s="27" t="n"/>
      <c r="E781" s="27" t="n"/>
      <c r="F781" s="27" t="n"/>
      <c r="G781" s="27" t="n"/>
      <c r="H781" s="25" t="n"/>
      <c r="I781" s="25" t="n"/>
      <c r="J781" s="25" t="n"/>
      <c r="K781" s="48" t="n"/>
      <c r="L781" s="46">
        <f>IF(A781="","",IFERROR(IF(I781="Oui",ROUND(K781*'Paramètres'!$B$4,2),0),0))</f>
        <v/>
      </c>
      <c r="M781" s="46">
        <f>IF(A781="","",IFERROR(IF(J781="Oui",ROUND(K781*'Paramètres'!$B$5,2),0),0))</f>
        <v/>
      </c>
      <c r="N781" s="46">
        <f>IF(A781="","",IFERROR(K781+L781+M781,0))</f>
        <v/>
      </c>
      <c r="O781" s="29" t="n"/>
      <c r="P781" s="46">
        <f>IF(A781="","",IFERROR(N781*O781,0))</f>
        <v/>
      </c>
      <c r="Q781" s="46">
        <f>IF(A781="","",IFERROR(IF(AND('Paramètres'!$B$6="Oui",'Paramètres'!$B$7="Oui"),(L781+M781)*O781,IF('Paramètres'!$B$6="Oui",L781*O781,IF('Paramètres'!$B$7="Oui",M781*O781,0))),0))</f>
        <v/>
      </c>
      <c r="R781" s="46">
        <f>IF(A781="","",IFERROR(P781-Q781,0))</f>
        <v/>
      </c>
      <c r="S781" s="27" t="n"/>
      <c r="T781" s="27" t="n"/>
    </row>
    <row r="782">
      <c r="A782" s="25" t="n"/>
      <c r="B782" s="47" t="n"/>
      <c r="C782" s="27" t="n"/>
      <c r="D782" s="27" t="n"/>
      <c r="E782" s="27" t="n"/>
      <c r="F782" s="27" t="n"/>
      <c r="G782" s="27" t="n"/>
      <c r="H782" s="25" t="n"/>
      <c r="I782" s="25" t="n"/>
      <c r="J782" s="25" t="n"/>
      <c r="K782" s="48" t="n"/>
      <c r="L782" s="46">
        <f>IF(A782="","",IFERROR(IF(I782="Oui",ROUND(K782*'Paramètres'!$B$4,2),0),0))</f>
        <v/>
      </c>
      <c r="M782" s="46">
        <f>IF(A782="","",IFERROR(IF(J782="Oui",ROUND(K782*'Paramètres'!$B$5,2),0),0))</f>
        <v/>
      </c>
      <c r="N782" s="46">
        <f>IF(A782="","",IFERROR(K782+L782+M782,0))</f>
        <v/>
      </c>
      <c r="O782" s="29" t="n"/>
      <c r="P782" s="46">
        <f>IF(A782="","",IFERROR(N782*O782,0))</f>
        <v/>
      </c>
      <c r="Q782" s="46">
        <f>IF(A782="","",IFERROR(IF(AND('Paramètres'!$B$6="Oui",'Paramètres'!$B$7="Oui"),(L782+M782)*O782,IF('Paramètres'!$B$6="Oui",L782*O782,IF('Paramètres'!$B$7="Oui",M782*O782,0))),0))</f>
        <v/>
      </c>
      <c r="R782" s="46">
        <f>IF(A782="","",IFERROR(P782-Q782,0))</f>
        <v/>
      </c>
      <c r="S782" s="27" t="n"/>
      <c r="T782" s="27" t="n"/>
    </row>
    <row r="783">
      <c r="A783" s="25" t="n"/>
      <c r="B783" s="47" t="n"/>
      <c r="C783" s="27" t="n"/>
      <c r="D783" s="27" t="n"/>
      <c r="E783" s="27" t="n"/>
      <c r="F783" s="27" t="n"/>
      <c r="G783" s="27" t="n"/>
      <c r="H783" s="25" t="n"/>
      <c r="I783" s="25" t="n"/>
      <c r="J783" s="25" t="n"/>
      <c r="K783" s="48" t="n"/>
      <c r="L783" s="46">
        <f>IF(A783="","",IFERROR(IF(I783="Oui",ROUND(K783*'Paramètres'!$B$4,2),0),0))</f>
        <v/>
      </c>
      <c r="M783" s="46">
        <f>IF(A783="","",IFERROR(IF(J783="Oui",ROUND(K783*'Paramètres'!$B$5,2),0),0))</f>
        <v/>
      </c>
      <c r="N783" s="46">
        <f>IF(A783="","",IFERROR(K783+L783+M783,0))</f>
        <v/>
      </c>
      <c r="O783" s="29" t="n"/>
      <c r="P783" s="46">
        <f>IF(A783="","",IFERROR(N783*O783,0))</f>
        <v/>
      </c>
      <c r="Q783" s="46">
        <f>IF(A783="","",IFERROR(IF(AND('Paramètres'!$B$6="Oui",'Paramètres'!$B$7="Oui"),(L783+M783)*O783,IF('Paramètres'!$B$6="Oui",L783*O783,IF('Paramètres'!$B$7="Oui",M783*O783,0))),0))</f>
        <v/>
      </c>
      <c r="R783" s="46">
        <f>IF(A783="","",IFERROR(P783-Q783,0))</f>
        <v/>
      </c>
      <c r="S783" s="27" t="n"/>
      <c r="T783" s="27" t="n"/>
    </row>
    <row r="784">
      <c r="A784" s="25" t="n"/>
      <c r="B784" s="47" t="n"/>
      <c r="C784" s="27" t="n"/>
      <c r="D784" s="27" t="n"/>
      <c r="E784" s="27" t="n"/>
      <c r="F784" s="27" t="n"/>
      <c r="G784" s="27" t="n"/>
      <c r="H784" s="25" t="n"/>
      <c r="I784" s="25" t="n"/>
      <c r="J784" s="25" t="n"/>
      <c r="K784" s="48" t="n"/>
      <c r="L784" s="46">
        <f>IF(A784="","",IFERROR(IF(I784="Oui",ROUND(K784*'Paramètres'!$B$4,2),0),0))</f>
        <v/>
      </c>
      <c r="M784" s="46">
        <f>IF(A784="","",IFERROR(IF(J784="Oui",ROUND(K784*'Paramètres'!$B$5,2),0),0))</f>
        <v/>
      </c>
      <c r="N784" s="46">
        <f>IF(A784="","",IFERROR(K784+L784+M784,0))</f>
        <v/>
      </c>
      <c r="O784" s="29" t="n"/>
      <c r="P784" s="46">
        <f>IF(A784="","",IFERROR(N784*O784,0))</f>
        <v/>
      </c>
      <c r="Q784" s="46">
        <f>IF(A784="","",IFERROR(IF(AND('Paramètres'!$B$6="Oui",'Paramètres'!$B$7="Oui"),(L784+M784)*O784,IF('Paramètres'!$B$6="Oui",L784*O784,IF('Paramètres'!$B$7="Oui",M784*O784,0))),0))</f>
        <v/>
      </c>
      <c r="R784" s="46">
        <f>IF(A784="","",IFERROR(P784-Q784,0))</f>
        <v/>
      </c>
      <c r="S784" s="27" t="n"/>
      <c r="T784" s="27" t="n"/>
    </row>
    <row r="785">
      <c r="A785" s="25" t="n"/>
      <c r="B785" s="47" t="n"/>
      <c r="C785" s="27" t="n"/>
      <c r="D785" s="27" t="n"/>
      <c r="E785" s="27" t="n"/>
      <c r="F785" s="27" t="n"/>
      <c r="G785" s="27" t="n"/>
      <c r="H785" s="25" t="n"/>
      <c r="I785" s="25" t="n"/>
      <c r="J785" s="25" t="n"/>
      <c r="K785" s="48" t="n"/>
      <c r="L785" s="46">
        <f>IF(A785="","",IFERROR(IF(I785="Oui",ROUND(K785*'Paramètres'!$B$4,2),0),0))</f>
        <v/>
      </c>
      <c r="M785" s="46">
        <f>IF(A785="","",IFERROR(IF(J785="Oui",ROUND(K785*'Paramètres'!$B$5,2),0),0))</f>
        <v/>
      </c>
      <c r="N785" s="46">
        <f>IF(A785="","",IFERROR(K785+L785+M785,0))</f>
        <v/>
      </c>
      <c r="O785" s="29" t="n"/>
      <c r="P785" s="46">
        <f>IF(A785="","",IFERROR(N785*O785,0))</f>
        <v/>
      </c>
      <c r="Q785" s="46">
        <f>IF(A785="","",IFERROR(IF(AND('Paramètres'!$B$6="Oui",'Paramètres'!$B$7="Oui"),(L785+M785)*O785,IF('Paramètres'!$B$6="Oui",L785*O785,IF('Paramètres'!$B$7="Oui",M785*O785,0))),0))</f>
        <v/>
      </c>
      <c r="R785" s="46">
        <f>IF(A785="","",IFERROR(P785-Q785,0))</f>
        <v/>
      </c>
      <c r="S785" s="27" t="n"/>
      <c r="T785" s="27" t="n"/>
    </row>
    <row r="786">
      <c r="A786" s="25" t="n"/>
      <c r="B786" s="47" t="n"/>
      <c r="C786" s="27" t="n"/>
      <c r="D786" s="27" t="n"/>
      <c r="E786" s="27" t="n"/>
      <c r="F786" s="27" t="n"/>
      <c r="G786" s="27" t="n"/>
      <c r="H786" s="25" t="n"/>
      <c r="I786" s="25" t="n"/>
      <c r="J786" s="25" t="n"/>
      <c r="K786" s="48" t="n"/>
      <c r="L786" s="46">
        <f>IF(A786="","",IFERROR(IF(I786="Oui",ROUND(K786*'Paramètres'!$B$4,2),0),0))</f>
        <v/>
      </c>
      <c r="M786" s="46">
        <f>IF(A786="","",IFERROR(IF(J786="Oui",ROUND(K786*'Paramètres'!$B$5,2),0),0))</f>
        <v/>
      </c>
      <c r="N786" s="46">
        <f>IF(A786="","",IFERROR(K786+L786+M786,0))</f>
        <v/>
      </c>
      <c r="O786" s="29" t="n"/>
      <c r="P786" s="46">
        <f>IF(A786="","",IFERROR(N786*O786,0))</f>
        <v/>
      </c>
      <c r="Q786" s="46">
        <f>IF(A786="","",IFERROR(IF(AND('Paramètres'!$B$6="Oui",'Paramètres'!$B$7="Oui"),(L786+M786)*O786,IF('Paramètres'!$B$6="Oui",L786*O786,IF('Paramètres'!$B$7="Oui",M786*O786,0))),0))</f>
        <v/>
      </c>
      <c r="R786" s="46">
        <f>IF(A786="","",IFERROR(P786-Q786,0))</f>
        <v/>
      </c>
      <c r="S786" s="27" t="n"/>
      <c r="T786" s="27" t="n"/>
    </row>
    <row r="787">
      <c r="A787" s="25" t="n"/>
      <c r="B787" s="47" t="n"/>
      <c r="C787" s="27" t="n"/>
      <c r="D787" s="27" t="n"/>
      <c r="E787" s="27" t="n"/>
      <c r="F787" s="27" t="n"/>
      <c r="G787" s="27" t="n"/>
      <c r="H787" s="25" t="n"/>
      <c r="I787" s="25" t="n"/>
      <c r="J787" s="25" t="n"/>
      <c r="K787" s="48" t="n"/>
      <c r="L787" s="46">
        <f>IF(A787="","",IFERROR(IF(I787="Oui",ROUND(K787*'Paramètres'!$B$4,2),0),0))</f>
        <v/>
      </c>
      <c r="M787" s="46">
        <f>IF(A787="","",IFERROR(IF(J787="Oui",ROUND(K787*'Paramètres'!$B$5,2),0),0))</f>
        <v/>
      </c>
      <c r="N787" s="46">
        <f>IF(A787="","",IFERROR(K787+L787+M787,0))</f>
        <v/>
      </c>
      <c r="O787" s="29" t="n"/>
      <c r="P787" s="46">
        <f>IF(A787="","",IFERROR(N787*O787,0))</f>
        <v/>
      </c>
      <c r="Q787" s="46">
        <f>IF(A787="","",IFERROR(IF(AND('Paramètres'!$B$6="Oui",'Paramètres'!$B$7="Oui"),(L787+M787)*O787,IF('Paramètres'!$B$6="Oui",L787*O787,IF('Paramètres'!$B$7="Oui",M787*O787,0))),0))</f>
        <v/>
      </c>
      <c r="R787" s="46">
        <f>IF(A787="","",IFERROR(P787-Q787,0))</f>
        <v/>
      </c>
      <c r="S787" s="27" t="n"/>
      <c r="T787" s="27" t="n"/>
    </row>
    <row r="788">
      <c r="A788" s="25" t="n"/>
      <c r="B788" s="47" t="n"/>
      <c r="C788" s="27" t="n"/>
      <c r="D788" s="27" t="n"/>
      <c r="E788" s="27" t="n"/>
      <c r="F788" s="27" t="n"/>
      <c r="G788" s="27" t="n"/>
      <c r="H788" s="25" t="n"/>
      <c r="I788" s="25" t="n"/>
      <c r="J788" s="25" t="n"/>
      <c r="K788" s="48" t="n"/>
      <c r="L788" s="46">
        <f>IF(A788="","",IFERROR(IF(I788="Oui",ROUND(K788*'Paramètres'!$B$4,2),0),0))</f>
        <v/>
      </c>
      <c r="M788" s="46">
        <f>IF(A788="","",IFERROR(IF(J788="Oui",ROUND(K788*'Paramètres'!$B$5,2),0),0))</f>
        <v/>
      </c>
      <c r="N788" s="46">
        <f>IF(A788="","",IFERROR(K788+L788+M788,0))</f>
        <v/>
      </c>
      <c r="O788" s="29" t="n"/>
      <c r="P788" s="46">
        <f>IF(A788="","",IFERROR(N788*O788,0))</f>
        <v/>
      </c>
      <c r="Q788" s="46">
        <f>IF(A788="","",IFERROR(IF(AND('Paramètres'!$B$6="Oui",'Paramètres'!$B$7="Oui"),(L788+M788)*O788,IF('Paramètres'!$B$6="Oui",L788*O788,IF('Paramètres'!$B$7="Oui",M788*O788,0))),0))</f>
        <v/>
      </c>
      <c r="R788" s="46">
        <f>IF(A788="","",IFERROR(P788-Q788,0))</f>
        <v/>
      </c>
      <c r="S788" s="27" t="n"/>
      <c r="T788" s="27" t="n"/>
    </row>
    <row r="789">
      <c r="A789" s="25" t="n"/>
      <c r="B789" s="47" t="n"/>
      <c r="C789" s="27" t="n"/>
      <c r="D789" s="27" t="n"/>
      <c r="E789" s="27" t="n"/>
      <c r="F789" s="27" t="n"/>
      <c r="G789" s="27" t="n"/>
      <c r="H789" s="25" t="n"/>
      <c r="I789" s="25" t="n"/>
      <c r="J789" s="25" t="n"/>
      <c r="K789" s="48" t="n"/>
      <c r="L789" s="46">
        <f>IF(A789="","",IFERROR(IF(I789="Oui",ROUND(K789*'Paramètres'!$B$4,2),0),0))</f>
        <v/>
      </c>
      <c r="M789" s="46">
        <f>IF(A789="","",IFERROR(IF(J789="Oui",ROUND(K789*'Paramètres'!$B$5,2),0),0))</f>
        <v/>
      </c>
      <c r="N789" s="46">
        <f>IF(A789="","",IFERROR(K789+L789+M789,0))</f>
        <v/>
      </c>
      <c r="O789" s="29" t="n"/>
      <c r="P789" s="46">
        <f>IF(A789="","",IFERROR(N789*O789,0))</f>
        <v/>
      </c>
      <c r="Q789" s="46">
        <f>IF(A789="","",IFERROR(IF(AND('Paramètres'!$B$6="Oui",'Paramètres'!$B$7="Oui"),(L789+M789)*O789,IF('Paramètres'!$B$6="Oui",L789*O789,IF('Paramètres'!$B$7="Oui",M789*O789,0))),0))</f>
        <v/>
      </c>
      <c r="R789" s="46">
        <f>IF(A789="","",IFERROR(P789-Q789,0))</f>
        <v/>
      </c>
      <c r="S789" s="27" t="n"/>
      <c r="T789" s="27" t="n"/>
    </row>
    <row r="790">
      <c r="A790" s="25" t="n"/>
      <c r="B790" s="47" t="n"/>
      <c r="C790" s="27" t="n"/>
      <c r="D790" s="27" t="n"/>
      <c r="E790" s="27" t="n"/>
      <c r="F790" s="27" t="n"/>
      <c r="G790" s="27" t="n"/>
      <c r="H790" s="25" t="n"/>
      <c r="I790" s="25" t="n"/>
      <c r="J790" s="25" t="n"/>
      <c r="K790" s="48" t="n"/>
      <c r="L790" s="46">
        <f>IF(A790="","",IFERROR(IF(I790="Oui",ROUND(K790*'Paramètres'!$B$4,2),0),0))</f>
        <v/>
      </c>
      <c r="M790" s="46">
        <f>IF(A790="","",IFERROR(IF(J790="Oui",ROUND(K790*'Paramètres'!$B$5,2),0),0))</f>
        <v/>
      </c>
      <c r="N790" s="46">
        <f>IF(A790="","",IFERROR(K790+L790+M790,0))</f>
        <v/>
      </c>
      <c r="O790" s="29" t="n"/>
      <c r="P790" s="46">
        <f>IF(A790="","",IFERROR(N790*O790,0))</f>
        <v/>
      </c>
      <c r="Q790" s="46">
        <f>IF(A790="","",IFERROR(IF(AND('Paramètres'!$B$6="Oui",'Paramètres'!$B$7="Oui"),(L790+M790)*O790,IF('Paramètres'!$B$6="Oui",L790*O790,IF('Paramètres'!$B$7="Oui",M790*O790,0))),0))</f>
        <v/>
      </c>
      <c r="R790" s="46">
        <f>IF(A790="","",IFERROR(P790-Q790,0))</f>
        <v/>
      </c>
      <c r="S790" s="27" t="n"/>
      <c r="T790" s="27" t="n"/>
    </row>
    <row r="791">
      <c r="A791" s="25" t="n"/>
      <c r="B791" s="47" t="n"/>
      <c r="C791" s="27" t="n"/>
      <c r="D791" s="27" t="n"/>
      <c r="E791" s="27" t="n"/>
      <c r="F791" s="27" t="n"/>
      <c r="G791" s="27" t="n"/>
      <c r="H791" s="25" t="n"/>
      <c r="I791" s="25" t="n"/>
      <c r="J791" s="25" t="n"/>
      <c r="K791" s="48" t="n"/>
      <c r="L791" s="46">
        <f>IF(A791="","",IFERROR(IF(I791="Oui",ROUND(K791*'Paramètres'!$B$4,2),0),0))</f>
        <v/>
      </c>
      <c r="M791" s="46">
        <f>IF(A791="","",IFERROR(IF(J791="Oui",ROUND(K791*'Paramètres'!$B$5,2),0),0))</f>
        <v/>
      </c>
      <c r="N791" s="46">
        <f>IF(A791="","",IFERROR(K791+L791+M791,0))</f>
        <v/>
      </c>
      <c r="O791" s="29" t="n"/>
      <c r="P791" s="46">
        <f>IF(A791="","",IFERROR(N791*O791,0))</f>
        <v/>
      </c>
      <c r="Q791" s="46">
        <f>IF(A791="","",IFERROR(IF(AND('Paramètres'!$B$6="Oui",'Paramètres'!$B$7="Oui"),(L791+M791)*O791,IF('Paramètres'!$B$6="Oui",L791*O791,IF('Paramètres'!$B$7="Oui",M791*O791,0))),0))</f>
        <v/>
      </c>
      <c r="R791" s="46">
        <f>IF(A791="","",IFERROR(P791-Q791,0))</f>
        <v/>
      </c>
      <c r="S791" s="27" t="n"/>
      <c r="T791" s="27" t="n"/>
    </row>
    <row r="792">
      <c r="A792" s="25" t="n"/>
      <c r="B792" s="47" t="n"/>
      <c r="C792" s="27" t="n"/>
      <c r="D792" s="27" t="n"/>
      <c r="E792" s="27" t="n"/>
      <c r="F792" s="27" t="n"/>
      <c r="G792" s="27" t="n"/>
      <c r="H792" s="25" t="n"/>
      <c r="I792" s="25" t="n"/>
      <c r="J792" s="25" t="n"/>
      <c r="K792" s="48" t="n"/>
      <c r="L792" s="46">
        <f>IF(A792="","",IFERROR(IF(I792="Oui",ROUND(K792*'Paramètres'!$B$4,2),0),0))</f>
        <v/>
      </c>
      <c r="M792" s="46">
        <f>IF(A792="","",IFERROR(IF(J792="Oui",ROUND(K792*'Paramètres'!$B$5,2),0),0))</f>
        <v/>
      </c>
      <c r="N792" s="46">
        <f>IF(A792="","",IFERROR(K792+L792+M792,0))</f>
        <v/>
      </c>
      <c r="O792" s="29" t="n"/>
      <c r="P792" s="46">
        <f>IF(A792="","",IFERROR(N792*O792,0))</f>
        <v/>
      </c>
      <c r="Q792" s="46">
        <f>IF(A792="","",IFERROR(IF(AND('Paramètres'!$B$6="Oui",'Paramètres'!$B$7="Oui"),(L792+M792)*O792,IF('Paramètres'!$B$6="Oui",L792*O792,IF('Paramètres'!$B$7="Oui",M792*O792,0))),0))</f>
        <v/>
      </c>
      <c r="R792" s="46">
        <f>IF(A792="","",IFERROR(P792-Q792,0))</f>
        <v/>
      </c>
      <c r="S792" s="27" t="n"/>
      <c r="T792" s="27" t="n"/>
    </row>
    <row r="793">
      <c r="A793" s="25" t="n"/>
      <c r="B793" s="47" t="n"/>
      <c r="C793" s="27" t="n"/>
      <c r="D793" s="27" t="n"/>
      <c r="E793" s="27" t="n"/>
      <c r="F793" s="27" t="n"/>
      <c r="G793" s="27" t="n"/>
      <c r="H793" s="25" t="n"/>
      <c r="I793" s="25" t="n"/>
      <c r="J793" s="25" t="n"/>
      <c r="K793" s="48" t="n"/>
      <c r="L793" s="46">
        <f>IF(A793="","",IFERROR(IF(I793="Oui",ROUND(K793*'Paramètres'!$B$4,2),0),0))</f>
        <v/>
      </c>
      <c r="M793" s="46">
        <f>IF(A793="","",IFERROR(IF(J793="Oui",ROUND(K793*'Paramètres'!$B$5,2),0),0))</f>
        <v/>
      </c>
      <c r="N793" s="46">
        <f>IF(A793="","",IFERROR(K793+L793+M793,0))</f>
        <v/>
      </c>
      <c r="O793" s="29" t="n"/>
      <c r="P793" s="46">
        <f>IF(A793="","",IFERROR(N793*O793,0))</f>
        <v/>
      </c>
      <c r="Q793" s="46">
        <f>IF(A793="","",IFERROR(IF(AND('Paramètres'!$B$6="Oui",'Paramètres'!$B$7="Oui"),(L793+M793)*O793,IF('Paramètres'!$B$6="Oui",L793*O793,IF('Paramètres'!$B$7="Oui",M793*O793,0))),0))</f>
        <v/>
      </c>
      <c r="R793" s="46">
        <f>IF(A793="","",IFERROR(P793-Q793,0))</f>
        <v/>
      </c>
      <c r="S793" s="27" t="n"/>
      <c r="T793" s="27" t="n"/>
    </row>
    <row r="794">
      <c r="A794" s="25" t="n"/>
      <c r="B794" s="47" t="n"/>
      <c r="C794" s="27" t="n"/>
      <c r="D794" s="27" t="n"/>
      <c r="E794" s="27" t="n"/>
      <c r="F794" s="27" t="n"/>
      <c r="G794" s="27" t="n"/>
      <c r="H794" s="25" t="n"/>
      <c r="I794" s="25" t="n"/>
      <c r="J794" s="25" t="n"/>
      <c r="K794" s="48" t="n"/>
      <c r="L794" s="46">
        <f>IF(A794="","",IFERROR(IF(I794="Oui",ROUND(K794*'Paramètres'!$B$4,2),0),0))</f>
        <v/>
      </c>
      <c r="M794" s="46">
        <f>IF(A794="","",IFERROR(IF(J794="Oui",ROUND(K794*'Paramètres'!$B$5,2),0),0))</f>
        <v/>
      </c>
      <c r="N794" s="46">
        <f>IF(A794="","",IFERROR(K794+L794+M794,0))</f>
        <v/>
      </c>
      <c r="O794" s="29" t="n"/>
      <c r="P794" s="46">
        <f>IF(A794="","",IFERROR(N794*O794,0))</f>
        <v/>
      </c>
      <c r="Q794" s="46">
        <f>IF(A794="","",IFERROR(IF(AND('Paramètres'!$B$6="Oui",'Paramètres'!$B$7="Oui"),(L794+M794)*O794,IF('Paramètres'!$B$6="Oui",L794*O794,IF('Paramètres'!$B$7="Oui",M794*O794,0))),0))</f>
        <v/>
      </c>
      <c r="R794" s="46">
        <f>IF(A794="","",IFERROR(P794-Q794,0))</f>
        <v/>
      </c>
      <c r="S794" s="27" t="n"/>
      <c r="T794" s="27" t="n"/>
    </row>
    <row r="795">
      <c r="A795" s="25" t="n"/>
      <c r="B795" s="47" t="n"/>
      <c r="C795" s="27" t="n"/>
      <c r="D795" s="27" t="n"/>
      <c r="E795" s="27" t="n"/>
      <c r="F795" s="27" t="n"/>
      <c r="G795" s="27" t="n"/>
      <c r="H795" s="25" t="n"/>
      <c r="I795" s="25" t="n"/>
      <c r="J795" s="25" t="n"/>
      <c r="K795" s="48" t="n"/>
      <c r="L795" s="46">
        <f>IF(A795="","",IFERROR(IF(I795="Oui",ROUND(K795*'Paramètres'!$B$4,2),0),0))</f>
        <v/>
      </c>
      <c r="M795" s="46">
        <f>IF(A795="","",IFERROR(IF(J795="Oui",ROUND(K795*'Paramètres'!$B$5,2),0),0))</f>
        <v/>
      </c>
      <c r="N795" s="46">
        <f>IF(A795="","",IFERROR(K795+L795+M795,0))</f>
        <v/>
      </c>
      <c r="O795" s="29" t="n"/>
      <c r="P795" s="46">
        <f>IF(A795="","",IFERROR(N795*O795,0))</f>
        <v/>
      </c>
      <c r="Q795" s="46">
        <f>IF(A795="","",IFERROR(IF(AND('Paramètres'!$B$6="Oui",'Paramètres'!$B$7="Oui"),(L795+M795)*O795,IF('Paramètres'!$B$6="Oui",L795*O795,IF('Paramètres'!$B$7="Oui",M795*O795,0))),0))</f>
        <v/>
      </c>
      <c r="R795" s="46">
        <f>IF(A795="","",IFERROR(P795-Q795,0))</f>
        <v/>
      </c>
      <c r="S795" s="27" t="n"/>
      <c r="T795" s="27" t="n"/>
    </row>
    <row r="796">
      <c r="A796" s="25" t="n"/>
      <c r="B796" s="47" t="n"/>
      <c r="C796" s="27" t="n"/>
      <c r="D796" s="27" t="n"/>
      <c r="E796" s="27" t="n"/>
      <c r="F796" s="27" t="n"/>
      <c r="G796" s="27" t="n"/>
      <c r="H796" s="25" t="n"/>
      <c r="I796" s="25" t="n"/>
      <c r="J796" s="25" t="n"/>
      <c r="K796" s="48" t="n"/>
      <c r="L796" s="46">
        <f>IF(A796="","",IFERROR(IF(I796="Oui",ROUND(K796*'Paramètres'!$B$4,2),0),0))</f>
        <v/>
      </c>
      <c r="M796" s="46">
        <f>IF(A796="","",IFERROR(IF(J796="Oui",ROUND(K796*'Paramètres'!$B$5,2),0),0))</f>
        <v/>
      </c>
      <c r="N796" s="46">
        <f>IF(A796="","",IFERROR(K796+L796+M796,0))</f>
        <v/>
      </c>
      <c r="O796" s="29" t="n"/>
      <c r="P796" s="46">
        <f>IF(A796="","",IFERROR(N796*O796,0))</f>
        <v/>
      </c>
      <c r="Q796" s="46">
        <f>IF(A796="","",IFERROR(IF(AND('Paramètres'!$B$6="Oui",'Paramètres'!$B$7="Oui"),(L796+M796)*O796,IF('Paramètres'!$B$6="Oui",L796*O796,IF('Paramètres'!$B$7="Oui",M796*O796,0))),0))</f>
        <v/>
      </c>
      <c r="R796" s="46">
        <f>IF(A796="","",IFERROR(P796-Q796,0))</f>
        <v/>
      </c>
      <c r="S796" s="27" t="n"/>
      <c r="T796" s="27" t="n"/>
    </row>
    <row r="797">
      <c r="A797" s="25" t="n"/>
      <c r="B797" s="47" t="n"/>
      <c r="C797" s="27" t="n"/>
      <c r="D797" s="27" t="n"/>
      <c r="E797" s="27" t="n"/>
      <c r="F797" s="27" t="n"/>
      <c r="G797" s="27" t="n"/>
      <c r="H797" s="25" t="n"/>
      <c r="I797" s="25" t="n"/>
      <c r="J797" s="25" t="n"/>
      <c r="K797" s="48" t="n"/>
      <c r="L797" s="46">
        <f>IF(A797="","",IFERROR(IF(I797="Oui",ROUND(K797*'Paramètres'!$B$4,2),0),0))</f>
        <v/>
      </c>
      <c r="M797" s="46">
        <f>IF(A797="","",IFERROR(IF(J797="Oui",ROUND(K797*'Paramètres'!$B$5,2),0),0))</f>
        <v/>
      </c>
      <c r="N797" s="46">
        <f>IF(A797="","",IFERROR(K797+L797+M797,0))</f>
        <v/>
      </c>
      <c r="O797" s="29" t="n"/>
      <c r="P797" s="46">
        <f>IF(A797="","",IFERROR(N797*O797,0))</f>
        <v/>
      </c>
      <c r="Q797" s="46">
        <f>IF(A797="","",IFERROR(IF(AND('Paramètres'!$B$6="Oui",'Paramètres'!$B$7="Oui"),(L797+M797)*O797,IF('Paramètres'!$B$6="Oui",L797*O797,IF('Paramètres'!$B$7="Oui",M797*O797,0))),0))</f>
        <v/>
      </c>
      <c r="R797" s="46">
        <f>IF(A797="","",IFERROR(P797-Q797,0))</f>
        <v/>
      </c>
      <c r="S797" s="27" t="n"/>
      <c r="T797" s="27" t="n"/>
    </row>
    <row r="798">
      <c r="A798" s="25" t="n"/>
      <c r="B798" s="47" t="n"/>
      <c r="C798" s="27" t="n"/>
      <c r="D798" s="27" t="n"/>
      <c r="E798" s="27" t="n"/>
      <c r="F798" s="27" t="n"/>
      <c r="G798" s="27" t="n"/>
      <c r="H798" s="25" t="n"/>
      <c r="I798" s="25" t="n"/>
      <c r="J798" s="25" t="n"/>
      <c r="K798" s="48" t="n"/>
      <c r="L798" s="46">
        <f>IF(A798="","",IFERROR(IF(I798="Oui",ROUND(K798*'Paramètres'!$B$4,2),0),0))</f>
        <v/>
      </c>
      <c r="M798" s="46">
        <f>IF(A798="","",IFERROR(IF(J798="Oui",ROUND(K798*'Paramètres'!$B$5,2),0),0))</f>
        <v/>
      </c>
      <c r="N798" s="46">
        <f>IF(A798="","",IFERROR(K798+L798+M798,0))</f>
        <v/>
      </c>
      <c r="O798" s="29" t="n"/>
      <c r="P798" s="46">
        <f>IF(A798="","",IFERROR(N798*O798,0))</f>
        <v/>
      </c>
      <c r="Q798" s="46">
        <f>IF(A798="","",IFERROR(IF(AND('Paramètres'!$B$6="Oui",'Paramètres'!$B$7="Oui"),(L798+M798)*O798,IF('Paramètres'!$B$6="Oui",L798*O798,IF('Paramètres'!$B$7="Oui",M798*O798,0))),0))</f>
        <v/>
      </c>
      <c r="R798" s="46">
        <f>IF(A798="","",IFERROR(P798-Q798,0))</f>
        <v/>
      </c>
      <c r="S798" s="27" t="n"/>
      <c r="T798" s="27" t="n"/>
    </row>
    <row r="799">
      <c r="A799" s="25" t="n"/>
      <c r="B799" s="47" t="n"/>
      <c r="C799" s="27" t="n"/>
      <c r="D799" s="27" t="n"/>
      <c r="E799" s="27" t="n"/>
      <c r="F799" s="27" t="n"/>
      <c r="G799" s="27" t="n"/>
      <c r="H799" s="25" t="n"/>
      <c r="I799" s="25" t="n"/>
      <c r="J799" s="25" t="n"/>
      <c r="K799" s="48" t="n"/>
      <c r="L799" s="46">
        <f>IF(A799="","",IFERROR(IF(I799="Oui",ROUND(K799*'Paramètres'!$B$4,2),0),0))</f>
        <v/>
      </c>
      <c r="M799" s="46">
        <f>IF(A799="","",IFERROR(IF(J799="Oui",ROUND(K799*'Paramètres'!$B$5,2),0),0))</f>
        <v/>
      </c>
      <c r="N799" s="46">
        <f>IF(A799="","",IFERROR(K799+L799+M799,0))</f>
        <v/>
      </c>
      <c r="O799" s="29" t="n"/>
      <c r="P799" s="46">
        <f>IF(A799="","",IFERROR(N799*O799,0))</f>
        <v/>
      </c>
      <c r="Q799" s="46">
        <f>IF(A799="","",IFERROR(IF(AND('Paramètres'!$B$6="Oui",'Paramètres'!$B$7="Oui"),(L799+M799)*O799,IF('Paramètres'!$B$6="Oui",L799*O799,IF('Paramètres'!$B$7="Oui",M799*O799,0))),0))</f>
        <v/>
      </c>
      <c r="R799" s="46">
        <f>IF(A799="","",IFERROR(P799-Q799,0))</f>
        <v/>
      </c>
      <c r="S799" s="27" t="n"/>
      <c r="T799" s="27" t="n"/>
    </row>
    <row r="800">
      <c r="A800" s="25" t="n"/>
      <c r="B800" s="47" t="n"/>
      <c r="C800" s="27" t="n"/>
      <c r="D800" s="27" t="n"/>
      <c r="E800" s="27" t="n"/>
      <c r="F800" s="27" t="n"/>
      <c r="G800" s="27" t="n"/>
      <c r="H800" s="25" t="n"/>
      <c r="I800" s="25" t="n"/>
      <c r="J800" s="25" t="n"/>
      <c r="K800" s="48" t="n"/>
      <c r="L800" s="46">
        <f>IF(A800="","",IFERROR(IF(I800="Oui",ROUND(K800*'Paramètres'!$B$4,2),0),0))</f>
        <v/>
      </c>
      <c r="M800" s="46">
        <f>IF(A800="","",IFERROR(IF(J800="Oui",ROUND(K800*'Paramètres'!$B$5,2),0),0))</f>
        <v/>
      </c>
      <c r="N800" s="46">
        <f>IF(A800="","",IFERROR(K800+L800+M800,0))</f>
        <v/>
      </c>
      <c r="O800" s="29" t="n"/>
      <c r="P800" s="46">
        <f>IF(A800="","",IFERROR(N800*O800,0))</f>
        <v/>
      </c>
      <c r="Q800" s="46">
        <f>IF(A800="","",IFERROR(IF(AND('Paramètres'!$B$6="Oui",'Paramètres'!$B$7="Oui"),(L800+M800)*O800,IF('Paramètres'!$B$6="Oui",L800*O800,IF('Paramètres'!$B$7="Oui",M800*O800,0))),0))</f>
        <v/>
      </c>
      <c r="R800" s="46">
        <f>IF(A800="","",IFERROR(P800-Q800,0))</f>
        <v/>
      </c>
      <c r="S800" s="27" t="n"/>
      <c r="T800" s="27" t="n"/>
    </row>
    <row r="801">
      <c r="A801" s="25" t="n"/>
      <c r="B801" s="47" t="n"/>
      <c r="C801" s="27" t="n"/>
      <c r="D801" s="27" t="n"/>
      <c r="E801" s="27" t="n"/>
      <c r="F801" s="27" t="n"/>
      <c r="G801" s="27" t="n"/>
      <c r="H801" s="25" t="n"/>
      <c r="I801" s="25" t="n"/>
      <c r="J801" s="25" t="n"/>
      <c r="K801" s="48" t="n"/>
      <c r="L801" s="46">
        <f>IF(A801="","",IFERROR(IF(I801="Oui",ROUND(K801*'Paramètres'!$B$4,2),0),0))</f>
        <v/>
      </c>
      <c r="M801" s="46">
        <f>IF(A801="","",IFERROR(IF(J801="Oui",ROUND(K801*'Paramètres'!$B$5,2),0),0))</f>
        <v/>
      </c>
      <c r="N801" s="46">
        <f>IF(A801="","",IFERROR(K801+L801+M801,0))</f>
        <v/>
      </c>
      <c r="O801" s="29" t="n"/>
      <c r="P801" s="46">
        <f>IF(A801="","",IFERROR(N801*O801,0))</f>
        <v/>
      </c>
      <c r="Q801" s="46">
        <f>IF(A801="","",IFERROR(IF(AND('Paramètres'!$B$6="Oui",'Paramètres'!$B$7="Oui"),(L801+M801)*O801,IF('Paramètres'!$B$6="Oui",L801*O801,IF('Paramètres'!$B$7="Oui",M801*O801,0))),0))</f>
        <v/>
      </c>
      <c r="R801" s="46">
        <f>IF(A801="","",IFERROR(P801-Q801,0))</f>
        <v/>
      </c>
      <c r="S801" s="27" t="n"/>
      <c r="T801" s="27" t="n"/>
    </row>
    <row r="802">
      <c r="A802" s="25" t="n"/>
      <c r="B802" s="47" t="n"/>
      <c r="C802" s="27" t="n"/>
      <c r="D802" s="27" t="n"/>
      <c r="E802" s="27" t="n"/>
      <c r="F802" s="27" t="n"/>
      <c r="G802" s="27" t="n"/>
      <c r="H802" s="25" t="n"/>
      <c r="I802" s="25" t="n"/>
      <c r="J802" s="25" t="n"/>
      <c r="K802" s="48" t="n"/>
      <c r="L802" s="46">
        <f>IF(A802="","",IFERROR(IF(I802="Oui",ROUND(K802*'Paramètres'!$B$4,2),0),0))</f>
        <v/>
      </c>
      <c r="M802" s="46">
        <f>IF(A802="","",IFERROR(IF(J802="Oui",ROUND(K802*'Paramètres'!$B$5,2),0),0))</f>
        <v/>
      </c>
      <c r="N802" s="46">
        <f>IF(A802="","",IFERROR(K802+L802+M802,0))</f>
        <v/>
      </c>
      <c r="O802" s="29" t="n"/>
      <c r="P802" s="46">
        <f>IF(A802="","",IFERROR(N802*O802,0))</f>
        <v/>
      </c>
      <c r="Q802" s="46">
        <f>IF(A802="","",IFERROR(IF(AND('Paramètres'!$B$6="Oui",'Paramètres'!$B$7="Oui"),(L802+M802)*O802,IF('Paramètres'!$B$6="Oui",L802*O802,IF('Paramètres'!$B$7="Oui",M802*O802,0))),0))</f>
        <v/>
      </c>
      <c r="R802" s="46">
        <f>IF(A802="","",IFERROR(P802-Q802,0))</f>
        <v/>
      </c>
      <c r="S802" s="27" t="n"/>
      <c r="T802" s="27" t="n"/>
    </row>
    <row r="803">
      <c r="A803" s="25" t="n"/>
      <c r="B803" s="47" t="n"/>
      <c r="C803" s="27" t="n"/>
      <c r="D803" s="27" t="n"/>
      <c r="E803" s="27" t="n"/>
      <c r="F803" s="27" t="n"/>
      <c r="G803" s="27" t="n"/>
      <c r="H803" s="25" t="n"/>
      <c r="I803" s="25" t="n"/>
      <c r="J803" s="25" t="n"/>
      <c r="K803" s="48" t="n"/>
      <c r="L803" s="46">
        <f>IF(A803="","",IFERROR(IF(I803="Oui",ROUND(K803*'Paramètres'!$B$4,2),0),0))</f>
        <v/>
      </c>
      <c r="M803" s="46">
        <f>IF(A803="","",IFERROR(IF(J803="Oui",ROUND(K803*'Paramètres'!$B$5,2),0),0))</f>
        <v/>
      </c>
      <c r="N803" s="46">
        <f>IF(A803="","",IFERROR(K803+L803+M803,0))</f>
        <v/>
      </c>
      <c r="O803" s="29" t="n"/>
      <c r="P803" s="46">
        <f>IF(A803="","",IFERROR(N803*O803,0))</f>
        <v/>
      </c>
      <c r="Q803" s="46">
        <f>IF(A803="","",IFERROR(IF(AND('Paramètres'!$B$6="Oui",'Paramètres'!$B$7="Oui"),(L803+M803)*O803,IF('Paramètres'!$B$6="Oui",L803*O803,IF('Paramètres'!$B$7="Oui",M803*O803,0))),0))</f>
        <v/>
      </c>
      <c r="R803" s="46">
        <f>IF(A803="","",IFERROR(P803-Q803,0))</f>
        <v/>
      </c>
      <c r="S803" s="27" t="n"/>
      <c r="T803" s="27" t="n"/>
    </row>
    <row r="804">
      <c r="A804" s="25" t="n"/>
      <c r="B804" s="47" t="n"/>
      <c r="C804" s="27" t="n"/>
      <c r="D804" s="27" t="n"/>
      <c r="E804" s="27" t="n"/>
      <c r="F804" s="27" t="n"/>
      <c r="G804" s="27" t="n"/>
      <c r="H804" s="25" t="n"/>
      <c r="I804" s="25" t="n"/>
      <c r="J804" s="25" t="n"/>
      <c r="K804" s="48" t="n"/>
      <c r="L804" s="46">
        <f>IF(A804="","",IFERROR(IF(I804="Oui",ROUND(K804*'Paramètres'!$B$4,2),0),0))</f>
        <v/>
      </c>
      <c r="M804" s="46">
        <f>IF(A804="","",IFERROR(IF(J804="Oui",ROUND(K804*'Paramètres'!$B$5,2),0),0))</f>
        <v/>
      </c>
      <c r="N804" s="46">
        <f>IF(A804="","",IFERROR(K804+L804+M804,0))</f>
        <v/>
      </c>
      <c r="O804" s="29" t="n"/>
      <c r="P804" s="46">
        <f>IF(A804="","",IFERROR(N804*O804,0))</f>
        <v/>
      </c>
      <c r="Q804" s="46">
        <f>IF(A804="","",IFERROR(IF(AND('Paramètres'!$B$6="Oui",'Paramètres'!$B$7="Oui"),(L804+M804)*O804,IF('Paramètres'!$B$6="Oui",L804*O804,IF('Paramètres'!$B$7="Oui",M804*O804,0))),0))</f>
        <v/>
      </c>
      <c r="R804" s="46">
        <f>IF(A804="","",IFERROR(P804-Q804,0))</f>
        <v/>
      </c>
      <c r="S804" s="27" t="n"/>
      <c r="T804" s="27" t="n"/>
    </row>
    <row r="805">
      <c r="A805" s="25" t="n"/>
      <c r="B805" s="47" t="n"/>
      <c r="C805" s="27" t="n"/>
      <c r="D805" s="27" t="n"/>
      <c r="E805" s="27" t="n"/>
      <c r="F805" s="27" t="n"/>
      <c r="G805" s="27" t="n"/>
      <c r="H805" s="25" t="n"/>
      <c r="I805" s="25" t="n"/>
      <c r="J805" s="25" t="n"/>
      <c r="K805" s="48" t="n"/>
      <c r="L805" s="46">
        <f>IF(A805="","",IFERROR(IF(I805="Oui",ROUND(K805*'Paramètres'!$B$4,2),0),0))</f>
        <v/>
      </c>
      <c r="M805" s="46">
        <f>IF(A805="","",IFERROR(IF(J805="Oui",ROUND(K805*'Paramètres'!$B$5,2),0),0))</f>
        <v/>
      </c>
      <c r="N805" s="46">
        <f>IF(A805="","",IFERROR(K805+L805+M805,0))</f>
        <v/>
      </c>
      <c r="O805" s="29" t="n"/>
      <c r="P805" s="46">
        <f>IF(A805="","",IFERROR(N805*O805,0))</f>
        <v/>
      </c>
      <c r="Q805" s="46">
        <f>IF(A805="","",IFERROR(IF(AND('Paramètres'!$B$6="Oui",'Paramètres'!$B$7="Oui"),(L805+M805)*O805,IF('Paramètres'!$B$6="Oui",L805*O805,IF('Paramètres'!$B$7="Oui",M805*O805,0))),0))</f>
        <v/>
      </c>
      <c r="R805" s="46">
        <f>IF(A805="","",IFERROR(P805-Q805,0))</f>
        <v/>
      </c>
      <c r="S805" s="27" t="n"/>
      <c r="T805" s="27" t="n"/>
    </row>
    <row r="806">
      <c r="A806" s="25" t="n"/>
      <c r="B806" s="47" t="n"/>
      <c r="C806" s="27" t="n"/>
      <c r="D806" s="27" t="n"/>
      <c r="E806" s="27" t="n"/>
      <c r="F806" s="27" t="n"/>
      <c r="G806" s="27" t="n"/>
      <c r="H806" s="25" t="n"/>
      <c r="I806" s="25" t="n"/>
      <c r="J806" s="25" t="n"/>
      <c r="K806" s="48" t="n"/>
      <c r="L806" s="46">
        <f>IF(A806="","",IFERROR(IF(I806="Oui",ROUND(K806*'Paramètres'!$B$4,2),0),0))</f>
        <v/>
      </c>
      <c r="M806" s="46">
        <f>IF(A806="","",IFERROR(IF(J806="Oui",ROUND(K806*'Paramètres'!$B$5,2),0),0))</f>
        <v/>
      </c>
      <c r="N806" s="46">
        <f>IF(A806="","",IFERROR(K806+L806+M806,0))</f>
        <v/>
      </c>
      <c r="O806" s="29" t="n"/>
      <c r="P806" s="46">
        <f>IF(A806="","",IFERROR(N806*O806,0))</f>
        <v/>
      </c>
      <c r="Q806" s="46">
        <f>IF(A806="","",IFERROR(IF(AND('Paramètres'!$B$6="Oui",'Paramètres'!$B$7="Oui"),(L806+M806)*O806,IF('Paramètres'!$B$6="Oui",L806*O806,IF('Paramètres'!$B$7="Oui",M806*O806,0))),0))</f>
        <v/>
      </c>
      <c r="R806" s="46">
        <f>IF(A806="","",IFERROR(P806-Q806,0))</f>
        <v/>
      </c>
      <c r="S806" s="27" t="n"/>
      <c r="T806" s="27" t="n"/>
    </row>
    <row r="807">
      <c r="A807" s="25" t="n"/>
      <c r="B807" s="47" t="n"/>
      <c r="C807" s="27" t="n"/>
      <c r="D807" s="27" t="n"/>
      <c r="E807" s="27" t="n"/>
      <c r="F807" s="27" t="n"/>
      <c r="G807" s="27" t="n"/>
      <c r="H807" s="25" t="n"/>
      <c r="I807" s="25" t="n"/>
      <c r="J807" s="25" t="n"/>
      <c r="K807" s="48" t="n"/>
      <c r="L807" s="46">
        <f>IF(A807="","",IFERROR(IF(I807="Oui",ROUND(K807*'Paramètres'!$B$4,2),0),0))</f>
        <v/>
      </c>
      <c r="M807" s="46">
        <f>IF(A807="","",IFERROR(IF(J807="Oui",ROUND(K807*'Paramètres'!$B$5,2),0),0))</f>
        <v/>
      </c>
      <c r="N807" s="46">
        <f>IF(A807="","",IFERROR(K807+L807+M807,0))</f>
        <v/>
      </c>
      <c r="O807" s="29" t="n"/>
      <c r="P807" s="46">
        <f>IF(A807="","",IFERROR(N807*O807,0))</f>
        <v/>
      </c>
      <c r="Q807" s="46">
        <f>IF(A807="","",IFERROR(IF(AND('Paramètres'!$B$6="Oui",'Paramètres'!$B$7="Oui"),(L807+M807)*O807,IF('Paramètres'!$B$6="Oui",L807*O807,IF('Paramètres'!$B$7="Oui",M807*O807,0))),0))</f>
        <v/>
      </c>
      <c r="R807" s="46">
        <f>IF(A807="","",IFERROR(P807-Q807,0))</f>
        <v/>
      </c>
      <c r="S807" s="27" t="n"/>
      <c r="T807" s="27" t="n"/>
    </row>
    <row r="808">
      <c r="A808" s="25" t="n"/>
      <c r="B808" s="47" t="n"/>
      <c r="C808" s="27" t="n"/>
      <c r="D808" s="27" t="n"/>
      <c r="E808" s="27" t="n"/>
      <c r="F808" s="27" t="n"/>
      <c r="G808" s="27" t="n"/>
      <c r="H808" s="25" t="n"/>
      <c r="I808" s="25" t="n"/>
      <c r="J808" s="25" t="n"/>
      <c r="K808" s="48" t="n"/>
      <c r="L808" s="46">
        <f>IF(A808="","",IFERROR(IF(I808="Oui",ROUND(K808*'Paramètres'!$B$4,2),0),0))</f>
        <v/>
      </c>
      <c r="M808" s="46">
        <f>IF(A808="","",IFERROR(IF(J808="Oui",ROUND(K808*'Paramètres'!$B$5,2),0),0))</f>
        <v/>
      </c>
      <c r="N808" s="46">
        <f>IF(A808="","",IFERROR(K808+L808+M808,0))</f>
        <v/>
      </c>
      <c r="O808" s="29" t="n"/>
      <c r="P808" s="46">
        <f>IF(A808="","",IFERROR(N808*O808,0))</f>
        <v/>
      </c>
      <c r="Q808" s="46">
        <f>IF(A808="","",IFERROR(IF(AND('Paramètres'!$B$6="Oui",'Paramètres'!$B$7="Oui"),(L808+M808)*O808,IF('Paramètres'!$B$6="Oui",L808*O808,IF('Paramètres'!$B$7="Oui",M808*O808,0))),0))</f>
        <v/>
      </c>
      <c r="R808" s="46">
        <f>IF(A808="","",IFERROR(P808-Q808,0))</f>
        <v/>
      </c>
      <c r="S808" s="27" t="n"/>
      <c r="T808" s="27" t="n"/>
    </row>
    <row r="809">
      <c r="A809" s="25" t="n"/>
      <c r="B809" s="47" t="n"/>
      <c r="C809" s="27" t="n"/>
      <c r="D809" s="27" t="n"/>
      <c r="E809" s="27" t="n"/>
      <c r="F809" s="27" t="n"/>
      <c r="G809" s="27" t="n"/>
      <c r="H809" s="25" t="n"/>
      <c r="I809" s="25" t="n"/>
      <c r="J809" s="25" t="n"/>
      <c r="K809" s="48" t="n"/>
      <c r="L809" s="46">
        <f>IF(A809="","",IFERROR(IF(I809="Oui",ROUND(K809*'Paramètres'!$B$4,2),0),0))</f>
        <v/>
      </c>
      <c r="M809" s="46">
        <f>IF(A809="","",IFERROR(IF(J809="Oui",ROUND(K809*'Paramètres'!$B$5,2),0),0))</f>
        <v/>
      </c>
      <c r="N809" s="46">
        <f>IF(A809="","",IFERROR(K809+L809+M809,0))</f>
        <v/>
      </c>
      <c r="O809" s="29" t="n"/>
      <c r="P809" s="46">
        <f>IF(A809="","",IFERROR(N809*O809,0))</f>
        <v/>
      </c>
      <c r="Q809" s="46">
        <f>IF(A809="","",IFERROR(IF(AND('Paramètres'!$B$6="Oui",'Paramètres'!$B$7="Oui"),(L809+M809)*O809,IF('Paramètres'!$B$6="Oui",L809*O809,IF('Paramètres'!$B$7="Oui",M809*O809,0))),0))</f>
        <v/>
      </c>
      <c r="R809" s="46">
        <f>IF(A809="","",IFERROR(P809-Q809,0))</f>
        <v/>
      </c>
      <c r="S809" s="27" t="n"/>
      <c r="T809" s="27" t="n"/>
    </row>
    <row r="810">
      <c r="A810" s="25" t="n"/>
      <c r="B810" s="47" t="n"/>
      <c r="C810" s="27" t="n"/>
      <c r="D810" s="27" t="n"/>
      <c r="E810" s="27" t="n"/>
      <c r="F810" s="27" t="n"/>
      <c r="G810" s="27" t="n"/>
      <c r="H810" s="25" t="n"/>
      <c r="I810" s="25" t="n"/>
      <c r="J810" s="25" t="n"/>
      <c r="K810" s="48" t="n"/>
      <c r="L810" s="46">
        <f>IF(A810="","",IFERROR(IF(I810="Oui",ROUND(K810*'Paramètres'!$B$4,2),0),0))</f>
        <v/>
      </c>
      <c r="M810" s="46">
        <f>IF(A810="","",IFERROR(IF(J810="Oui",ROUND(K810*'Paramètres'!$B$5,2),0),0))</f>
        <v/>
      </c>
      <c r="N810" s="46">
        <f>IF(A810="","",IFERROR(K810+L810+M810,0))</f>
        <v/>
      </c>
      <c r="O810" s="29" t="n"/>
      <c r="P810" s="46">
        <f>IF(A810="","",IFERROR(N810*O810,0))</f>
        <v/>
      </c>
      <c r="Q810" s="46">
        <f>IF(A810="","",IFERROR(IF(AND('Paramètres'!$B$6="Oui",'Paramètres'!$B$7="Oui"),(L810+M810)*O810,IF('Paramètres'!$B$6="Oui",L810*O810,IF('Paramètres'!$B$7="Oui",M810*O810,0))),0))</f>
        <v/>
      </c>
      <c r="R810" s="46">
        <f>IF(A810="","",IFERROR(P810-Q810,0))</f>
        <v/>
      </c>
      <c r="S810" s="27" t="n"/>
      <c r="T810" s="27" t="n"/>
    </row>
    <row r="811">
      <c r="A811" s="25" t="n"/>
      <c r="B811" s="47" t="n"/>
      <c r="C811" s="27" t="n"/>
      <c r="D811" s="27" t="n"/>
      <c r="E811" s="27" t="n"/>
      <c r="F811" s="27" t="n"/>
      <c r="G811" s="27" t="n"/>
      <c r="H811" s="25" t="n"/>
      <c r="I811" s="25" t="n"/>
      <c r="J811" s="25" t="n"/>
      <c r="K811" s="48" t="n"/>
      <c r="L811" s="46">
        <f>IF(A811="","",IFERROR(IF(I811="Oui",ROUND(K811*'Paramètres'!$B$4,2),0),0))</f>
        <v/>
      </c>
      <c r="M811" s="46">
        <f>IF(A811="","",IFERROR(IF(J811="Oui",ROUND(K811*'Paramètres'!$B$5,2),0),0))</f>
        <v/>
      </c>
      <c r="N811" s="46">
        <f>IF(A811="","",IFERROR(K811+L811+M811,0))</f>
        <v/>
      </c>
      <c r="O811" s="29" t="n"/>
      <c r="P811" s="46">
        <f>IF(A811="","",IFERROR(N811*O811,0))</f>
        <v/>
      </c>
      <c r="Q811" s="46">
        <f>IF(A811="","",IFERROR(IF(AND('Paramètres'!$B$6="Oui",'Paramètres'!$B$7="Oui"),(L811+M811)*O811,IF('Paramètres'!$B$6="Oui",L811*O811,IF('Paramètres'!$B$7="Oui",M811*O811,0))),0))</f>
        <v/>
      </c>
      <c r="R811" s="46">
        <f>IF(A811="","",IFERROR(P811-Q811,0))</f>
        <v/>
      </c>
      <c r="S811" s="27" t="n"/>
      <c r="T811" s="27" t="n"/>
    </row>
    <row r="812">
      <c r="A812" s="25" t="n"/>
      <c r="B812" s="47" t="n"/>
      <c r="C812" s="27" t="n"/>
      <c r="D812" s="27" t="n"/>
      <c r="E812" s="27" t="n"/>
      <c r="F812" s="27" t="n"/>
      <c r="G812" s="27" t="n"/>
      <c r="H812" s="25" t="n"/>
      <c r="I812" s="25" t="n"/>
      <c r="J812" s="25" t="n"/>
      <c r="K812" s="48" t="n"/>
      <c r="L812" s="46">
        <f>IF(A812="","",IFERROR(IF(I812="Oui",ROUND(K812*'Paramètres'!$B$4,2),0),0))</f>
        <v/>
      </c>
      <c r="M812" s="46">
        <f>IF(A812="","",IFERROR(IF(J812="Oui",ROUND(K812*'Paramètres'!$B$5,2),0),0))</f>
        <v/>
      </c>
      <c r="N812" s="46">
        <f>IF(A812="","",IFERROR(K812+L812+M812,0))</f>
        <v/>
      </c>
      <c r="O812" s="29" t="n"/>
      <c r="P812" s="46">
        <f>IF(A812="","",IFERROR(N812*O812,0))</f>
        <v/>
      </c>
      <c r="Q812" s="46">
        <f>IF(A812="","",IFERROR(IF(AND('Paramètres'!$B$6="Oui",'Paramètres'!$B$7="Oui"),(L812+M812)*O812,IF('Paramètres'!$B$6="Oui",L812*O812,IF('Paramètres'!$B$7="Oui",M812*O812,0))),0))</f>
        <v/>
      </c>
      <c r="R812" s="46">
        <f>IF(A812="","",IFERROR(P812-Q812,0))</f>
        <v/>
      </c>
      <c r="S812" s="27" t="n"/>
      <c r="T812" s="27" t="n"/>
    </row>
    <row r="813">
      <c r="A813" s="25" t="n"/>
      <c r="B813" s="47" t="n"/>
      <c r="C813" s="27" t="n"/>
      <c r="D813" s="27" t="n"/>
      <c r="E813" s="27" t="n"/>
      <c r="F813" s="27" t="n"/>
      <c r="G813" s="27" t="n"/>
      <c r="H813" s="25" t="n"/>
      <c r="I813" s="25" t="n"/>
      <c r="J813" s="25" t="n"/>
      <c r="K813" s="48" t="n"/>
      <c r="L813" s="46">
        <f>IF(A813="","",IFERROR(IF(I813="Oui",ROUND(K813*'Paramètres'!$B$4,2),0),0))</f>
        <v/>
      </c>
      <c r="M813" s="46">
        <f>IF(A813="","",IFERROR(IF(J813="Oui",ROUND(K813*'Paramètres'!$B$5,2),0),0))</f>
        <v/>
      </c>
      <c r="N813" s="46">
        <f>IF(A813="","",IFERROR(K813+L813+M813,0))</f>
        <v/>
      </c>
      <c r="O813" s="29" t="n"/>
      <c r="P813" s="46">
        <f>IF(A813="","",IFERROR(N813*O813,0))</f>
        <v/>
      </c>
      <c r="Q813" s="46">
        <f>IF(A813="","",IFERROR(IF(AND('Paramètres'!$B$6="Oui",'Paramètres'!$B$7="Oui"),(L813+M813)*O813,IF('Paramètres'!$B$6="Oui",L813*O813,IF('Paramètres'!$B$7="Oui",M813*O813,0))),0))</f>
        <v/>
      </c>
      <c r="R813" s="46">
        <f>IF(A813="","",IFERROR(P813-Q813,0))</f>
        <v/>
      </c>
      <c r="S813" s="27" t="n"/>
      <c r="T813" s="27" t="n"/>
    </row>
    <row r="814">
      <c r="A814" s="25" t="n"/>
      <c r="B814" s="47" t="n"/>
      <c r="C814" s="27" t="n"/>
      <c r="D814" s="27" t="n"/>
      <c r="E814" s="27" t="n"/>
      <c r="F814" s="27" t="n"/>
      <c r="G814" s="27" t="n"/>
      <c r="H814" s="25" t="n"/>
      <c r="I814" s="25" t="n"/>
      <c r="J814" s="25" t="n"/>
      <c r="K814" s="48" t="n"/>
      <c r="L814" s="46">
        <f>IF(A814="","",IFERROR(IF(I814="Oui",ROUND(K814*'Paramètres'!$B$4,2),0),0))</f>
        <v/>
      </c>
      <c r="M814" s="46">
        <f>IF(A814="","",IFERROR(IF(J814="Oui",ROUND(K814*'Paramètres'!$B$5,2),0),0))</f>
        <v/>
      </c>
      <c r="N814" s="46">
        <f>IF(A814="","",IFERROR(K814+L814+M814,0))</f>
        <v/>
      </c>
      <c r="O814" s="29" t="n"/>
      <c r="P814" s="46">
        <f>IF(A814="","",IFERROR(N814*O814,0))</f>
        <v/>
      </c>
      <c r="Q814" s="46">
        <f>IF(A814="","",IFERROR(IF(AND('Paramètres'!$B$6="Oui",'Paramètres'!$B$7="Oui"),(L814+M814)*O814,IF('Paramètres'!$B$6="Oui",L814*O814,IF('Paramètres'!$B$7="Oui",M814*O814,0))),0))</f>
        <v/>
      </c>
      <c r="R814" s="46">
        <f>IF(A814="","",IFERROR(P814-Q814,0))</f>
        <v/>
      </c>
      <c r="S814" s="27" t="n"/>
      <c r="T814" s="27" t="n"/>
    </row>
    <row r="815">
      <c r="A815" s="25" t="n"/>
      <c r="B815" s="47" t="n"/>
      <c r="C815" s="27" t="n"/>
      <c r="D815" s="27" t="n"/>
      <c r="E815" s="27" t="n"/>
      <c r="F815" s="27" t="n"/>
      <c r="G815" s="27" t="n"/>
      <c r="H815" s="25" t="n"/>
      <c r="I815" s="25" t="n"/>
      <c r="J815" s="25" t="n"/>
      <c r="K815" s="48" t="n"/>
      <c r="L815" s="46">
        <f>IF(A815="","",IFERROR(IF(I815="Oui",ROUND(K815*'Paramètres'!$B$4,2),0),0))</f>
        <v/>
      </c>
      <c r="M815" s="46">
        <f>IF(A815="","",IFERROR(IF(J815="Oui",ROUND(K815*'Paramètres'!$B$5,2),0),0))</f>
        <v/>
      </c>
      <c r="N815" s="46">
        <f>IF(A815="","",IFERROR(K815+L815+M815,0))</f>
        <v/>
      </c>
      <c r="O815" s="29" t="n"/>
      <c r="P815" s="46">
        <f>IF(A815="","",IFERROR(N815*O815,0))</f>
        <v/>
      </c>
      <c r="Q815" s="46">
        <f>IF(A815="","",IFERROR(IF(AND('Paramètres'!$B$6="Oui",'Paramètres'!$B$7="Oui"),(L815+M815)*O815,IF('Paramètres'!$B$6="Oui",L815*O815,IF('Paramètres'!$B$7="Oui",M815*O815,0))),0))</f>
        <v/>
      </c>
      <c r="R815" s="46">
        <f>IF(A815="","",IFERROR(P815-Q815,0))</f>
        <v/>
      </c>
      <c r="S815" s="27" t="n"/>
      <c r="T815" s="27" t="n"/>
    </row>
    <row r="816">
      <c r="A816" s="25" t="n"/>
      <c r="B816" s="47" t="n"/>
      <c r="C816" s="27" t="n"/>
      <c r="D816" s="27" t="n"/>
      <c r="E816" s="27" t="n"/>
      <c r="F816" s="27" t="n"/>
      <c r="G816" s="27" t="n"/>
      <c r="H816" s="25" t="n"/>
      <c r="I816" s="25" t="n"/>
      <c r="J816" s="25" t="n"/>
      <c r="K816" s="48" t="n"/>
      <c r="L816" s="46">
        <f>IF(A816="","",IFERROR(IF(I816="Oui",ROUND(K816*'Paramètres'!$B$4,2),0),0))</f>
        <v/>
      </c>
      <c r="M816" s="46">
        <f>IF(A816="","",IFERROR(IF(J816="Oui",ROUND(K816*'Paramètres'!$B$5,2),0),0))</f>
        <v/>
      </c>
      <c r="N816" s="46">
        <f>IF(A816="","",IFERROR(K816+L816+M816,0))</f>
        <v/>
      </c>
      <c r="O816" s="29" t="n"/>
      <c r="P816" s="46">
        <f>IF(A816="","",IFERROR(N816*O816,0))</f>
        <v/>
      </c>
      <c r="Q816" s="46">
        <f>IF(A816="","",IFERROR(IF(AND('Paramètres'!$B$6="Oui",'Paramètres'!$B$7="Oui"),(L816+M816)*O816,IF('Paramètres'!$B$6="Oui",L816*O816,IF('Paramètres'!$B$7="Oui",M816*O816,0))),0))</f>
        <v/>
      </c>
      <c r="R816" s="46">
        <f>IF(A816="","",IFERROR(P816-Q816,0))</f>
        <v/>
      </c>
      <c r="S816" s="27" t="n"/>
      <c r="T816" s="27" t="n"/>
    </row>
    <row r="817">
      <c r="A817" s="25" t="n"/>
      <c r="B817" s="47" t="n"/>
      <c r="C817" s="27" t="n"/>
      <c r="D817" s="27" t="n"/>
      <c r="E817" s="27" t="n"/>
      <c r="F817" s="27" t="n"/>
      <c r="G817" s="27" t="n"/>
      <c r="H817" s="25" t="n"/>
      <c r="I817" s="25" t="n"/>
      <c r="J817" s="25" t="n"/>
      <c r="K817" s="48" t="n"/>
      <c r="L817" s="46">
        <f>IF(A817="","",IFERROR(IF(I817="Oui",ROUND(K817*'Paramètres'!$B$4,2),0),0))</f>
        <v/>
      </c>
      <c r="M817" s="46">
        <f>IF(A817="","",IFERROR(IF(J817="Oui",ROUND(K817*'Paramètres'!$B$5,2),0),0))</f>
        <v/>
      </c>
      <c r="N817" s="46">
        <f>IF(A817="","",IFERROR(K817+L817+M817,0))</f>
        <v/>
      </c>
      <c r="O817" s="29" t="n"/>
      <c r="P817" s="46">
        <f>IF(A817="","",IFERROR(N817*O817,0))</f>
        <v/>
      </c>
      <c r="Q817" s="46">
        <f>IF(A817="","",IFERROR(IF(AND('Paramètres'!$B$6="Oui",'Paramètres'!$B$7="Oui"),(L817+M817)*O817,IF('Paramètres'!$B$6="Oui",L817*O817,IF('Paramètres'!$B$7="Oui",M817*O817,0))),0))</f>
        <v/>
      </c>
      <c r="R817" s="46">
        <f>IF(A817="","",IFERROR(P817-Q817,0))</f>
        <v/>
      </c>
      <c r="S817" s="27" t="n"/>
      <c r="T817" s="27" t="n"/>
    </row>
    <row r="818">
      <c r="A818" s="25" t="n"/>
      <c r="B818" s="47" t="n"/>
      <c r="C818" s="27" t="n"/>
      <c r="D818" s="27" t="n"/>
      <c r="E818" s="27" t="n"/>
      <c r="F818" s="27" t="n"/>
      <c r="G818" s="27" t="n"/>
      <c r="H818" s="25" t="n"/>
      <c r="I818" s="25" t="n"/>
      <c r="J818" s="25" t="n"/>
      <c r="K818" s="48" t="n"/>
      <c r="L818" s="46">
        <f>IF(A818="","",IFERROR(IF(I818="Oui",ROUND(K818*'Paramètres'!$B$4,2),0),0))</f>
        <v/>
      </c>
      <c r="M818" s="46">
        <f>IF(A818="","",IFERROR(IF(J818="Oui",ROUND(K818*'Paramètres'!$B$5,2),0),0))</f>
        <v/>
      </c>
      <c r="N818" s="46">
        <f>IF(A818="","",IFERROR(K818+L818+M818,0))</f>
        <v/>
      </c>
      <c r="O818" s="29" t="n"/>
      <c r="P818" s="46">
        <f>IF(A818="","",IFERROR(N818*O818,0))</f>
        <v/>
      </c>
      <c r="Q818" s="46">
        <f>IF(A818="","",IFERROR(IF(AND('Paramètres'!$B$6="Oui",'Paramètres'!$B$7="Oui"),(L818+M818)*O818,IF('Paramètres'!$B$6="Oui",L818*O818,IF('Paramètres'!$B$7="Oui",M818*O818,0))),0))</f>
        <v/>
      </c>
      <c r="R818" s="46">
        <f>IF(A818="","",IFERROR(P818-Q818,0))</f>
        <v/>
      </c>
      <c r="S818" s="27" t="n"/>
      <c r="T818" s="27" t="n"/>
    </row>
    <row r="819">
      <c r="A819" s="25" t="n"/>
      <c r="B819" s="47" t="n"/>
      <c r="C819" s="27" t="n"/>
      <c r="D819" s="27" t="n"/>
      <c r="E819" s="27" t="n"/>
      <c r="F819" s="27" t="n"/>
      <c r="G819" s="27" t="n"/>
      <c r="H819" s="25" t="n"/>
      <c r="I819" s="25" t="n"/>
      <c r="J819" s="25" t="n"/>
      <c r="K819" s="48" t="n"/>
      <c r="L819" s="46">
        <f>IF(A819="","",IFERROR(IF(I819="Oui",ROUND(K819*'Paramètres'!$B$4,2),0),0))</f>
        <v/>
      </c>
      <c r="M819" s="46">
        <f>IF(A819="","",IFERROR(IF(J819="Oui",ROUND(K819*'Paramètres'!$B$5,2),0),0))</f>
        <v/>
      </c>
      <c r="N819" s="46">
        <f>IF(A819="","",IFERROR(K819+L819+M819,0))</f>
        <v/>
      </c>
      <c r="O819" s="29" t="n"/>
      <c r="P819" s="46">
        <f>IF(A819="","",IFERROR(N819*O819,0))</f>
        <v/>
      </c>
      <c r="Q819" s="46">
        <f>IF(A819="","",IFERROR(IF(AND('Paramètres'!$B$6="Oui",'Paramètres'!$B$7="Oui"),(L819+M819)*O819,IF('Paramètres'!$B$6="Oui",L819*O819,IF('Paramètres'!$B$7="Oui",M819*O819,0))),0))</f>
        <v/>
      </c>
      <c r="R819" s="46">
        <f>IF(A819="","",IFERROR(P819-Q819,0))</f>
        <v/>
      </c>
      <c r="S819" s="27" t="n"/>
      <c r="T819" s="27" t="n"/>
    </row>
    <row r="820">
      <c r="A820" s="25" t="n"/>
      <c r="B820" s="47" t="n"/>
      <c r="C820" s="27" t="n"/>
      <c r="D820" s="27" t="n"/>
      <c r="E820" s="27" t="n"/>
      <c r="F820" s="27" t="n"/>
      <c r="G820" s="27" t="n"/>
      <c r="H820" s="25" t="n"/>
      <c r="I820" s="25" t="n"/>
      <c r="J820" s="25" t="n"/>
      <c r="K820" s="48" t="n"/>
      <c r="L820" s="46">
        <f>IF(A820="","",IFERROR(IF(I820="Oui",ROUND(K820*'Paramètres'!$B$4,2),0),0))</f>
        <v/>
      </c>
      <c r="M820" s="46">
        <f>IF(A820="","",IFERROR(IF(J820="Oui",ROUND(K820*'Paramètres'!$B$5,2),0),0))</f>
        <v/>
      </c>
      <c r="N820" s="46">
        <f>IF(A820="","",IFERROR(K820+L820+M820,0))</f>
        <v/>
      </c>
      <c r="O820" s="29" t="n"/>
      <c r="P820" s="46">
        <f>IF(A820="","",IFERROR(N820*O820,0))</f>
        <v/>
      </c>
      <c r="Q820" s="46">
        <f>IF(A820="","",IFERROR(IF(AND('Paramètres'!$B$6="Oui",'Paramètres'!$B$7="Oui"),(L820+M820)*O820,IF('Paramètres'!$B$6="Oui",L820*O820,IF('Paramètres'!$B$7="Oui",M820*O820,0))),0))</f>
        <v/>
      </c>
      <c r="R820" s="46">
        <f>IF(A820="","",IFERROR(P820-Q820,0))</f>
        <v/>
      </c>
      <c r="S820" s="27" t="n"/>
      <c r="T820" s="27" t="n"/>
    </row>
    <row r="821">
      <c r="A821" s="25" t="n"/>
      <c r="B821" s="47" t="n"/>
      <c r="C821" s="27" t="n"/>
      <c r="D821" s="27" t="n"/>
      <c r="E821" s="27" t="n"/>
      <c r="F821" s="27" t="n"/>
      <c r="G821" s="27" t="n"/>
      <c r="H821" s="25" t="n"/>
      <c r="I821" s="25" t="n"/>
      <c r="J821" s="25" t="n"/>
      <c r="K821" s="48" t="n"/>
      <c r="L821" s="46">
        <f>IF(A821="","",IFERROR(IF(I821="Oui",ROUND(K821*'Paramètres'!$B$4,2),0),0))</f>
        <v/>
      </c>
      <c r="M821" s="46">
        <f>IF(A821="","",IFERROR(IF(J821="Oui",ROUND(K821*'Paramètres'!$B$5,2),0),0))</f>
        <v/>
      </c>
      <c r="N821" s="46">
        <f>IF(A821="","",IFERROR(K821+L821+M821,0))</f>
        <v/>
      </c>
      <c r="O821" s="29" t="n"/>
      <c r="P821" s="46">
        <f>IF(A821="","",IFERROR(N821*O821,0))</f>
        <v/>
      </c>
      <c r="Q821" s="46">
        <f>IF(A821="","",IFERROR(IF(AND('Paramètres'!$B$6="Oui",'Paramètres'!$B$7="Oui"),(L821+M821)*O821,IF('Paramètres'!$B$6="Oui",L821*O821,IF('Paramètres'!$B$7="Oui",M821*O821,0))),0))</f>
        <v/>
      </c>
      <c r="R821" s="46">
        <f>IF(A821="","",IFERROR(P821-Q821,0))</f>
        <v/>
      </c>
      <c r="S821" s="27" t="n"/>
      <c r="T821" s="27" t="n"/>
    </row>
    <row r="822">
      <c r="A822" s="25" t="n"/>
      <c r="B822" s="47" t="n"/>
      <c r="C822" s="27" t="n"/>
      <c r="D822" s="27" t="n"/>
      <c r="E822" s="27" t="n"/>
      <c r="F822" s="27" t="n"/>
      <c r="G822" s="27" t="n"/>
      <c r="H822" s="25" t="n"/>
      <c r="I822" s="25" t="n"/>
      <c r="J822" s="25" t="n"/>
      <c r="K822" s="48" t="n"/>
      <c r="L822" s="46">
        <f>IF(A822="","",IFERROR(IF(I822="Oui",ROUND(K822*'Paramètres'!$B$4,2),0),0))</f>
        <v/>
      </c>
      <c r="M822" s="46">
        <f>IF(A822="","",IFERROR(IF(J822="Oui",ROUND(K822*'Paramètres'!$B$5,2),0),0))</f>
        <v/>
      </c>
      <c r="N822" s="46">
        <f>IF(A822="","",IFERROR(K822+L822+M822,0))</f>
        <v/>
      </c>
      <c r="O822" s="29" t="n"/>
      <c r="P822" s="46">
        <f>IF(A822="","",IFERROR(N822*O822,0))</f>
        <v/>
      </c>
      <c r="Q822" s="46">
        <f>IF(A822="","",IFERROR(IF(AND('Paramètres'!$B$6="Oui",'Paramètres'!$B$7="Oui"),(L822+M822)*O822,IF('Paramètres'!$B$6="Oui",L822*O822,IF('Paramètres'!$B$7="Oui",M822*O822,0))),0))</f>
        <v/>
      </c>
      <c r="R822" s="46">
        <f>IF(A822="","",IFERROR(P822-Q822,0))</f>
        <v/>
      </c>
      <c r="S822" s="27" t="n"/>
      <c r="T822" s="27" t="n"/>
    </row>
    <row r="823">
      <c r="A823" s="25" t="n"/>
      <c r="B823" s="47" t="n"/>
      <c r="C823" s="27" t="n"/>
      <c r="D823" s="27" t="n"/>
      <c r="E823" s="27" t="n"/>
      <c r="F823" s="27" t="n"/>
      <c r="G823" s="27" t="n"/>
      <c r="H823" s="25" t="n"/>
      <c r="I823" s="25" t="n"/>
      <c r="J823" s="25" t="n"/>
      <c r="K823" s="48" t="n"/>
      <c r="L823" s="46">
        <f>IF(A823="","",IFERROR(IF(I823="Oui",ROUND(K823*'Paramètres'!$B$4,2),0),0))</f>
        <v/>
      </c>
      <c r="M823" s="46">
        <f>IF(A823="","",IFERROR(IF(J823="Oui",ROUND(K823*'Paramètres'!$B$5,2),0),0))</f>
        <v/>
      </c>
      <c r="N823" s="46">
        <f>IF(A823="","",IFERROR(K823+L823+M823,0))</f>
        <v/>
      </c>
      <c r="O823" s="29" t="n"/>
      <c r="P823" s="46">
        <f>IF(A823="","",IFERROR(N823*O823,0))</f>
        <v/>
      </c>
      <c r="Q823" s="46">
        <f>IF(A823="","",IFERROR(IF(AND('Paramètres'!$B$6="Oui",'Paramètres'!$B$7="Oui"),(L823+M823)*O823,IF('Paramètres'!$B$6="Oui",L823*O823,IF('Paramètres'!$B$7="Oui",M823*O823,0))),0))</f>
        <v/>
      </c>
      <c r="R823" s="46">
        <f>IF(A823="","",IFERROR(P823-Q823,0))</f>
        <v/>
      </c>
      <c r="S823" s="27" t="n"/>
      <c r="T823" s="27" t="n"/>
    </row>
    <row r="824">
      <c r="A824" s="25" t="n"/>
      <c r="B824" s="47" t="n"/>
      <c r="C824" s="27" t="n"/>
      <c r="D824" s="27" t="n"/>
      <c r="E824" s="27" t="n"/>
      <c r="F824" s="27" t="n"/>
      <c r="G824" s="27" t="n"/>
      <c r="H824" s="25" t="n"/>
      <c r="I824" s="25" t="n"/>
      <c r="J824" s="25" t="n"/>
      <c r="K824" s="48" t="n"/>
      <c r="L824" s="46">
        <f>IF(A824="","",IFERROR(IF(I824="Oui",ROUND(K824*'Paramètres'!$B$4,2),0),0))</f>
        <v/>
      </c>
      <c r="M824" s="46">
        <f>IF(A824="","",IFERROR(IF(J824="Oui",ROUND(K824*'Paramètres'!$B$5,2),0),0))</f>
        <v/>
      </c>
      <c r="N824" s="46">
        <f>IF(A824="","",IFERROR(K824+L824+M824,0))</f>
        <v/>
      </c>
      <c r="O824" s="29" t="n"/>
      <c r="P824" s="46">
        <f>IF(A824="","",IFERROR(N824*O824,0))</f>
        <v/>
      </c>
      <c r="Q824" s="46">
        <f>IF(A824="","",IFERROR(IF(AND('Paramètres'!$B$6="Oui",'Paramètres'!$B$7="Oui"),(L824+M824)*O824,IF('Paramètres'!$B$6="Oui",L824*O824,IF('Paramètres'!$B$7="Oui",M824*O824,0))),0))</f>
        <v/>
      </c>
      <c r="R824" s="46">
        <f>IF(A824="","",IFERROR(P824-Q824,0))</f>
        <v/>
      </c>
      <c r="S824" s="27" t="n"/>
      <c r="T824" s="27" t="n"/>
    </row>
    <row r="825">
      <c r="A825" s="25" t="n"/>
      <c r="B825" s="47" t="n"/>
      <c r="C825" s="27" t="n"/>
      <c r="D825" s="27" t="n"/>
      <c r="E825" s="27" t="n"/>
      <c r="F825" s="27" t="n"/>
      <c r="G825" s="27" t="n"/>
      <c r="H825" s="25" t="n"/>
      <c r="I825" s="25" t="n"/>
      <c r="J825" s="25" t="n"/>
      <c r="K825" s="48" t="n"/>
      <c r="L825" s="46">
        <f>IF(A825="","",IFERROR(IF(I825="Oui",ROUND(K825*'Paramètres'!$B$4,2),0),0))</f>
        <v/>
      </c>
      <c r="M825" s="46">
        <f>IF(A825="","",IFERROR(IF(J825="Oui",ROUND(K825*'Paramètres'!$B$5,2),0),0))</f>
        <v/>
      </c>
      <c r="N825" s="46">
        <f>IF(A825="","",IFERROR(K825+L825+M825,0))</f>
        <v/>
      </c>
      <c r="O825" s="29" t="n"/>
      <c r="P825" s="46">
        <f>IF(A825="","",IFERROR(N825*O825,0))</f>
        <v/>
      </c>
      <c r="Q825" s="46">
        <f>IF(A825="","",IFERROR(IF(AND('Paramètres'!$B$6="Oui",'Paramètres'!$B$7="Oui"),(L825+M825)*O825,IF('Paramètres'!$B$6="Oui",L825*O825,IF('Paramètres'!$B$7="Oui",M825*O825,0))),0))</f>
        <v/>
      </c>
      <c r="R825" s="46">
        <f>IF(A825="","",IFERROR(P825-Q825,0))</f>
        <v/>
      </c>
      <c r="S825" s="27" t="n"/>
      <c r="T825" s="27" t="n"/>
    </row>
    <row r="826">
      <c r="A826" s="25" t="n"/>
      <c r="B826" s="47" t="n"/>
      <c r="C826" s="27" t="n"/>
      <c r="D826" s="27" t="n"/>
      <c r="E826" s="27" t="n"/>
      <c r="F826" s="27" t="n"/>
      <c r="G826" s="27" t="n"/>
      <c r="H826" s="25" t="n"/>
      <c r="I826" s="25" t="n"/>
      <c r="J826" s="25" t="n"/>
      <c r="K826" s="48" t="n"/>
      <c r="L826" s="46">
        <f>IF(A826="","",IFERROR(IF(I826="Oui",ROUND(K826*'Paramètres'!$B$4,2),0),0))</f>
        <v/>
      </c>
      <c r="M826" s="46">
        <f>IF(A826="","",IFERROR(IF(J826="Oui",ROUND(K826*'Paramètres'!$B$5,2),0),0))</f>
        <v/>
      </c>
      <c r="N826" s="46">
        <f>IF(A826="","",IFERROR(K826+L826+M826,0))</f>
        <v/>
      </c>
      <c r="O826" s="29" t="n"/>
      <c r="P826" s="46">
        <f>IF(A826="","",IFERROR(N826*O826,0))</f>
        <v/>
      </c>
      <c r="Q826" s="46">
        <f>IF(A826="","",IFERROR(IF(AND('Paramètres'!$B$6="Oui",'Paramètres'!$B$7="Oui"),(L826+M826)*O826,IF('Paramètres'!$B$6="Oui",L826*O826,IF('Paramètres'!$B$7="Oui",M826*O826,0))),0))</f>
        <v/>
      </c>
      <c r="R826" s="46">
        <f>IF(A826="","",IFERROR(P826-Q826,0))</f>
        <v/>
      </c>
      <c r="S826" s="27" t="n"/>
      <c r="T826" s="27" t="n"/>
    </row>
    <row r="827">
      <c r="A827" s="25" t="n"/>
      <c r="B827" s="47" t="n"/>
      <c r="C827" s="27" t="n"/>
      <c r="D827" s="27" t="n"/>
      <c r="E827" s="27" t="n"/>
      <c r="F827" s="27" t="n"/>
      <c r="G827" s="27" t="n"/>
      <c r="H827" s="25" t="n"/>
      <c r="I827" s="25" t="n"/>
      <c r="J827" s="25" t="n"/>
      <c r="K827" s="48" t="n"/>
      <c r="L827" s="46">
        <f>IF(A827="","",IFERROR(IF(I827="Oui",ROUND(K827*'Paramètres'!$B$4,2),0),0))</f>
        <v/>
      </c>
      <c r="M827" s="46">
        <f>IF(A827="","",IFERROR(IF(J827="Oui",ROUND(K827*'Paramètres'!$B$5,2),0),0))</f>
        <v/>
      </c>
      <c r="N827" s="46">
        <f>IF(A827="","",IFERROR(K827+L827+M827,0))</f>
        <v/>
      </c>
      <c r="O827" s="29" t="n"/>
      <c r="P827" s="46">
        <f>IF(A827="","",IFERROR(N827*O827,0))</f>
        <v/>
      </c>
      <c r="Q827" s="46">
        <f>IF(A827="","",IFERROR(IF(AND('Paramètres'!$B$6="Oui",'Paramètres'!$B$7="Oui"),(L827+M827)*O827,IF('Paramètres'!$B$6="Oui",L827*O827,IF('Paramètres'!$B$7="Oui",M827*O827,0))),0))</f>
        <v/>
      </c>
      <c r="R827" s="46">
        <f>IF(A827="","",IFERROR(P827-Q827,0))</f>
        <v/>
      </c>
      <c r="S827" s="27" t="n"/>
      <c r="T827" s="27" t="n"/>
    </row>
    <row r="828">
      <c r="A828" s="25" t="n"/>
      <c r="B828" s="47" t="n"/>
      <c r="C828" s="27" t="n"/>
      <c r="D828" s="27" t="n"/>
      <c r="E828" s="27" t="n"/>
      <c r="F828" s="27" t="n"/>
      <c r="G828" s="27" t="n"/>
      <c r="H828" s="25" t="n"/>
      <c r="I828" s="25" t="n"/>
      <c r="J828" s="25" t="n"/>
      <c r="K828" s="48" t="n"/>
      <c r="L828" s="46">
        <f>IF(A828="","",IFERROR(IF(I828="Oui",ROUND(K828*'Paramètres'!$B$4,2),0),0))</f>
        <v/>
      </c>
      <c r="M828" s="46">
        <f>IF(A828="","",IFERROR(IF(J828="Oui",ROUND(K828*'Paramètres'!$B$5,2),0),0))</f>
        <v/>
      </c>
      <c r="N828" s="46">
        <f>IF(A828="","",IFERROR(K828+L828+M828,0))</f>
        <v/>
      </c>
      <c r="O828" s="29" t="n"/>
      <c r="P828" s="46">
        <f>IF(A828="","",IFERROR(N828*O828,0))</f>
        <v/>
      </c>
      <c r="Q828" s="46">
        <f>IF(A828="","",IFERROR(IF(AND('Paramètres'!$B$6="Oui",'Paramètres'!$B$7="Oui"),(L828+M828)*O828,IF('Paramètres'!$B$6="Oui",L828*O828,IF('Paramètres'!$B$7="Oui",M828*O828,0))),0))</f>
        <v/>
      </c>
      <c r="R828" s="46">
        <f>IF(A828="","",IFERROR(P828-Q828,0))</f>
        <v/>
      </c>
      <c r="S828" s="27" t="n"/>
      <c r="T828" s="27" t="n"/>
    </row>
    <row r="829">
      <c r="A829" s="25" t="n"/>
      <c r="B829" s="47" t="n"/>
      <c r="C829" s="27" t="n"/>
      <c r="D829" s="27" t="n"/>
      <c r="E829" s="27" t="n"/>
      <c r="F829" s="27" t="n"/>
      <c r="G829" s="27" t="n"/>
      <c r="H829" s="25" t="n"/>
      <c r="I829" s="25" t="n"/>
      <c r="J829" s="25" t="n"/>
      <c r="K829" s="48" t="n"/>
      <c r="L829" s="46">
        <f>IF(A829="","",IFERROR(IF(I829="Oui",ROUND(K829*'Paramètres'!$B$4,2),0),0))</f>
        <v/>
      </c>
      <c r="M829" s="46">
        <f>IF(A829="","",IFERROR(IF(J829="Oui",ROUND(K829*'Paramètres'!$B$5,2),0),0))</f>
        <v/>
      </c>
      <c r="N829" s="46">
        <f>IF(A829="","",IFERROR(K829+L829+M829,0))</f>
        <v/>
      </c>
      <c r="O829" s="29" t="n"/>
      <c r="P829" s="46">
        <f>IF(A829="","",IFERROR(N829*O829,0))</f>
        <v/>
      </c>
      <c r="Q829" s="46">
        <f>IF(A829="","",IFERROR(IF(AND('Paramètres'!$B$6="Oui",'Paramètres'!$B$7="Oui"),(L829+M829)*O829,IF('Paramètres'!$B$6="Oui",L829*O829,IF('Paramètres'!$B$7="Oui",M829*O829,0))),0))</f>
        <v/>
      </c>
      <c r="R829" s="46">
        <f>IF(A829="","",IFERROR(P829-Q829,0))</f>
        <v/>
      </c>
      <c r="S829" s="27" t="n"/>
      <c r="T829" s="27" t="n"/>
    </row>
    <row r="830">
      <c r="A830" s="25" t="n"/>
      <c r="B830" s="47" t="n"/>
      <c r="C830" s="27" t="n"/>
      <c r="D830" s="27" t="n"/>
      <c r="E830" s="27" t="n"/>
      <c r="F830" s="27" t="n"/>
      <c r="G830" s="27" t="n"/>
      <c r="H830" s="25" t="n"/>
      <c r="I830" s="25" t="n"/>
      <c r="J830" s="25" t="n"/>
      <c r="K830" s="48" t="n"/>
      <c r="L830" s="46">
        <f>IF(A830="","",IFERROR(IF(I830="Oui",ROUND(K830*'Paramètres'!$B$4,2),0),0))</f>
        <v/>
      </c>
      <c r="M830" s="46">
        <f>IF(A830="","",IFERROR(IF(J830="Oui",ROUND(K830*'Paramètres'!$B$5,2),0),0))</f>
        <v/>
      </c>
      <c r="N830" s="46">
        <f>IF(A830="","",IFERROR(K830+L830+M830,0))</f>
        <v/>
      </c>
      <c r="O830" s="29" t="n"/>
      <c r="P830" s="46">
        <f>IF(A830="","",IFERROR(N830*O830,0))</f>
        <v/>
      </c>
      <c r="Q830" s="46">
        <f>IF(A830="","",IFERROR(IF(AND('Paramètres'!$B$6="Oui",'Paramètres'!$B$7="Oui"),(L830+M830)*O830,IF('Paramètres'!$B$6="Oui",L830*O830,IF('Paramètres'!$B$7="Oui",M830*O830,0))),0))</f>
        <v/>
      </c>
      <c r="R830" s="46">
        <f>IF(A830="","",IFERROR(P830-Q830,0))</f>
        <v/>
      </c>
      <c r="S830" s="27" t="n"/>
      <c r="T830" s="27" t="n"/>
    </row>
    <row r="831">
      <c r="A831" s="25" t="n"/>
      <c r="B831" s="47" t="n"/>
      <c r="C831" s="27" t="n"/>
      <c r="D831" s="27" t="n"/>
      <c r="E831" s="27" t="n"/>
      <c r="F831" s="27" t="n"/>
      <c r="G831" s="27" t="n"/>
      <c r="H831" s="25" t="n"/>
      <c r="I831" s="25" t="n"/>
      <c r="J831" s="25" t="n"/>
      <c r="K831" s="48" t="n"/>
      <c r="L831" s="46">
        <f>IF(A831="","",IFERROR(IF(I831="Oui",ROUND(K831*'Paramètres'!$B$4,2),0),0))</f>
        <v/>
      </c>
      <c r="M831" s="46">
        <f>IF(A831="","",IFERROR(IF(J831="Oui",ROUND(K831*'Paramètres'!$B$5,2),0),0))</f>
        <v/>
      </c>
      <c r="N831" s="46">
        <f>IF(A831="","",IFERROR(K831+L831+M831,0))</f>
        <v/>
      </c>
      <c r="O831" s="29" t="n"/>
      <c r="P831" s="46">
        <f>IF(A831="","",IFERROR(N831*O831,0))</f>
        <v/>
      </c>
      <c r="Q831" s="46">
        <f>IF(A831="","",IFERROR(IF(AND('Paramètres'!$B$6="Oui",'Paramètres'!$B$7="Oui"),(L831+M831)*O831,IF('Paramètres'!$B$6="Oui",L831*O831,IF('Paramètres'!$B$7="Oui",M831*O831,0))),0))</f>
        <v/>
      </c>
      <c r="R831" s="46">
        <f>IF(A831="","",IFERROR(P831-Q831,0))</f>
        <v/>
      </c>
      <c r="S831" s="27" t="n"/>
      <c r="T831" s="27" t="n"/>
    </row>
    <row r="832">
      <c r="A832" s="25" t="n"/>
      <c r="B832" s="47" t="n"/>
      <c r="C832" s="27" t="n"/>
      <c r="D832" s="27" t="n"/>
      <c r="E832" s="27" t="n"/>
      <c r="F832" s="27" t="n"/>
      <c r="G832" s="27" t="n"/>
      <c r="H832" s="25" t="n"/>
      <c r="I832" s="25" t="n"/>
      <c r="J832" s="25" t="n"/>
      <c r="K832" s="48" t="n"/>
      <c r="L832" s="46">
        <f>IF(A832="","",IFERROR(IF(I832="Oui",ROUND(K832*'Paramètres'!$B$4,2),0),0))</f>
        <v/>
      </c>
      <c r="M832" s="46">
        <f>IF(A832="","",IFERROR(IF(J832="Oui",ROUND(K832*'Paramètres'!$B$5,2),0),0))</f>
        <v/>
      </c>
      <c r="N832" s="46">
        <f>IF(A832="","",IFERROR(K832+L832+M832,0))</f>
        <v/>
      </c>
      <c r="O832" s="29" t="n"/>
      <c r="P832" s="46">
        <f>IF(A832="","",IFERROR(N832*O832,0))</f>
        <v/>
      </c>
      <c r="Q832" s="46">
        <f>IF(A832="","",IFERROR(IF(AND('Paramètres'!$B$6="Oui",'Paramètres'!$B$7="Oui"),(L832+M832)*O832,IF('Paramètres'!$B$6="Oui",L832*O832,IF('Paramètres'!$B$7="Oui",M832*O832,0))),0))</f>
        <v/>
      </c>
      <c r="R832" s="46">
        <f>IF(A832="","",IFERROR(P832-Q832,0))</f>
        <v/>
      </c>
      <c r="S832" s="27" t="n"/>
      <c r="T832" s="27" t="n"/>
    </row>
    <row r="833">
      <c r="A833" s="25" t="n"/>
      <c r="B833" s="47" t="n"/>
      <c r="C833" s="27" t="n"/>
      <c r="D833" s="27" t="n"/>
      <c r="E833" s="27" t="n"/>
      <c r="F833" s="27" t="n"/>
      <c r="G833" s="27" t="n"/>
      <c r="H833" s="25" t="n"/>
      <c r="I833" s="25" t="n"/>
      <c r="J833" s="25" t="n"/>
      <c r="K833" s="48" t="n"/>
      <c r="L833" s="46">
        <f>IF(A833="","",IFERROR(IF(I833="Oui",ROUND(K833*'Paramètres'!$B$4,2),0),0))</f>
        <v/>
      </c>
      <c r="M833" s="46">
        <f>IF(A833="","",IFERROR(IF(J833="Oui",ROUND(K833*'Paramètres'!$B$5,2),0),0))</f>
        <v/>
      </c>
      <c r="N833" s="46">
        <f>IF(A833="","",IFERROR(K833+L833+M833,0))</f>
        <v/>
      </c>
      <c r="O833" s="29" t="n"/>
      <c r="P833" s="46">
        <f>IF(A833="","",IFERROR(N833*O833,0))</f>
        <v/>
      </c>
      <c r="Q833" s="46">
        <f>IF(A833="","",IFERROR(IF(AND('Paramètres'!$B$6="Oui",'Paramètres'!$B$7="Oui"),(L833+M833)*O833,IF('Paramètres'!$B$6="Oui",L833*O833,IF('Paramètres'!$B$7="Oui",M833*O833,0))),0))</f>
        <v/>
      </c>
      <c r="R833" s="46">
        <f>IF(A833="","",IFERROR(P833-Q833,0))</f>
        <v/>
      </c>
      <c r="S833" s="27" t="n"/>
      <c r="T833" s="27" t="n"/>
    </row>
    <row r="834">
      <c r="A834" s="25" t="n"/>
      <c r="B834" s="47" t="n"/>
      <c r="C834" s="27" t="n"/>
      <c r="D834" s="27" t="n"/>
      <c r="E834" s="27" t="n"/>
      <c r="F834" s="27" t="n"/>
      <c r="G834" s="27" t="n"/>
      <c r="H834" s="25" t="n"/>
      <c r="I834" s="25" t="n"/>
      <c r="J834" s="25" t="n"/>
      <c r="K834" s="48" t="n"/>
      <c r="L834" s="46">
        <f>IF(A834="","",IFERROR(IF(I834="Oui",ROUND(K834*'Paramètres'!$B$4,2),0),0))</f>
        <v/>
      </c>
      <c r="M834" s="46">
        <f>IF(A834="","",IFERROR(IF(J834="Oui",ROUND(K834*'Paramètres'!$B$5,2),0),0))</f>
        <v/>
      </c>
      <c r="N834" s="46">
        <f>IF(A834="","",IFERROR(K834+L834+M834,0))</f>
        <v/>
      </c>
      <c r="O834" s="29" t="n"/>
      <c r="P834" s="46">
        <f>IF(A834="","",IFERROR(N834*O834,0))</f>
        <v/>
      </c>
      <c r="Q834" s="46">
        <f>IF(A834="","",IFERROR(IF(AND('Paramètres'!$B$6="Oui",'Paramètres'!$B$7="Oui"),(L834+M834)*O834,IF('Paramètres'!$B$6="Oui",L834*O834,IF('Paramètres'!$B$7="Oui",M834*O834,0))),0))</f>
        <v/>
      </c>
      <c r="R834" s="46">
        <f>IF(A834="","",IFERROR(P834-Q834,0))</f>
        <v/>
      </c>
      <c r="S834" s="27" t="n"/>
      <c r="T834" s="27" t="n"/>
    </row>
    <row r="835">
      <c r="A835" s="25" t="n"/>
      <c r="B835" s="47" t="n"/>
      <c r="C835" s="27" t="n"/>
      <c r="D835" s="27" t="n"/>
      <c r="E835" s="27" t="n"/>
      <c r="F835" s="27" t="n"/>
      <c r="G835" s="27" t="n"/>
      <c r="H835" s="25" t="n"/>
      <c r="I835" s="25" t="n"/>
      <c r="J835" s="25" t="n"/>
      <c r="K835" s="48" t="n"/>
      <c r="L835" s="46">
        <f>IF(A835="","",IFERROR(IF(I835="Oui",ROUND(K835*'Paramètres'!$B$4,2),0),0))</f>
        <v/>
      </c>
      <c r="M835" s="46">
        <f>IF(A835="","",IFERROR(IF(J835="Oui",ROUND(K835*'Paramètres'!$B$5,2),0),0))</f>
        <v/>
      </c>
      <c r="N835" s="46">
        <f>IF(A835="","",IFERROR(K835+L835+M835,0))</f>
        <v/>
      </c>
      <c r="O835" s="29" t="n"/>
      <c r="P835" s="46">
        <f>IF(A835="","",IFERROR(N835*O835,0))</f>
        <v/>
      </c>
      <c r="Q835" s="46">
        <f>IF(A835="","",IFERROR(IF(AND('Paramètres'!$B$6="Oui",'Paramètres'!$B$7="Oui"),(L835+M835)*O835,IF('Paramètres'!$B$6="Oui",L835*O835,IF('Paramètres'!$B$7="Oui",M835*O835,0))),0))</f>
        <v/>
      </c>
      <c r="R835" s="46">
        <f>IF(A835="","",IFERROR(P835-Q835,0))</f>
        <v/>
      </c>
      <c r="S835" s="27" t="n"/>
      <c r="T835" s="27" t="n"/>
    </row>
    <row r="836">
      <c r="A836" s="25" t="n"/>
      <c r="B836" s="47" t="n"/>
      <c r="C836" s="27" t="n"/>
      <c r="D836" s="27" t="n"/>
      <c r="E836" s="27" t="n"/>
      <c r="F836" s="27" t="n"/>
      <c r="G836" s="27" t="n"/>
      <c r="H836" s="25" t="n"/>
      <c r="I836" s="25" t="n"/>
      <c r="J836" s="25" t="n"/>
      <c r="K836" s="48" t="n"/>
      <c r="L836" s="46">
        <f>IF(A836="","",IFERROR(IF(I836="Oui",ROUND(K836*'Paramètres'!$B$4,2),0),0))</f>
        <v/>
      </c>
      <c r="M836" s="46">
        <f>IF(A836="","",IFERROR(IF(J836="Oui",ROUND(K836*'Paramètres'!$B$5,2),0),0))</f>
        <v/>
      </c>
      <c r="N836" s="46">
        <f>IF(A836="","",IFERROR(K836+L836+M836,0))</f>
        <v/>
      </c>
      <c r="O836" s="29" t="n"/>
      <c r="P836" s="46">
        <f>IF(A836="","",IFERROR(N836*O836,0))</f>
        <v/>
      </c>
      <c r="Q836" s="46">
        <f>IF(A836="","",IFERROR(IF(AND('Paramètres'!$B$6="Oui",'Paramètres'!$B$7="Oui"),(L836+M836)*O836,IF('Paramètres'!$B$6="Oui",L836*O836,IF('Paramètres'!$B$7="Oui",M836*O836,0))),0))</f>
        <v/>
      </c>
      <c r="R836" s="46">
        <f>IF(A836="","",IFERROR(P836-Q836,0))</f>
        <v/>
      </c>
      <c r="S836" s="27" t="n"/>
      <c r="T836" s="27" t="n"/>
    </row>
    <row r="837">
      <c r="A837" s="25" t="n"/>
      <c r="B837" s="47" t="n"/>
      <c r="C837" s="27" t="n"/>
      <c r="D837" s="27" t="n"/>
      <c r="E837" s="27" t="n"/>
      <c r="F837" s="27" t="n"/>
      <c r="G837" s="27" t="n"/>
      <c r="H837" s="25" t="n"/>
      <c r="I837" s="25" t="n"/>
      <c r="J837" s="25" t="n"/>
      <c r="K837" s="48" t="n"/>
      <c r="L837" s="46">
        <f>IF(A837="","",IFERROR(IF(I837="Oui",ROUND(K837*'Paramètres'!$B$4,2),0),0))</f>
        <v/>
      </c>
      <c r="M837" s="46">
        <f>IF(A837="","",IFERROR(IF(J837="Oui",ROUND(K837*'Paramètres'!$B$5,2),0),0))</f>
        <v/>
      </c>
      <c r="N837" s="46">
        <f>IF(A837="","",IFERROR(K837+L837+M837,0))</f>
        <v/>
      </c>
      <c r="O837" s="29" t="n"/>
      <c r="P837" s="46">
        <f>IF(A837="","",IFERROR(N837*O837,0))</f>
        <v/>
      </c>
      <c r="Q837" s="46">
        <f>IF(A837="","",IFERROR(IF(AND('Paramètres'!$B$6="Oui",'Paramètres'!$B$7="Oui"),(L837+M837)*O837,IF('Paramètres'!$B$6="Oui",L837*O837,IF('Paramètres'!$B$7="Oui",M837*O837,0))),0))</f>
        <v/>
      </c>
      <c r="R837" s="46">
        <f>IF(A837="","",IFERROR(P837-Q837,0))</f>
        <v/>
      </c>
      <c r="S837" s="27" t="n"/>
      <c r="T837" s="27" t="n"/>
    </row>
    <row r="838">
      <c r="A838" s="25" t="n"/>
      <c r="B838" s="47" t="n"/>
      <c r="C838" s="27" t="n"/>
      <c r="D838" s="27" t="n"/>
      <c r="E838" s="27" t="n"/>
      <c r="F838" s="27" t="n"/>
      <c r="G838" s="27" t="n"/>
      <c r="H838" s="25" t="n"/>
      <c r="I838" s="25" t="n"/>
      <c r="J838" s="25" t="n"/>
      <c r="K838" s="48" t="n"/>
      <c r="L838" s="46">
        <f>IF(A838="","",IFERROR(IF(I838="Oui",ROUND(K838*'Paramètres'!$B$4,2),0),0))</f>
        <v/>
      </c>
      <c r="M838" s="46">
        <f>IF(A838="","",IFERROR(IF(J838="Oui",ROUND(K838*'Paramètres'!$B$5,2),0),0))</f>
        <v/>
      </c>
      <c r="N838" s="46">
        <f>IF(A838="","",IFERROR(K838+L838+M838,0))</f>
        <v/>
      </c>
      <c r="O838" s="29" t="n"/>
      <c r="P838" s="46">
        <f>IF(A838="","",IFERROR(N838*O838,0))</f>
        <v/>
      </c>
      <c r="Q838" s="46">
        <f>IF(A838="","",IFERROR(IF(AND('Paramètres'!$B$6="Oui",'Paramètres'!$B$7="Oui"),(L838+M838)*O838,IF('Paramètres'!$B$6="Oui",L838*O838,IF('Paramètres'!$B$7="Oui",M838*O838,0))),0))</f>
        <v/>
      </c>
      <c r="R838" s="46">
        <f>IF(A838="","",IFERROR(P838-Q838,0))</f>
        <v/>
      </c>
      <c r="S838" s="27" t="n"/>
      <c r="T838" s="27" t="n"/>
    </row>
    <row r="839">
      <c r="A839" s="25" t="n"/>
      <c r="B839" s="47" t="n"/>
      <c r="C839" s="27" t="n"/>
      <c r="D839" s="27" t="n"/>
      <c r="E839" s="27" t="n"/>
      <c r="F839" s="27" t="n"/>
      <c r="G839" s="27" t="n"/>
      <c r="H839" s="25" t="n"/>
      <c r="I839" s="25" t="n"/>
      <c r="J839" s="25" t="n"/>
      <c r="K839" s="48" t="n"/>
      <c r="L839" s="46">
        <f>IF(A839="","",IFERROR(IF(I839="Oui",ROUND(K839*'Paramètres'!$B$4,2),0),0))</f>
        <v/>
      </c>
      <c r="M839" s="46">
        <f>IF(A839="","",IFERROR(IF(J839="Oui",ROUND(K839*'Paramètres'!$B$5,2),0),0))</f>
        <v/>
      </c>
      <c r="N839" s="46">
        <f>IF(A839="","",IFERROR(K839+L839+M839,0))</f>
        <v/>
      </c>
      <c r="O839" s="29" t="n"/>
      <c r="P839" s="46">
        <f>IF(A839="","",IFERROR(N839*O839,0))</f>
        <v/>
      </c>
      <c r="Q839" s="46">
        <f>IF(A839="","",IFERROR(IF(AND('Paramètres'!$B$6="Oui",'Paramètres'!$B$7="Oui"),(L839+M839)*O839,IF('Paramètres'!$B$6="Oui",L839*O839,IF('Paramètres'!$B$7="Oui",M839*O839,0))),0))</f>
        <v/>
      </c>
      <c r="R839" s="46">
        <f>IF(A839="","",IFERROR(P839-Q839,0))</f>
        <v/>
      </c>
      <c r="S839" s="27" t="n"/>
      <c r="T839" s="27" t="n"/>
    </row>
    <row r="840">
      <c r="A840" s="25" t="n"/>
      <c r="B840" s="47" t="n"/>
      <c r="C840" s="27" t="n"/>
      <c r="D840" s="27" t="n"/>
      <c r="E840" s="27" t="n"/>
      <c r="F840" s="27" t="n"/>
      <c r="G840" s="27" t="n"/>
      <c r="H840" s="25" t="n"/>
      <c r="I840" s="25" t="n"/>
      <c r="J840" s="25" t="n"/>
      <c r="K840" s="48" t="n"/>
      <c r="L840" s="46">
        <f>IF(A840="","",IFERROR(IF(I840="Oui",ROUND(K840*'Paramètres'!$B$4,2),0),0))</f>
        <v/>
      </c>
      <c r="M840" s="46">
        <f>IF(A840="","",IFERROR(IF(J840="Oui",ROUND(K840*'Paramètres'!$B$5,2),0),0))</f>
        <v/>
      </c>
      <c r="N840" s="46">
        <f>IF(A840="","",IFERROR(K840+L840+M840,0))</f>
        <v/>
      </c>
      <c r="O840" s="29" t="n"/>
      <c r="P840" s="46">
        <f>IF(A840="","",IFERROR(N840*O840,0))</f>
        <v/>
      </c>
      <c r="Q840" s="46">
        <f>IF(A840="","",IFERROR(IF(AND('Paramètres'!$B$6="Oui",'Paramètres'!$B$7="Oui"),(L840+M840)*O840,IF('Paramètres'!$B$6="Oui",L840*O840,IF('Paramètres'!$B$7="Oui",M840*O840,0))),0))</f>
        <v/>
      </c>
      <c r="R840" s="46">
        <f>IF(A840="","",IFERROR(P840-Q840,0))</f>
        <v/>
      </c>
      <c r="S840" s="27" t="n"/>
      <c r="T840" s="27" t="n"/>
    </row>
    <row r="841">
      <c r="A841" s="25" t="n"/>
      <c r="B841" s="47" t="n"/>
      <c r="C841" s="27" t="n"/>
      <c r="D841" s="27" t="n"/>
      <c r="E841" s="27" t="n"/>
      <c r="F841" s="27" t="n"/>
      <c r="G841" s="27" t="n"/>
      <c r="H841" s="25" t="n"/>
      <c r="I841" s="25" t="n"/>
      <c r="J841" s="25" t="n"/>
      <c r="K841" s="48" t="n"/>
      <c r="L841" s="46">
        <f>IF(A841="","",IFERROR(IF(I841="Oui",ROUND(K841*'Paramètres'!$B$4,2),0),0))</f>
        <v/>
      </c>
      <c r="M841" s="46">
        <f>IF(A841="","",IFERROR(IF(J841="Oui",ROUND(K841*'Paramètres'!$B$5,2),0),0))</f>
        <v/>
      </c>
      <c r="N841" s="46">
        <f>IF(A841="","",IFERROR(K841+L841+M841,0))</f>
        <v/>
      </c>
      <c r="O841" s="29" t="n"/>
      <c r="P841" s="46">
        <f>IF(A841="","",IFERROR(N841*O841,0))</f>
        <v/>
      </c>
      <c r="Q841" s="46">
        <f>IF(A841="","",IFERROR(IF(AND('Paramètres'!$B$6="Oui",'Paramètres'!$B$7="Oui"),(L841+M841)*O841,IF('Paramètres'!$B$6="Oui",L841*O841,IF('Paramètres'!$B$7="Oui",M841*O841,0))),0))</f>
        <v/>
      </c>
      <c r="R841" s="46">
        <f>IF(A841="","",IFERROR(P841-Q841,0))</f>
        <v/>
      </c>
      <c r="S841" s="27" t="n"/>
      <c r="T841" s="27" t="n"/>
    </row>
    <row r="842">
      <c r="A842" s="25" t="n"/>
      <c r="B842" s="47" t="n"/>
      <c r="C842" s="27" t="n"/>
      <c r="D842" s="27" t="n"/>
      <c r="E842" s="27" t="n"/>
      <c r="F842" s="27" t="n"/>
      <c r="G842" s="27" t="n"/>
      <c r="H842" s="25" t="n"/>
      <c r="I842" s="25" t="n"/>
      <c r="J842" s="25" t="n"/>
      <c r="K842" s="48" t="n"/>
      <c r="L842" s="46">
        <f>IF(A842="","",IFERROR(IF(I842="Oui",ROUND(K842*'Paramètres'!$B$4,2),0),0))</f>
        <v/>
      </c>
      <c r="M842" s="46">
        <f>IF(A842="","",IFERROR(IF(J842="Oui",ROUND(K842*'Paramètres'!$B$5,2),0),0))</f>
        <v/>
      </c>
      <c r="N842" s="46">
        <f>IF(A842="","",IFERROR(K842+L842+M842,0))</f>
        <v/>
      </c>
      <c r="O842" s="29" t="n"/>
      <c r="P842" s="46">
        <f>IF(A842="","",IFERROR(N842*O842,0))</f>
        <v/>
      </c>
      <c r="Q842" s="46">
        <f>IF(A842="","",IFERROR(IF(AND('Paramètres'!$B$6="Oui",'Paramètres'!$B$7="Oui"),(L842+M842)*O842,IF('Paramètres'!$B$6="Oui",L842*O842,IF('Paramètres'!$B$7="Oui",M842*O842,0))),0))</f>
        <v/>
      </c>
      <c r="R842" s="46">
        <f>IF(A842="","",IFERROR(P842-Q842,0))</f>
        <v/>
      </c>
      <c r="S842" s="27" t="n"/>
      <c r="T842" s="27" t="n"/>
    </row>
    <row r="843">
      <c r="A843" s="25" t="n"/>
      <c r="B843" s="47" t="n"/>
      <c r="C843" s="27" t="n"/>
      <c r="D843" s="27" t="n"/>
      <c r="E843" s="27" t="n"/>
      <c r="F843" s="27" t="n"/>
      <c r="G843" s="27" t="n"/>
      <c r="H843" s="25" t="n"/>
      <c r="I843" s="25" t="n"/>
      <c r="J843" s="25" t="n"/>
      <c r="K843" s="48" t="n"/>
      <c r="L843" s="46">
        <f>IF(A843="","",IFERROR(IF(I843="Oui",ROUND(K843*'Paramètres'!$B$4,2),0),0))</f>
        <v/>
      </c>
      <c r="M843" s="46">
        <f>IF(A843="","",IFERROR(IF(J843="Oui",ROUND(K843*'Paramètres'!$B$5,2),0),0))</f>
        <v/>
      </c>
      <c r="N843" s="46">
        <f>IF(A843="","",IFERROR(K843+L843+M843,0))</f>
        <v/>
      </c>
      <c r="O843" s="29" t="n"/>
      <c r="P843" s="46">
        <f>IF(A843="","",IFERROR(N843*O843,0))</f>
        <v/>
      </c>
      <c r="Q843" s="46">
        <f>IF(A843="","",IFERROR(IF(AND('Paramètres'!$B$6="Oui",'Paramètres'!$B$7="Oui"),(L843+M843)*O843,IF('Paramètres'!$B$6="Oui",L843*O843,IF('Paramètres'!$B$7="Oui",M843*O843,0))),0))</f>
        <v/>
      </c>
      <c r="R843" s="46">
        <f>IF(A843="","",IFERROR(P843-Q843,0))</f>
        <v/>
      </c>
      <c r="S843" s="27" t="n"/>
      <c r="T843" s="27" t="n"/>
    </row>
    <row r="844">
      <c r="A844" s="25" t="n"/>
      <c r="B844" s="47" t="n"/>
      <c r="C844" s="27" t="n"/>
      <c r="D844" s="27" t="n"/>
      <c r="E844" s="27" t="n"/>
      <c r="F844" s="27" t="n"/>
      <c r="G844" s="27" t="n"/>
      <c r="H844" s="25" t="n"/>
      <c r="I844" s="25" t="n"/>
      <c r="J844" s="25" t="n"/>
      <c r="K844" s="48" t="n"/>
      <c r="L844" s="46">
        <f>IF(A844="","",IFERROR(IF(I844="Oui",ROUND(K844*'Paramètres'!$B$4,2),0),0))</f>
        <v/>
      </c>
      <c r="M844" s="46">
        <f>IF(A844="","",IFERROR(IF(J844="Oui",ROUND(K844*'Paramètres'!$B$5,2),0),0))</f>
        <v/>
      </c>
      <c r="N844" s="46">
        <f>IF(A844="","",IFERROR(K844+L844+M844,0))</f>
        <v/>
      </c>
      <c r="O844" s="29" t="n"/>
      <c r="P844" s="46">
        <f>IF(A844="","",IFERROR(N844*O844,0))</f>
        <v/>
      </c>
      <c r="Q844" s="46">
        <f>IF(A844="","",IFERROR(IF(AND('Paramètres'!$B$6="Oui",'Paramètres'!$B$7="Oui"),(L844+M844)*O844,IF('Paramètres'!$B$6="Oui",L844*O844,IF('Paramètres'!$B$7="Oui",M844*O844,0))),0))</f>
        <v/>
      </c>
      <c r="R844" s="46">
        <f>IF(A844="","",IFERROR(P844-Q844,0))</f>
        <v/>
      </c>
      <c r="S844" s="27" t="n"/>
      <c r="T844" s="27" t="n"/>
    </row>
    <row r="845">
      <c r="A845" s="25" t="n"/>
      <c r="B845" s="47" t="n"/>
      <c r="C845" s="27" t="n"/>
      <c r="D845" s="27" t="n"/>
      <c r="E845" s="27" t="n"/>
      <c r="F845" s="27" t="n"/>
      <c r="G845" s="27" t="n"/>
      <c r="H845" s="25" t="n"/>
      <c r="I845" s="25" t="n"/>
      <c r="J845" s="25" t="n"/>
      <c r="K845" s="48" t="n"/>
      <c r="L845" s="46">
        <f>IF(A845="","",IFERROR(IF(I845="Oui",ROUND(K845*'Paramètres'!$B$4,2),0),0))</f>
        <v/>
      </c>
      <c r="M845" s="46">
        <f>IF(A845="","",IFERROR(IF(J845="Oui",ROUND(K845*'Paramètres'!$B$5,2),0),0))</f>
        <v/>
      </c>
      <c r="N845" s="46">
        <f>IF(A845="","",IFERROR(K845+L845+M845,0))</f>
        <v/>
      </c>
      <c r="O845" s="29" t="n"/>
      <c r="P845" s="46">
        <f>IF(A845="","",IFERROR(N845*O845,0))</f>
        <v/>
      </c>
      <c r="Q845" s="46">
        <f>IF(A845="","",IFERROR(IF(AND('Paramètres'!$B$6="Oui",'Paramètres'!$B$7="Oui"),(L845+M845)*O845,IF('Paramètres'!$B$6="Oui",L845*O845,IF('Paramètres'!$B$7="Oui",M845*O845,0))),0))</f>
        <v/>
      </c>
      <c r="R845" s="46">
        <f>IF(A845="","",IFERROR(P845-Q845,0))</f>
        <v/>
      </c>
      <c r="S845" s="27" t="n"/>
      <c r="T845" s="27" t="n"/>
    </row>
    <row r="846">
      <c r="A846" s="25" t="n"/>
      <c r="B846" s="47" t="n"/>
      <c r="C846" s="27" t="n"/>
      <c r="D846" s="27" t="n"/>
      <c r="E846" s="27" t="n"/>
      <c r="F846" s="27" t="n"/>
      <c r="G846" s="27" t="n"/>
      <c r="H846" s="25" t="n"/>
      <c r="I846" s="25" t="n"/>
      <c r="J846" s="25" t="n"/>
      <c r="K846" s="48" t="n"/>
      <c r="L846" s="46">
        <f>IF(A846="","",IFERROR(IF(I846="Oui",ROUND(K846*'Paramètres'!$B$4,2),0),0))</f>
        <v/>
      </c>
      <c r="M846" s="46">
        <f>IF(A846="","",IFERROR(IF(J846="Oui",ROUND(K846*'Paramètres'!$B$5,2),0),0))</f>
        <v/>
      </c>
      <c r="N846" s="46">
        <f>IF(A846="","",IFERROR(K846+L846+M846,0))</f>
        <v/>
      </c>
      <c r="O846" s="29" t="n"/>
      <c r="P846" s="46">
        <f>IF(A846="","",IFERROR(N846*O846,0))</f>
        <v/>
      </c>
      <c r="Q846" s="46">
        <f>IF(A846="","",IFERROR(IF(AND('Paramètres'!$B$6="Oui",'Paramètres'!$B$7="Oui"),(L846+M846)*O846,IF('Paramètres'!$B$6="Oui",L846*O846,IF('Paramètres'!$B$7="Oui",M846*O846,0))),0))</f>
        <v/>
      </c>
      <c r="R846" s="46">
        <f>IF(A846="","",IFERROR(P846-Q846,0))</f>
        <v/>
      </c>
      <c r="S846" s="27" t="n"/>
      <c r="T846" s="27" t="n"/>
    </row>
    <row r="847">
      <c r="A847" s="25" t="n"/>
      <c r="B847" s="47" t="n"/>
      <c r="C847" s="27" t="n"/>
      <c r="D847" s="27" t="n"/>
      <c r="E847" s="27" t="n"/>
      <c r="F847" s="27" t="n"/>
      <c r="G847" s="27" t="n"/>
      <c r="H847" s="25" t="n"/>
      <c r="I847" s="25" t="n"/>
      <c r="J847" s="25" t="n"/>
      <c r="K847" s="48" t="n"/>
      <c r="L847" s="46">
        <f>IF(A847="","",IFERROR(IF(I847="Oui",ROUND(K847*'Paramètres'!$B$4,2),0),0))</f>
        <v/>
      </c>
      <c r="M847" s="46">
        <f>IF(A847="","",IFERROR(IF(J847="Oui",ROUND(K847*'Paramètres'!$B$5,2),0),0))</f>
        <v/>
      </c>
      <c r="N847" s="46">
        <f>IF(A847="","",IFERROR(K847+L847+M847,0))</f>
        <v/>
      </c>
      <c r="O847" s="29" t="n"/>
      <c r="P847" s="46">
        <f>IF(A847="","",IFERROR(N847*O847,0))</f>
        <v/>
      </c>
      <c r="Q847" s="46">
        <f>IF(A847="","",IFERROR(IF(AND('Paramètres'!$B$6="Oui",'Paramètres'!$B$7="Oui"),(L847+M847)*O847,IF('Paramètres'!$B$6="Oui",L847*O847,IF('Paramètres'!$B$7="Oui",M847*O847,0))),0))</f>
        <v/>
      </c>
      <c r="R847" s="46">
        <f>IF(A847="","",IFERROR(P847-Q847,0))</f>
        <v/>
      </c>
      <c r="S847" s="27" t="n"/>
      <c r="T847" s="27" t="n"/>
    </row>
    <row r="848">
      <c r="A848" s="25" t="n"/>
      <c r="B848" s="47" t="n"/>
      <c r="C848" s="27" t="n"/>
      <c r="D848" s="27" t="n"/>
      <c r="E848" s="27" t="n"/>
      <c r="F848" s="27" t="n"/>
      <c r="G848" s="27" t="n"/>
      <c r="H848" s="25" t="n"/>
      <c r="I848" s="25" t="n"/>
      <c r="J848" s="25" t="n"/>
      <c r="K848" s="48" t="n"/>
      <c r="L848" s="46">
        <f>IF(A848="","",IFERROR(IF(I848="Oui",ROUND(K848*'Paramètres'!$B$4,2),0),0))</f>
        <v/>
      </c>
      <c r="M848" s="46">
        <f>IF(A848="","",IFERROR(IF(J848="Oui",ROUND(K848*'Paramètres'!$B$5,2),0),0))</f>
        <v/>
      </c>
      <c r="N848" s="46">
        <f>IF(A848="","",IFERROR(K848+L848+M848,0))</f>
        <v/>
      </c>
      <c r="O848" s="29" t="n"/>
      <c r="P848" s="46">
        <f>IF(A848="","",IFERROR(N848*O848,0))</f>
        <v/>
      </c>
      <c r="Q848" s="46">
        <f>IF(A848="","",IFERROR(IF(AND('Paramètres'!$B$6="Oui",'Paramètres'!$B$7="Oui"),(L848+M848)*O848,IF('Paramètres'!$B$6="Oui",L848*O848,IF('Paramètres'!$B$7="Oui",M848*O848,0))),0))</f>
        <v/>
      </c>
      <c r="R848" s="46">
        <f>IF(A848="","",IFERROR(P848-Q848,0))</f>
        <v/>
      </c>
      <c r="S848" s="27" t="n"/>
      <c r="T848" s="27" t="n"/>
    </row>
    <row r="849">
      <c r="A849" s="25" t="n"/>
      <c r="B849" s="47" t="n"/>
      <c r="C849" s="27" t="n"/>
      <c r="D849" s="27" t="n"/>
      <c r="E849" s="27" t="n"/>
      <c r="F849" s="27" t="n"/>
      <c r="G849" s="27" t="n"/>
      <c r="H849" s="25" t="n"/>
      <c r="I849" s="25" t="n"/>
      <c r="J849" s="25" t="n"/>
      <c r="K849" s="48" t="n"/>
      <c r="L849" s="46">
        <f>IF(A849="","",IFERROR(IF(I849="Oui",ROUND(K849*'Paramètres'!$B$4,2),0),0))</f>
        <v/>
      </c>
      <c r="M849" s="46">
        <f>IF(A849="","",IFERROR(IF(J849="Oui",ROUND(K849*'Paramètres'!$B$5,2),0),0))</f>
        <v/>
      </c>
      <c r="N849" s="46">
        <f>IF(A849="","",IFERROR(K849+L849+M849,0))</f>
        <v/>
      </c>
      <c r="O849" s="29" t="n"/>
      <c r="P849" s="46">
        <f>IF(A849="","",IFERROR(N849*O849,0))</f>
        <v/>
      </c>
      <c r="Q849" s="46">
        <f>IF(A849="","",IFERROR(IF(AND('Paramètres'!$B$6="Oui",'Paramètres'!$B$7="Oui"),(L849+M849)*O849,IF('Paramètres'!$B$6="Oui",L849*O849,IF('Paramètres'!$B$7="Oui",M849*O849,0))),0))</f>
        <v/>
      </c>
      <c r="R849" s="46">
        <f>IF(A849="","",IFERROR(P849-Q849,0))</f>
        <v/>
      </c>
      <c r="S849" s="27" t="n"/>
      <c r="T849" s="27" t="n"/>
    </row>
    <row r="850">
      <c r="A850" s="25" t="n"/>
      <c r="B850" s="47" t="n"/>
      <c r="C850" s="27" t="n"/>
      <c r="D850" s="27" t="n"/>
      <c r="E850" s="27" t="n"/>
      <c r="F850" s="27" t="n"/>
      <c r="G850" s="27" t="n"/>
      <c r="H850" s="25" t="n"/>
      <c r="I850" s="25" t="n"/>
      <c r="J850" s="25" t="n"/>
      <c r="K850" s="48" t="n"/>
      <c r="L850" s="46">
        <f>IF(A850="","",IFERROR(IF(I850="Oui",ROUND(K850*'Paramètres'!$B$4,2),0),0))</f>
        <v/>
      </c>
      <c r="M850" s="46">
        <f>IF(A850="","",IFERROR(IF(J850="Oui",ROUND(K850*'Paramètres'!$B$5,2),0),0))</f>
        <v/>
      </c>
      <c r="N850" s="46">
        <f>IF(A850="","",IFERROR(K850+L850+M850,0))</f>
        <v/>
      </c>
      <c r="O850" s="29" t="n"/>
      <c r="P850" s="46">
        <f>IF(A850="","",IFERROR(N850*O850,0))</f>
        <v/>
      </c>
      <c r="Q850" s="46">
        <f>IF(A850="","",IFERROR(IF(AND('Paramètres'!$B$6="Oui",'Paramètres'!$B$7="Oui"),(L850+M850)*O850,IF('Paramètres'!$B$6="Oui",L850*O850,IF('Paramètres'!$B$7="Oui",M850*O850,0))),0))</f>
        <v/>
      </c>
      <c r="R850" s="46">
        <f>IF(A850="","",IFERROR(P850-Q850,0))</f>
        <v/>
      </c>
      <c r="S850" s="27" t="n"/>
      <c r="T850" s="27" t="n"/>
    </row>
    <row r="851">
      <c r="A851" s="25" t="n"/>
      <c r="B851" s="47" t="n"/>
      <c r="C851" s="27" t="n"/>
      <c r="D851" s="27" t="n"/>
      <c r="E851" s="27" t="n"/>
      <c r="F851" s="27" t="n"/>
      <c r="G851" s="27" t="n"/>
      <c r="H851" s="25" t="n"/>
      <c r="I851" s="25" t="n"/>
      <c r="J851" s="25" t="n"/>
      <c r="K851" s="48" t="n"/>
      <c r="L851" s="46">
        <f>IF(A851="","",IFERROR(IF(I851="Oui",ROUND(K851*'Paramètres'!$B$4,2),0),0))</f>
        <v/>
      </c>
      <c r="M851" s="46">
        <f>IF(A851="","",IFERROR(IF(J851="Oui",ROUND(K851*'Paramètres'!$B$5,2),0),0))</f>
        <v/>
      </c>
      <c r="N851" s="46">
        <f>IF(A851="","",IFERROR(K851+L851+M851,0))</f>
        <v/>
      </c>
      <c r="O851" s="29" t="n"/>
      <c r="P851" s="46">
        <f>IF(A851="","",IFERROR(N851*O851,0))</f>
        <v/>
      </c>
      <c r="Q851" s="46">
        <f>IF(A851="","",IFERROR(IF(AND('Paramètres'!$B$6="Oui",'Paramètres'!$B$7="Oui"),(L851+M851)*O851,IF('Paramètres'!$B$6="Oui",L851*O851,IF('Paramètres'!$B$7="Oui",M851*O851,0))),0))</f>
        <v/>
      </c>
      <c r="R851" s="46">
        <f>IF(A851="","",IFERROR(P851-Q851,0))</f>
        <v/>
      </c>
      <c r="S851" s="27" t="n"/>
      <c r="T851" s="27" t="n"/>
    </row>
    <row r="852">
      <c r="A852" s="25" t="n"/>
      <c r="B852" s="47" t="n"/>
      <c r="C852" s="27" t="n"/>
      <c r="D852" s="27" t="n"/>
      <c r="E852" s="27" t="n"/>
      <c r="F852" s="27" t="n"/>
      <c r="G852" s="27" t="n"/>
      <c r="H852" s="25" t="n"/>
      <c r="I852" s="25" t="n"/>
      <c r="J852" s="25" t="n"/>
      <c r="K852" s="48" t="n"/>
      <c r="L852" s="46">
        <f>IF(A852="","",IFERROR(IF(I852="Oui",ROUND(K852*'Paramètres'!$B$4,2),0),0))</f>
        <v/>
      </c>
      <c r="M852" s="46">
        <f>IF(A852="","",IFERROR(IF(J852="Oui",ROUND(K852*'Paramètres'!$B$5,2),0),0))</f>
        <v/>
      </c>
      <c r="N852" s="46">
        <f>IF(A852="","",IFERROR(K852+L852+M852,0))</f>
        <v/>
      </c>
      <c r="O852" s="29" t="n"/>
      <c r="P852" s="46">
        <f>IF(A852="","",IFERROR(N852*O852,0))</f>
        <v/>
      </c>
      <c r="Q852" s="46">
        <f>IF(A852="","",IFERROR(IF(AND('Paramètres'!$B$6="Oui",'Paramètres'!$B$7="Oui"),(L852+M852)*O852,IF('Paramètres'!$B$6="Oui",L852*O852,IF('Paramètres'!$B$7="Oui",M852*O852,0))),0))</f>
        <v/>
      </c>
      <c r="R852" s="46">
        <f>IF(A852="","",IFERROR(P852-Q852,0))</f>
        <v/>
      </c>
      <c r="S852" s="27" t="n"/>
      <c r="T852" s="27" t="n"/>
    </row>
    <row r="853">
      <c r="A853" s="25" t="n"/>
      <c r="B853" s="47" t="n"/>
      <c r="C853" s="27" t="n"/>
      <c r="D853" s="27" t="n"/>
      <c r="E853" s="27" t="n"/>
      <c r="F853" s="27" t="n"/>
      <c r="G853" s="27" t="n"/>
      <c r="H853" s="25" t="n"/>
      <c r="I853" s="25" t="n"/>
      <c r="J853" s="25" t="n"/>
      <c r="K853" s="48" t="n"/>
      <c r="L853" s="46">
        <f>IF(A853="","",IFERROR(IF(I853="Oui",ROUND(K853*'Paramètres'!$B$4,2),0),0))</f>
        <v/>
      </c>
      <c r="M853" s="46">
        <f>IF(A853="","",IFERROR(IF(J853="Oui",ROUND(K853*'Paramètres'!$B$5,2),0),0))</f>
        <v/>
      </c>
      <c r="N853" s="46">
        <f>IF(A853="","",IFERROR(K853+L853+M853,0))</f>
        <v/>
      </c>
      <c r="O853" s="29" t="n"/>
      <c r="P853" s="46">
        <f>IF(A853="","",IFERROR(N853*O853,0))</f>
        <v/>
      </c>
      <c r="Q853" s="46">
        <f>IF(A853="","",IFERROR(IF(AND('Paramètres'!$B$6="Oui",'Paramètres'!$B$7="Oui"),(L853+M853)*O853,IF('Paramètres'!$B$6="Oui",L853*O853,IF('Paramètres'!$B$7="Oui",M853*O853,0))),0))</f>
        <v/>
      </c>
      <c r="R853" s="46">
        <f>IF(A853="","",IFERROR(P853-Q853,0))</f>
        <v/>
      </c>
      <c r="S853" s="27" t="n"/>
      <c r="T853" s="27" t="n"/>
    </row>
    <row r="854">
      <c r="A854" s="25" t="n"/>
      <c r="B854" s="47" t="n"/>
      <c r="C854" s="27" t="n"/>
      <c r="D854" s="27" t="n"/>
      <c r="E854" s="27" t="n"/>
      <c r="F854" s="27" t="n"/>
      <c r="G854" s="27" t="n"/>
      <c r="H854" s="25" t="n"/>
      <c r="I854" s="25" t="n"/>
      <c r="J854" s="25" t="n"/>
      <c r="K854" s="48" t="n"/>
      <c r="L854" s="46">
        <f>IF(A854="","",IFERROR(IF(I854="Oui",ROUND(K854*'Paramètres'!$B$4,2),0),0))</f>
        <v/>
      </c>
      <c r="M854" s="46">
        <f>IF(A854="","",IFERROR(IF(J854="Oui",ROUND(K854*'Paramètres'!$B$5,2),0),0))</f>
        <v/>
      </c>
      <c r="N854" s="46">
        <f>IF(A854="","",IFERROR(K854+L854+M854,0))</f>
        <v/>
      </c>
      <c r="O854" s="29" t="n"/>
      <c r="P854" s="46">
        <f>IF(A854="","",IFERROR(N854*O854,0))</f>
        <v/>
      </c>
      <c r="Q854" s="46">
        <f>IF(A854="","",IFERROR(IF(AND('Paramètres'!$B$6="Oui",'Paramètres'!$B$7="Oui"),(L854+M854)*O854,IF('Paramètres'!$B$6="Oui",L854*O854,IF('Paramètres'!$B$7="Oui",M854*O854,0))),0))</f>
        <v/>
      </c>
      <c r="R854" s="46">
        <f>IF(A854="","",IFERROR(P854-Q854,0))</f>
        <v/>
      </c>
      <c r="S854" s="27" t="n"/>
      <c r="T854" s="27" t="n"/>
    </row>
    <row r="855">
      <c r="A855" s="25" t="n"/>
      <c r="B855" s="47" t="n"/>
      <c r="C855" s="27" t="n"/>
      <c r="D855" s="27" t="n"/>
      <c r="E855" s="27" t="n"/>
      <c r="F855" s="27" t="n"/>
      <c r="G855" s="27" t="n"/>
      <c r="H855" s="25" t="n"/>
      <c r="I855" s="25" t="n"/>
      <c r="J855" s="25" t="n"/>
      <c r="K855" s="48" t="n"/>
      <c r="L855" s="46">
        <f>IF(A855="","",IFERROR(IF(I855="Oui",ROUND(K855*'Paramètres'!$B$4,2),0),0))</f>
        <v/>
      </c>
      <c r="M855" s="46">
        <f>IF(A855="","",IFERROR(IF(J855="Oui",ROUND(K855*'Paramètres'!$B$5,2),0),0))</f>
        <v/>
      </c>
      <c r="N855" s="46">
        <f>IF(A855="","",IFERROR(K855+L855+M855,0))</f>
        <v/>
      </c>
      <c r="O855" s="29" t="n"/>
      <c r="P855" s="46">
        <f>IF(A855="","",IFERROR(N855*O855,0))</f>
        <v/>
      </c>
      <c r="Q855" s="46">
        <f>IF(A855="","",IFERROR(IF(AND('Paramètres'!$B$6="Oui",'Paramètres'!$B$7="Oui"),(L855+M855)*O855,IF('Paramètres'!$B$6="Oui",L855*O855,IF('Paramètres'!$B$7="Oui",M855*O855,0))),0))</f>
        <v/>
      </c>
      <c r="R855" s="46">
        <f>IF(A855="","",IFERROR(P855-Q855,0))</f>
        <v/>
      </c>
      <c r="S855" s="27" t="n"/>
      <c r="T855" s="27" t="n"/>
    </row>
    <row r="856">
      <c r="A856" s="25" t="n"/>
      <c r="B856" s="47" t="n"/>
      <c r="C856" s="27" t="n"/>
      <c r="D856" s="27" t="n"/>
      <c r="E856" s="27" t="n"/>
      <c r="F856" s="27" t="n"/>
      <c r="G856" s="27" t="n"/>
      <c r="H856" s="25" t="n"/>
      <c r="I856" s="25" t="n"/>
      <c r="J856" s="25" t="n"/>
      <c r="K856" s="48" t="n"/>
      <c r="L856" s="46">
        <f>IF(A856="","",IFERROR(IF(I856="Oui",ROUND(K856*'Paramètres'!$B$4,2),0),0))</f>
        <v/>
      </c>
      <c r="M856" s="46">
        <f>IF(A856="","",IFERROR(IF(J856="Oui",ROUND(K856*'Paramètres'!$B$5,2),0),0))</f>
        <v/>
      </c>
      <c r="N856" s="46">
        <f>IF(A856="","",IFERROR(K856+L856+M856,0))</f>
        <v/>
      </c>
      <c r="O856" s="29" t="n"/>
      <c r="P856" s="46">
        <f>IF(A856="","",IFERROR(N856*O856,0))</f>
        <v/>
      </c>
      <c r="Q856" s="46">
        <f>IF(A856="","",IFERROR(IF(AND('Paramètres'!$B$6="Oui",'Paramètres'!$B$7="Oui"),(L856+M856)*O856,IF('Paramètres'!$B$6="Oui",L856*O856,IF('Paramètres'!$B$7="Oui",M856*O856,0))),0))</f>
        <v/>
      </c>
      <c r="R856" s="46">
        <f>IF(A856="","",IFERROR(P856-Q856,0))</f>
        <v/>
      </c>
      <c r="S856" s="27" t="n"/>
      <c r="T856" s="27" t="n"/>
    </row>
    <row r="857">
      <c r="A857" s="25" t="n"/>
      <c r="B857" s="47" t="n"/>
      <c r="C857" s="27" t="n"/>
      <c r="D857" s="27" t="n"/>
      <c r="E857" s="27" t="n"/>
      <c r="F857" s="27" t="n"/>
      <c r="G857" s="27" t="n"/>
      <c r="H857" s="25" t="n"/>
      <c r="I857" s="25" t="n"/>
      <c r="J857" s="25" t="n"/>
      <c r="K857" s="48" t="n"/>
      <c r="L857" s="46">
        <f>IF(A857="","",IFERROR(IF(I857="Oui",ROUND(K857*'Paramètres'!$B$4,2),0),0))</f>
        <v/>
      </c>
      <c r="M857" s="46">
        <f>IF(A857="","",IFERROR(IF(J857="Oui",ROUND(K857*'Paramètres'!$B$5,2),0),0))</f>
        <v/>
      </c>
      <c r="N857" s="46">
        <f>IF(A857="","",IFERROR(K857+L857+M857,0))</f>
        <v/>
      </c>
      <c r="O857" s="29" t="n"/>
      <c r="P857" s="46">
        <f>IF(A857="","",IFERROR(N857*O857,0))</f>
        <v/>
      </c>
      <c r="Q857" s="46">
        <f>IF(A857="","",IFERROR(IF(AND('Paramètres'!$B$6="Oui",'Paramètres'!$B$7="Oui"),(L857+M857)*O857,IF('Paramètres'!$B$6="Oui",L857*O857,IF('Paramètres'!$B$7="Oui",M857*O857,0))),0))</f>
        <v/>
      </c>
      <c r="R857" s="46">
        <f>IF(A857="","",IFERROR(P857-Q857,0))</f>
        <v/>
      </c>
      <c r="S857" s="27" t="n"/>
      <c r="T857" s="27" t="n"/>
    </row>
    <row r="858">
      <c r="A858" s="25" t="n"/>
      <c r="B858" s="47" t="n"/>
      <c r="C858" s="27" t="n"/>
      <c r="D858" s="27" t="n"/>
      <c r="E858" s="27" t="n"/>
      <c r="F858" s="27" t="n"/>
      <c r="G858" s="27" t="n"/>
      <c r="H858" s="25" t="n"/>
      <c r="I858" s="25" t="n"/>
      <c r="J858" s="25" t="n"/>
      <c r="K858" s="48" t="n"/>
      <c r="L858" s="46">
        <f>IF(A858="","",IFERROR(IF(I858="Oui",ROUND(K858*'Paramètres'!$B$4,2),0),0))</f>
        <v/>
      </c>
      <c r="M858" s="46">
        <f>IF(A858="","",IFERROR(IF(J858="Oui",ROUND(K858*'Paramètres'!$B$5,2),0),0))</f>
        <v/>
      </c>
      <c r="N858" s="46">
        <f>IF(A858="","",IFERROR(K858+L858+M858,0))</f>
        <v/>
      </c>
      <c r="O858" s="29" t="n"/>
      <c r="P858" s="46">
        <f>IF(A858="","",IFERROR(N858*O858,0))</f>
        <v/>
      </c>
      <c r="Q858" s="46">
        <f>IF(A858="","",IFERROR(IF(AND('Paramètres'!$B$6="Oui",'Paramètres'!$B$7="Oui"),(L858+M858)*O858,IF('Paramètres'!$B$6="Oui",L858*O858,IF('Paramètres'!$B$7="Oui",M858*O858,0))),0))</f>
        <v/>
      </c>
      <c r="R858" s="46">
        <f>IF(A858="","",IFERROR(P858-Q858,0))</f>
        <v/>
      </c>
      <c r="S858" s="27" t="n"/>
      <c r="T858" s="27" t="n"/>
    </row>
    <row r="859">
      <c r="A859" s="25" t="n"/>
      <c r="B859" s="47" t="n"/>
      <c r="C859" s="27" t="n"/>
      <c r="D859" s="27" t="n"/>
      <c r="E859" s="27" t="n"/>
      <c r="F859" s="27" t="n"/>
      <c r="G859" s="27" t="n"/>
      <c r="H859" s="25" t="n"/>
      <c r="I859" s="25" t="n"/>
      <c r="J859" s="25" t="n"/>
      <c r="K859" s="48" t="n"/>
      <c r="L859" s="46">
        <f>IF(A859="","",IFERROR(IF(I859="Oui",ROUND(K859*'Paramètres'!$B$4,2),0),0))</f>
        <v/>
      </c>
      <c r="M859" s="46">
        <f>IF(A859="","",IFERROR(IF(J859="Oui",ROUND(K859*'Paramètres'!$B$5,2),0),0))</f>
        <v/>
      </c>
      <c r="N859" s="46">
        <f>IF(A859="","",IFERROR(K859+L859+M859,0))</f>
        <v/>
      </c>
      <c r="O859" s="29" t="n"/>
      <c r="P859" s="46">
        <f>IF(A859="","",IFERROR(N859*O859,0))</f>
        <v/>
      </c>
      <c r="Q859" s="46">
        <f>IF(A859="","",IFERROR(IF(AND('Paramètres'!$B$6="Oui",'Paramètres'!$B$7="Oui"),(L859+M859)*O859,IF('Paramètres'!$B$6="Oui",L859*O859,IF('Paramètres'!$B$7="Oui",M859*O859,0))),0))</f>
        <v/>
      </c>
      <c r="R859" s="46">
        <f>IF(A859="","",IFERROR(P859-Q859,0))</f>
        <v/>
      </c>
      <c r="S859" s="27" t="n"/>
      <c r="T859" s="27" t="n"/>
    </row>
    <row r="860">
      <c r="A860" s="25" t="n"/>
      <c r="B860" s="47" t="n"/>
      <c r="C860" s="27" t="n"/>
      <c r="D860" s="27" t="n"/>
      <c r="E860" s="27" t="n"/>
      <c r="F860" s="27" t="n"/>
      <c r="G860" s="27" t="n"/>
      <c r="H860" s="25" t="n"/>
      <c r="I860" s="25" t="n"/>
      <c r="J860" s="25" t="n"/>
      <c r="K860" s="48" t="n"/>
      <c r="L860" s="46">
        <f>IF(A860="","",IFERROR(IF(I860="Oui",ROUND(K860*'Paramètres'!$B$4,2),0),0))</f>
        <v/>
      </c>
      <c r="M860" s="46">
        <f>IF(A860="","",IFERROR(IF(J860="Oui",ROUND(K860*'Paramètres'!$B$5,2),0),0))</f>
        <v/>
      </c>
      <c r="N860" s="46">
        <f>IF(A860="","",IFERROR(K860+L860+M860,0))</f>
        <v/>
      </c>
      <c r="O860" s="29" t="n"/>
      <c r="P860" s="46">
        <f>IF(A860="","",IFERROR(N860*O860,0))</f>
        <v/>
      </c>
      <c r="Q860" s="46">
        <f>IF(A860="","",IFERROR(IF(AND('Paramètres'!$B$6="Oui",'Paramètres'!$B$7="Oui"),(L860+M860)*O860,IF('Paramètres'!$B$6="Oui",L860*O860,IF('Paramètres'!$B$7="Oui",M860*O860,0))),0))</f>
        <v/>
      </c>
      <c r="R860" s="46">
        <f>IF(A860="","",IFERROR(P860-Q860,0))</f>
        <v/>
      </c>
      <c r="S860" s="27" t="n"/>
      <c r="T860" s="27" t="n"/>
    </row>
    <row r="861">
      <c r="A861" s="25" t="n"/>
      <c r="B861" s="47" t="n"/>
      <c r="C861" s="27" t="n"/>
      <c r="D861" s="27" t="n"/>
      <c r="E861" s="27" t="n"/>
      <c r="F861" s="27" t="n"/>
      <c r="G861" s="27" t="n"/>
      <c r="H861" s="25" t="n"/>
      <c r="I861" s="25" t="n"/>
      <c r="J861" s="25" t="n"/>
      <c r="K861" s="48" t="n"/>
      <c r="L861" s="46">
        <f>IF(A861="","",IFERROR(IF(I861="Oui",ROUND(K861*'Paramètres'!$B$4,2),0),0))</f>
        <v/>
      </c>
      <c r="M861" s="46">
        <f>IF(A861="","",IFERROR(IF(J861="Oui",ROUND(K861*'Paramètres'!$B$5,2),0),0))</f>
        <v/>
      </c>
      <c r="N861" s="46">
        <f>IF(A861="","",IFERROR(K861+L861+M861,0))</f>
        <v/>
      </c>
      <c r="O861" s="29" t="n"/>
      <c r="P861" s="46">
        <f>IF(A861="","",IFERROR(N861*O861,0))</f>
        <v/>
      </c>
      <c r="Q861" s="46">
        <f>IF(A861="","",IFERROR(IF(AND('Paramètres'!$B$6="Oui",'Paramètres'!$B$7="Oui"),(L861+M861)*O861,IF('Paramètres'!$B$6="Oui",L861*O861,IF('Paramètres'!$B$7="Oui",M861*O861,0))),0))</f>
        <v/>
      </c>
      <c r="R861" s="46">
        <f>IF(A861="","",IFERROR(P861-Q861,0))</f>
        <v/>
      </c>
      <c r="S861" s="27" t="n"/>
      <c r="T861" s="27" t="n"/>
    </row>
    <row r="862">
      <c r="A862" s="25" t="n"/>
      <c r="B862" s="47" t="n"/>
      <c r="C862" s="27" t="n"/>
      <c r="D862" s="27" t="n"/>
      <c r="E862" s="27" t="n"/>
      <c r="F862" s="27" t="n"/>
      <c r="G862" s="27" t="n"/>
      <c r="H862" s="25" t="n"/>
      <c r="I862" s="25" t="n"/>
      <c r="J862" s="25" t="n"/>
      <c r="K862" s="48" t="n"/>
      <c r="L862" s="46">
        <f>IF(A862="","",IFERROR(IF(I862="Oui",ROUND(K862*'Paramètres'!$B$4,2),0),0))</f>
        <v/>
      </c>
      <c r="M862" s="46">
        <f>IF(A862="","",IFERROR(IF(J862="Oui",ROUND(K862*'Paramètres'!$B$5,2),0),0))</f>
        <v/>
      </c>
      <c r="N862" s="46">
        <f>IF(A862="","",IFERROR(K862+L862+M862,0))</f>
        <v/>
      </c>
      <c r="O862" s="29" t="n"/>
      <c r="P862" s="46">
        <f>IF(A862="","",IFERROR(N862*O862,0))</f>
        <v/>
      </c>
      <c r="Q862" s="46">
        <f>IF(A862="","",IFERROR(IF(AND('Paramètres'!$B$6="Oui",'Paramètres'!$B$7="Oui"),(L862+M862)*O862,IF('Paramètres'!$B$6="Oui",L862*O862,IF('Paramètres'!$B$7="Oui",M862*O862,0))),0))</f>
        <v/>
      </c>
      <c r="R862" s="46">
        <f>IF(A862="","",IFERROR(P862-Q862,0))</f>
        <v/>
      </c>
      <c r="S862" s="27" t="n"/>
      <c r="T862" s="27" t="n"/>
    </row>
    <row r="863">
      <c r="A863" s="25" t="n"/>
      <c r="B863" s="47" t="n"/>
      <c r="C863" s="27" t="n"/>
      <c r="D863" s="27" t="n"/>
      <c r="E863" s="27" t="n"/>
      <c r="F863" s="27" t="n"/>
      <c r="G863" s="27" t="n"/>
      <c r="H863" s="25" t="n"/>
      <c r="I863" s="25" t="n"/>
      <c r="J863" s="25" t="n"/>
      <c r="K863" s="48" t="n"/>
      <c r="L863" s="46">
        <f>IF(A863="","",IFERROR(IF(I863="Oui",ROUND(K863*'Paramètres'!$B$4,2),0),0))</f>
        <v/>
      </c>
      <c r="M863" s="46">
        <f>IF(A863="","",IFERROR(IF(J863="Oui",ROUND(K863*'Paramètres'!$B$5,2),0),0))</f>
        <v/>
      </c>
      <c r="N863" s="46">
        <f>IF(A863="","",IFERROR(K863+L863+M863,0))</f>
        <v/>
      </c>
      <c r="O863" s="29" t="n"/>
      <c r="P863" s="46">
        <f>IF(A863="","",IFERROR(N863*O863,0))</f>
        <v/>
      </c>
      <c r="Q863" s="46">
        <f>IF(A863="","",IFERROR(IF(AND('Paramètres'!$B$6="Oui",'Paramètres'!$B$7="Oui"),(L863+M863)*O863,IF('Paramètres'!$B$6="Oui",L863*O863,IF('Paramètres'!$B$7="Oui",M863*O863,0))),0))</f>
        <v/>
      </c>
      <c r="R863" s="46">
        <f>IF(A863="","",IFERROR(P863-Q863,0))</f>
        <v/>
      </c>
      <c r="S863" s="27" t="n"/>
      <c r="T863" s="27" t="n"/>
    </row>
    <row r="864">
      <c r="A864" s="25" t="n"/>
      <c r="B864" s="47" t="n"/>
      <c r="C864" s="27" t="n"/>
      <c r="D864" s="27" t="n"/>
      <c r="E864" s="27" t="n"/>
      <c r="F864" s="27" t="n"/>
      <c r="G864" s="27" t="n"/>
      <c r="H864" s="25" t="n"/>
      <c r="I864" s="25" t="n"/>
      <c r="J864" s="25" t="n"/>
      <c r="K864" s="48" t="n"/>
      <c r="L864" s="46">
        <f>IF(A864="","",IFERROR(IF(I864="Oui",ROUND(K864*'Paramètres'!$B$4,2),0),0))</f>
        <v/>
      </c>
      <c r="M864" s="46">
        <f>IF(A864="","",IFERROR(IF(J864="Oui",ROUND(K864*'Paramètres'!$B$5,2),0),0))</f>
        <v/>
      </c>
      <c r="N864" s="46">
        <f>IF(A864="","",IFERROR(K864+L864+M864,0))</f>
        <v/>
      </c>
      <c r="O864" s="29" t="n"/>
      <c r="P864" s="46">
        <f>IF(A864="","",IFERROR(N864*O864,0))</f>
        <v/>
      </c>
      <c r="Q864" s="46">
        <f>IF(A864="","",IFERROR(IF(AND('Paramètres'!$B$6="Oui",'Paramètres'!$B$7="Oui"),(L864+M864)*O864,IF('Paramètres'!$B$6="Oui",L864*O864,IF('Paramètres'!$B$7="Oui",M864*O864,0))),0))</f>
        <v/>
      </c>
      <c r="R864" s="46">
        <f>IF(A864="","",IFERROR(P864-Q864,0))</f>
        <v/>
      </c>
      <c r="S864" s="27" t="n"/>
      <c r="T864" s="27" t="n"/>
    </row>
    <row r="865">
      <c r="A865" s="25" t="n"/>
      <c r="B865" s="47" t="n"/>
      <c r="C865" s="27" t="n"/>
      <c r="D865" s="27" t="n"/>
      <c r="E865" s="27" t="n"/>
      <c r="F865" s="27" t="n"/>
      <c r="G865" s="27" t="n"/>
      <c r="H865" s="25" t="n"/>
      <c r="I865" s="25" t="n"/>
      <c r="J865" s="25" t="n"/>
      <c r="K865" s="48" t="n"/>
      <c r="L865" s="46">
        <f>IF(A865="","",IFERROR(IF(I865="Oui",ROUND(K865*'Paramètres'!$B$4,2),0),0))</f>
        <v/>
      </c>
      <c r="M865" s="46">
        <f>IF(A865="","",IFERROR(IF(J865="Oui",ROUND(K865*'Paramètres'!$B$5,2),0),0))</f>
        <v/>
      </c>
      <c r="N865" s="46">
        <f>IF(A865="","",IFERROR(K865+L865+M865,0))</f>
        <v/>
      </c>
      <c r="O865" s="29" t="n"/>
      <c r="P865" s="46">
        <f>IF(A865="","",IFERROR(N865*O865,0))</f>
        <v/>
      </c>
      <c r="Q865" s="46">
        <f>IF(A865="","",IFERROR(IF(AND('Paramètres'!$B$6="Oui",'Paramètres'!$B$7="Oui"),(L865+M865)*O865,IF('Paramètres'!$B$6="Oui",L865*O865,IF('Paramètres'!$B$7="Oui",M865*O865,0))),0))</f>
        <v/>
      </c>
      <c r="R865" s="46">
        <f>IF(A865="","",IFERROR(P865-Q865,0))</f>
        <v/>
      </c>
      <c r="S865" s="27" t="n"/>
      <c r="T865" s="27" t="n"/>
    </row>
    <row r="866">
      <c r="A866" s="25" t="n"/>
      <c r="B866" s="47" t="n"/>
      <c r="C866" s="27" t="n"/>
      <c r="D866" s="27" t="n"/>
      <c r="E866" s="27" t="n"/>
      <c r="F866" s="27" t="n"/>
      <c r="G866" s="27" t="n"/>
      <c r="H866" s="25" t="n"/>
      <c r="I866" s="25" t="n"/>
      <c r="J866" s="25" t="n"/>
      <c r="K866" s="48" t="n"/>
      <c r="L866" s="46">
        <f>IF(A866="","",IFERROR(IF(I866="Oui",ROUND(K866*'Paramètres'!$B$4,2),0),0))</f>
        <v/>
      </c>
      <c r="M866" s="46">
        <f>IF(A866="","",IFERROR(IF(J866="Oui",ROUND(K866*'Paramètres'!$B$5,2),0),0))</f>
        <v/>
      </c>
      <c r="N866" s="46">
        <f>IF(A866="","",IFERROR(K866+L866+M866,0))</f>
        <v/>
      </c>
      <c r="O866" s="29" t="n"/>
      <c r="P866" s="46">
        <f>IF(A866="","",IFERROR(N866*O866,0))</f>
        <v/>
      </c>
      <c r="Q866" s="46">
        <f>IF(A866="","",IFERROR(IF(AND('Paramètres'!$B$6="Oui",'Paramètres'!$B$7="Oui"),(L866+M866)*O866,IF('Paramètres'!$B$6="Oui",L866*O866,IF('Paramètres'!$B$7="Oui",M866*O866,0))),0))</f>
        <v/>
      </c>
      <c r="R866" s="46">
        <f>IF(A866="","",IFERROR(P866-Q866,0))</f>
        <v/>
      </c>
      <c r="S866" s="27" t="n"/>
      <c r="T866" s="27" t="n"/>
    </row>
    <row r="867">
      <c r="A867" s="25" t="n"/>
      <c r="B867" s="47" t="n"/>
      <c r="C867" s="27" t="n"/>
      <c r="D867" s="27" t="n"/>
      <c r="E867" s="27" t="n"/>
      <c r="F867" s="27" t="n"/>
      <c r="G867" s="27" t="n"/>
      <c r="H867" s="25" t="n"/>
      <c r="I867" s="25" t="n"/>
      <c r="J867" s="25" t="n"/>
      <c r="K867" s="48" t="n"/>
      <c r="L867" s="46">
        <f>IF(A867="","",IFERROR(IF(I867="Oui",ROUND(K867*'Paramètres'!$B$4,2),0),0))</f>
        <v/>
      </c>
      <c r="M867" s="46">
        <f>IF(A867="","",IFERROR(IF(J867="Oui",ROUND(K867*'Paramètres'!$B$5,2),0),0))</f>
        <v/>
      </c>
      <c r="N867" s="46">
        <f>IF(A867="","",IFERROR(K867+L867+M867,0))</f>
        <v/>
      </c>
      <c r="O867" s="29" t="n"/>
      <c r="P867" s="46">
        <f>IF(A867="","",IFERROR(N867*O867,0))</f>
        <v/>
      </c>
      <c r="Q867" s="46">
        <f>IF(A867="","",IFERROR(IF(AND('Paramètres'!$B$6="Oui",'Paramètres'!$B$7="Oui"),(L867+M867)*O867,IF('Paramètres'!$B$6="Oui",L867*O867,IF('Paramètres'!$B$7="Oui",M867*O867,0))),0))</f>
        <v/>
      </c>
      <c r="R867" s="46">
        <f>IF(A867="","",IFERROR(P867-Q867,0))</f>
        <v/>
      </c>
      <c r="S867" s="27" t="n"/>
      <c r="T867" s="27" t="n"/>
    </row>
    <row r="868">
      <c r="A868" s="25" t="n"/>
      <c r="B868" s="47" t="n"/>
      <c r="C868" s="27" t="n"/>
      <c r="D868" s="27" t="n"/>
      <c r="E868" s="27" t="n"/>
      <c r="F868" s="27" t="n"/>
      <c r="G868" s="27" t="n"/>
      <c r="H868" s="25" t="n"/>
      <c r="I868" s="25" t="n"/>
      <c r="J868" s="25" t="n"/>
      <c r="K868" s="48" t="n"/>
      <c r="L868" s="46">
        <f>IF(A868="","",IFERROR(IF(I868="Oui",ROUND(K868*'Paramètres'!$B$4,2),0),0))</f>
        <v/>
      </c>
      <c r="M868" s="46">
        <f>IF(A868="","",IFERROR(IF(J868="Oui",ROUND(K868*'Paramètres'!$B$5,2),0),0))</f>
        <v/>
      </c>
      <c r="N868" s="46">
        <f>IF(A868="","",IFERROR(K868+L868+M868,0))</f>
        <v/>
      </c>
      <c r="O868" s="29" t="n"/>
      <c r="P868" s="46">
        <f>IF(A868="","",IFERROR(N868*O868,0))</f>
        <v/>
      </c>
      <c r="Q868" s="46">
        <f>IF(A868="","",IFERROR(IF(AND('Paramètres'!$B$6="Oui",'Paramètres'!$B$7="Oui"),(L868+M868)*O868,IF('Paramètres'!$B$6="Oui",L868*O868,IF('Paramètres'!$B$7="Oui",M868*O868,0))),0))</f>
        <v/>
      </c>
      <c r="R868" s="46">
        <f>IF(A868="","",IFERROR(P868-Q868,0))</f>
        <v/>
      </c>
      <c r="S868" s="27" t="n"/>
      <c r="T868" s="27" t="n"/>
    </row>
    <row r="869">
      <c r="A869" s="25" t="n"/>
      <c r="B869" s="47" t="n"/>
      <c r="C869" s="27" t="n"/>
      <c r="D869" s="27" t="n"/>
      <c r="E869" s="27" t="n"/>
      <c r="F869" s="27" t="n"/>
      <c r="G869" s="27" t="n"/>
      <c r="H869" s="25" t="n"/>
      <c r="I869" s="25" t="n"/>
      <c r="J869" s="25" t="n"/>
      <c r="K869" s="48" t="n"/>
      <c r="L869" s="46">
        <f>IF(A869="","",IFERROR(IF(I869="Oui",ROUND(K869*'Paramètres'!$B$4,2),0),0))</f>
        <v/>
      </c>
      <c r="M869" s="46">
        <f>IF(A869="","",IFERROR(IF(J869="Oui",ROUND(K869*'Paramètres'!$B$5,2),0),0))</f>
        <v/>
      </c>
      <c r="N869" s="46">
        <f>IF(A869="","",IFERROR(K869+L869+M869,0))</f>
        <v/>
      </c>
      <c r="O869" s="29" t="n"/>
      <c r="P869" s="46">
        <f>IF(A869="","",IFERROR(N869*O869,0))</f>
        <v/>
      </c>
      <c r="Q869" s="46">
        <f>IF(A869="","",IFERROR(IF(AND('Paramètres'!$B$6="Oui",'Paramètres'!$B$7="Oui"),(L869+M869)*O869,IF('Paramètres'!$B$6="Oui",L869*O869,IF('Paramètres'!$B$7="Oui",M869*O869,0))),0))</f>
        <v/>
      </c>
      <c r="R869" s="46">
        <f>IF(A869="","",IFERROR(P869-Q869,0))</f>
        <v/>
      </c>
      <c r="S869" s="27" t="n"/>
      <c r="T869" s="27" t="n"/>
    </row>
    <row r="870">
      <c r="A870" s="25" t="n"/>
      <c r="B870" s="47" t="n"/>
      <c r="C870" s="27" t="n"/>
      <c r="D870" s="27" t="n"/>
      <c r="E870" s="27" t="n"/>
      <c r="F870" s="27" t="n"/>
      <c r="G870" s="27" t="n"/>
      <c r="H870" s="25" t="n"/>
      <c r="I870" s="25" t="n"/>
      <c r="J870" s="25" t="n"/>
      <c r="K870" s="48" t="n"/>
      <c r="L870" s="46">
        <f>IF(A870="","",IFERROR(IF(I870="Oui",ROUND(K870*'Paramètres'!$B$4,2),0),0))</f>
        <v/>
      </c>
      <c r="M870" s="46">
        <f>IF(A870="","",IFERROR(IF(J870="Oui",ROUND(K870*'Paramètres'!$B$5,2),0),0))</f>
        <v/>
      </c>
      <c r="N870" s="46">
        <f>IF(A870="","",IFERROR(K870+L870+M870,0))</f>
        <v/>
      </c>
      <c r="O870" s="29" t="n"/>
      <c r="P870" s="46">
        <f>IF(A870="","",IFERROR(N870*O870,0))</f>
        <v/>
      </c>
      <c r="Q870" s="46">
        <f>IF(A870="","",IFERROR(IF(AND('Paramètres'!$B$6="Oui",'Paramètres'!$B$7="Oui"),(L870+M870)*O870,IF('Paramètres'!$B$6="Oui",L870*O870,IF('Paramètres'!$B$7="Oui",M870*O870,0))),0))</f>
        <v/>
      </c>
      <c r="R870" s="46">
        <f>IF(A870="","",IFERROR(P870-Q870,0))</f>
        <v/>
      </c>
      <c r="S870" s="27" t="n"/>
      <c r="T870" s="27" t="n"/>
    </row>
    <row r="871">
      <c r="A871" s="25" t="n"/>
      <c r="B871" s="47" t="n"/>
      <c r="C871" s="27" t="n"/>
      <c r="D871" s="27" t="n"/>
      <c r="E871" s="27" t="n"/>
      <c r="F871" s="27" t="n"/>
      <c r="G871" s="27" t="n"/>
      <c r="H871" s="25" t="n"/>
      <c r="I871" s="25" t="n"/>
      <c r="J871" s="25" t="n"/>
      <c r="K871" s="48" t="n"/>
      <c r="L871" s="46">
        <f>IF(A871="","",IFERROR(IF(I871="Oui",ROUND(K871*'Paramètres'!$B$4,2),0),0))</f>
        <v/>
      </c>
      <c r="M871" s="46">
        <f>IF(A871="","",IFERROR(IF(J871="Oui",ROUND(K871*'Paramètres'!$B$5,2),0),0))</f>
        <v/>
      </c>
      <c r="N871" s="46">
        <f>IF(A871="","",IFERROR(K871+L871+M871,0))</f>
        <v/>
      </c>
      <c r="O871" s="29" t="n"/>
      <c r="P871" s="46">
        <f>IF(A871="","",IFERROR(N871*O871,0))</f>
        <v/>
      </c>
      <c r="Q871" s="46">
        <f>IF(A871="","",IFERROR(IF(AND('Paramètres'!$B$6="Oui",'Paramètres'!$B$7="Oui"),(L871+M871)*O871,IF('Paramètres'!$B$6="Oui",L871*O871,IF('Paramètres'!$B$7="Oui",M871*O871,0))),0))</f>
        <v/>
      </c>
      <c r="R871" s="46">
        <f>IF(A871="","",IFERROR(P871-Q871,0))</f>
        <v/>
      </c>
      <c r="S871" s="27" t="n"/>
      <c r="T871" s="27" t="n"/>
    </row>
    <row r="872">
      <c r="A872" s="25" t="n"/>
      <c r="B872" s="47" t="n"/>
      <c r="C872" s="27" t="n"/>
      <c r="D872" s="27" t="n"/>
      <c r="E872" s="27" t="n"/>
      <c r="F872" s="27" t="n"/>
      <c r="G872" s="27" t="n"/>
      <c r="H872" s="25" t="n"/>
      <c r="I872" s="25" t="n"/>
      <c r="J872" s="25" t="n"/>
      <c r="K872" s="48" t="n"/>
      <c r="L872" s="46">
        <f>IF(A872="","",IFERROR(IF(I872="Oui",ROUND(K872*'Paramètres'!$B$4,2),0),0))</f>
        <v/>
      </c>
      <c r="M872" s="46">
        <f>IF(A872="","",IFERROR(IF(J872="Oui",ROUND(K872*'Paramètres'!$B$5,2),0),0))</f>
        <v/>
      </c>
      <c r="N872" s="46">
        <f>IF(A872="","",IFERROR(K872+L872+M872,0))</f>
        <v/>
      </c>
      <c r="O872" s="29" t="n"/>
      <c r="P872" s="46">
        <f>IF(A872="","",IFERROR(N872*O872,0))</f>
        <v/>
      </c>
      <c r="Q872" s="46">
        <f>IF(A872="","",IFERROR(IF(AND('Paramètres'!$B$6="Oui",'Paramètres'!$B$7="Oui"),(L872+M872)*O872,IF('Paramètres'!$B$6="Oui",L872*O872,IF('Paramètres'!$B$7="Oui",M872*O872,0))),0))</f>
        <v/>
      </c>
      <c r="R872" s="46">
        <f>IF(A872="","",IFERROR(P872-Q872,0))</f>
        <v/>
      </c>
      <c r="S872" s="27" t="n"/>
      <c r="T872" s="27" t="n"/>
    </row>
    <row r="873">
      <c r="A873" s="25" t="n"/>
      <c r="B873" s="47" t="n"/>
      <c r="C873" s="27" t="n"/>
      <c r="D873" s="27" t="n"/>
      <c r="E873" s="27" t="n"/>
      <c r="F873" s="27" t="n"/>
      <c r="G873" s="27" t="n"/>
      <c r="H873" s="25" t="n"/>
      <c r="I873" s="25" t="n"/>
      <c r="J873" s="25" t="n"/>
      <c r="K873" s="48" t="n"/>
      <c r="L873" s="46">
        <f>IF(A873="","",IFERROR(IF(I873="Oui",ROUND(K873*'Paramètres'!$B$4,2),0),0))</f>
        <v/>
      </c>
      <c r="M873" s="46">
        <f>IF(A873="","",IFERROR(IF(J873="Oui",ROUND(K873*'Paramètres'!$B$5,2),0),0))</f>
        <v/>
      </c>
      <c r="N873" s="46">
        <f>IF(A873="","",IFERROR(K873+L873+M873,0))</f>
        <v/>
      </c>
      <c r="O873" s="29" t="n"/>
      <c r="P873" s="46">
        <f>IF(A873="","",IFERROR(N873*O873,0))</f>
        <v/>
      </c>
      <c r="Q873" s="46">
        <f>IF(A873="","",IFERROR(IF(AND('Paramètres'!$B$6="Oui",'Paramètres'!$B$7="Oui"),(L873+M873)*O873,IF('Paramètres'!$B$6="Oui",L873*O873,IF('Paramètres'!$B$7="Oui",M873*O873,0))),0))</f>
        <v/>
      </c>
      <c r="R873" s="46">
        <f>IF(A873="","",IFERROR(P873-Q873,0))</f>
        <v/>
      </c>
      <c r="S873" s="27" t="n"/>
      <c r="T873" s="27" t="n"/>
    </row>
    <row r="874">
      <c r="A874" s="25" t="n"/>
      <c r="B874" s="47" t="n"/>
      <c r="C874" s="27" t="n"/>
      <c r="D874" s="27" t="n"/>
      <c r="E874" s="27" t="n"/>
      <c r="F874" s="27" t="n"/>
      <c r="G874" s="27" t="n"/>
      <c r="H874" s="25" t="n"/>
      <c r="I874" s="25" t="n"/>
      <c r="J874" s="25" t="n"/>
      <c r="K874" s="48" t="n"/>
      <c r="L874" s="46">
        <f>IF(A874="","",IFERROR(IF(I874="Oui",ROUND(K874*'Paramètres'!$B$4,2),0),0))</f>
        <v/>
      </c>
      <c r="M874" s="46">
        <f>IF(A874="","",IFERROR(IF(J874="Oui",ROUND(K874*'Paramètres'!$B$5,2),0),0))</f>
        <v/>
      </c>
      <c r="N874" s="46">
        <f>IF(A874="","",IFERROR(K874+L874+M874,0))</f>
        <v/>
      </c>
      <c r="O874" s="29" t="n"/>
      <c r="P874" s="46">
        <f>IF(A874="","",IFERROR(N874*O874,0))</f>
        <v/>
      </c>
      <c r="Q874" s="46">
        <f>IF(A874="","",IFERROR(IF(AND('Paramètres'!$B$6="Oui",'Paramètres'!$B$7="Oui"),(L874+M874)*O874,IF('Paramètres'!$B$6="Oui",L874*O874,IF('Paramètres'!$B$7="Oui",M874*O874,0))),0))</f>
        <v/>
      </c>
      <c r="R874" s="46">
        <f>IF(A874="","",IFERROR(P874-Q874,0))</f>
        <v/>
      </c>
      <c r="S874" s="27" t="n"/>
      <c r="T874" s="27" t="n"/>
    </row>
    <row r="875">
      <c r="A875" s="25" t="n"/>
      <c r="B875" s="47" t="n"/>
      <c r="C875" s="27" t="n"/>
      <c r="D875" s="27" t="n"/>
      <c r="E875" s="27" t="n"/>
      <c r="F875" s="27" t="n"/>
      <c r="G875" s="27" t="n"/>
      <c r="H875" s="25" t="n"/>
      <c r="I875" s="25" t="n"/>
      <c r="J875" s="25" t="n"/>
      <c r="K875" s="48" t="n"/>
      <c r="L875" s="46">
        <f>IF(A875="","",IFERROR(IF(I875="Oui",ROUND(K875*'Paramètres'!$B$4,2),0),0))</f>
        <v/>
      </c>
      <c r="M875" s="46">
        <f>IF(A875="","",IFERROR(IF(J875="Oui",ROUND(K875*'Paramètres'!$B$5,2),0),0))</f>
        <v/>
      </c>
      <c r="N875" s="46">
        <f>IF(A875="","",IFERROR(K875+L875+M875,0))</f>
        <v/>
      </c>
      <c r="O875" s="29" t="n"/>
      <c r="P875" s="46">
        <f>IF(A875="","",IFERROR(N875*O875,0))</f>
        <v/>
      </c>
      <c r="Q875" s="46">
        <f>IF(A875="","",IFERROR(IF(AND('Paramètres'!$B$6="Oui",'Paramètres'!$B$7="Oui"),(L875+M875)*O875,IF('Paramètres'!$B$6="Oui",L875*O875,IF('Paramètres'!$B$7="Oui",M875*O875,0))),0))</f>
        <v/>
      </c>
      <c r="R875" s="46">
        <f>IF(A875="","",IFERROR(P875-Q875,0))</f>
        <v/>
      </c>
      <c r="S875" s="27" t="n"/>
      <c r="T875" s="27" t="n"/>
    </row>
    <row r="876">
      <c r="A876" s="25" t="n"/>
      <c r="B876" s="47" t="n"/>
      <c r="C876" s="27" t="n"/>
      <c r="D876" s="27" t="n"/>
      <c r="E876" s="27" t="n"/>
      <c r="F876" s="27" t="n"/>
      <c r="G876" s="27" t="n"/>
      <c r="H876" s="25" t="n"/>
      <c r="I876" s="25" t="n"/>
      <c r="J876" s="25" t="n"/>
      <c r="K876" s="48" t="n"/>
      <c r="L876" s="46">
        <f>IF(A876="","",IFERROR(IF(I876="Oui",ROUND(K876*'Paramètres'!$B$4,2),0),0))</f>
        <v/>
      </c>
      <c r="M876" s="46">
        <f>IF(A876="","",IFERROR(IF(J876="Oui",ROUND(K876*'Paramètres'!$B$5,2),0),0))</f>
        <v/>
      </c>
      <c r="N876" s="46">
        <f>IF(A876="","",IFERROR(K876+L876+M876,0))</f>
        <v/>
      </c>
      <c r="O876" s="29" t="n"/>
      <c r="P876" s="46">
        <f>IF(A876="","",IFERROR(N876*O876,0))</f>
        <v/>
      </c>
      <c r="Q876" s="46">
        <f>IF(A876="","",IFERROR(IF(AND('Paramètres'!$B$6="Oui",'Paramètres'!$B$7="Oui"),(L876+M876)*O876,IF('Paramètres'!$B$6="Oui",L876*O876,IF('Paramètres'!$B$7="Oui",M876*O876,0))),0))</f>
        <v/>
      </c>
      <c r="R876" s="46">
        <f>IF(A876="","",IFERROR(P876-Q876,0))</f>
        <v/>
      </c>
      <c r="S876" s="27" t="n"/>
      <c r="T876" s="27" t="n"/>
    </row>
    <row r="877">
      <c r="A877" s="25" t="n"/>
      <c r="B877" s="47" t="n"/>
      <c r="C877" s="27" t="n"/>
      <c r="D877" s="27" t="n"/>
      <c r="E877" s="27" t="n"/>
      <c r="F877" s="27" t="n"/>
      <c r="G877" s="27" t="n"/>
      <c r="H877" s="25" t="n"/>
      <c r="I877" s="25" t="n"/>
      <c r="J877" s="25" t="n"/>
      <c r="K877" s="48" t="n"/>
      <c r="L877" s="46">
        <f>IF(A877="","",IFERROR(IF(I877="Oui",ROUND(K877*'Paramètres'!$B$4,2),0),0))</f>
        <v/>
      </c>
      <c r="M877" s="46">
        <f>IF(A877="","",IFERROR(IF(J877="Oui",ROUND(K877*'Paramètres'!$B$5,2),0),0))</f>
        <v/>
      </c>
      <c r="N877" s="46">
        <f>IF(A877="","",IFERROR(K877+L877+M877,0))</f>
        <v/>
      </c>
      <c r="O877" s="29" t="n"/>
      <c r="P877" s="46">
        <f>IF(A877="","",IFERROR(N877*O877,0))</f>
        <v/>
      </c>
      <c r="Q877" s="46">
        <f>IF(A877="","",IFERROR(IF(AND('Paramètres'!$B$6="Oui",'Paramètres'!$B$7="Oui"),(L877+M877)*O877,IF('Paramètres'!$B$6="Oui",L877*O877,IF('Paramètres'!$B$7="Oui",M877*O877,0))),0))</f>
        <v/>
      </c>
      <c r="R877" s="46">
        <f>IF(A877="","",IFERROR(P877-Q877,0))</f>
        <v/>
      </c>
      <c r="S877" s="27" t="n"/>
      <c r="T877" s="27" t="n"/>
    </row>
    <row r="878">
      <c r="A878" s="25" t="n"/>
      <c r="B878" s="47" t="n"/>
      <c r="C878" s="27" t="n"/>
      <c r="D878" s="27" t="n"/>
      <c r="E878" s="27" t="n"/>
      <c r="F878" s="27" t="n"/>
      <c r="G878" s="27" t="n"/>
      <c r="H878" s="25" t="n"/>
      <c r="I878" s="25" t="n"/>
      <c r="J878" s="25" t="n"/>
      <c r="K878" s="48" t="n"/>
      <c r="L878" s="46">
        <f>IF(A878="","",IFERROR(IF(I878="Oui",ROUND(K878*'Paramètres'!$B$4,2),0),0))</f>
        <v/>
      </c>
      <c r="M878" s="46">
        <f>IF(A878="","",IFERROR(IF(J878="Oui",ROUND(K878*'Paramètres'!$B$5,2),0),0))</f>
        <v/>
      </c>
      <c r="N878" s="46">
        <f>IF(A878="","",IFERROR(K878+L878+M878,0))</f>
        <v/>
      </c>
      <c r="O878" s="29" t="n"/>
      <c r="P878" s="46">
        <f>IF(A878="","",IFERROR(N878*O878,0))</f>
        <v/>
      </c>
      <c r="Q878" s="46">
        <f>IF(A878="","",IFERROR(IF(AND('Paramètres'!$B$6="Oui",'Paramètres'!$B$7="Oui"),(L878+M878)*O878,IF('Paramètres'!$B$6="Oui",L878*O878,IF('Paramètres'!$B$7="Oui",M878*O878,0))),0))</f>
        <v/>
      </c>
      <c r="R878" s="46">
        <f>IF(A878="","",IFERROR(P878-Q878,0))</f>
        <v/>
      </c>
      <c r="S878" s="27" t="n"/>
      <c r="T878" s="27" t="n"/>
    </row>
    <row r="879">
      <c r="A879" s="25" t="n"/>
      <c r="B879" s="47" t="n"/>
      <c r="C879" s="27" t="n"/>
      <c r="D879" s="27" t="n"/>
      <c r="E879" s="27" t="n"/>
      <c r="F879" s="27" t="n"/>
      <c r="G879" s="27" t="n"/>
      <c r="H879" s="25" t="n"/>
      <c r="I879" s="25" t="n"/>
      <c r="J879" s="25" t="n"/>
      <c r="K879" s="48" t="n"/>
      <c r="L879" s="46">
        <f>IF(A879="","",IFERROR(IF(I879="Oui",ROUND(K879*'Paramètres'!$B$4,2),0),0))</f>
        <v/>
      </c>
      <c r="M879" s="46">
        <f>IF(A879="","",IFERROR(IF(J879="Oui",ROUND(K879*'Paramètres'!$B$5,2),0),0))</f>
        <v/>
      </c>
      <c r="N879" s="46">
        <f>IF(A879="","",IFERROR(K879+L879+M879,0))</f>
        <v/>
      </c>
      <c r="O879" s="29" t="n"/>
      <c r="P879" s="46">
        <f>IF(A879="","",IFERROR(N879*O879,0))</f>
        <v/>
      </c>
      <c r="Q879" s="46">
        <f>IF(A879="","",IFERROR(IF(AND('Paramètres'!$B$6="Oui",'Paramètres'!$B$7="Oui"),(L879+M879)*O879,IF('Paramètres'!$B$6="Oui",L879*O879,IF('Paramètres'!$B$7="Oui",M879*O879,0))),0))</f>
        <v/>
      </c>
      <c r="R879" s="46">
        <f>IF(A879="","",IFERROR(P879-Q879,0))</f>
        <v/>
      </c>
      <c r="S879" s="27" t="n"/>
      <c r="T879" s="27" t="n"/>
    </row>
    <row r="880">
      <c r="A880" s="25" t="n"/>
      <c r="B880" s="47" t="n"/>
      <c r="C880" s="27" t="n"/>
      <c r="D880" s="27" t="n"/>
      <c r="E880" s="27" t="n"/>
      <c r="F880" s="27" t="n"/>
      <c r="G880" s="27" t="n"/>
      <c r="H880" s="25" t="n"/>
      <c r="I880" s="25" t="n"/>
      <c r="J880" s="25" t="n"/>
      <c r="K880" s="48" t="n"/>
      <c r="L880" s="46">
        <f>IF(A880="","",IFERROR(IF(I880="Oui",ROUND(K880*'Paramètres'!$B$4,2),0),0))</f>
        <v/>
      </c>
      <c r="M880" s="46">
        <f>IF(A880="","",IFERROR(IF(J880="Oui",ROUND(K880*'Paramètres'!$B$5,2),0),0))</f>
        <v/>
      </c>
      <c r="N880" s="46">
        <f>IF(A880="","",IFERROR(K880+L880+M880,0))</f>
        <v/>
      </c>
      <c r="O880" s="29" t="n"/>
      <c r="P880" s="46">
        <f>IF(A880="","",IFERROR(N880*O880,0))</f>
        <v/>
      </c>
      <c r="Q880" s="46">
        <f>IF(A880="","",IFERROR(IF(AND('Paramètres'!$B$6="Oui",'Paramètres'!$B$7="Oui"),(L880+M880)*O880,IF('Paramètres'!$B$6="Oui",L880*O880,IF('Paramètres'!$B$7="Oui",M880*O880,0))),0))</f>
        <v/>
      </c>
      <c r="R880" s="46">
        <f>IF(A880="","",IFERROR(P880-Q880,0))</f>
        <v/>
      </c>
      <c r="S880" s="27" t="n"/>
      <c r="T880" s="27" t="n"/>
    </row>
    <row r="881">
      <c r="A881" s="25" t="n"/>
      <c r="B881" s="47" t="n"/>
      <c r="C881" s="27" t="n"/>
      <c r="D881" s="27" t="n"/>
      <c r="E881" s="27" t="n"/>
      <c r="F881" s="27" t="n"/>
      <c r="G881" s="27" t="n"/>
      <c r="H881" s="25" t="n"/>
      <c r="I881" s="25" t="n"/>
      <c r="J881" s="25" t="n"/>
      <c r="K881" s="48" t="n"/>
      <c r="L881" s="46">
        <f>IF(A881="","",IFERROR(IF(I881="Oui",ROUND(K881*'Paramètres'!$B$4,2),0),0))</f>
        <v/>
      </c>
      <c r="M881" s="46">
        <f>IF(A881="","",IFERROR(IF(J881="Oui",ROUND(K881*'Paramètres'!$B$5,2),0),0))</f>
        <v/>
      </c>
      <c r="N881" s="46">
        <f>IF(A881="","",IFERROR(K881+L881+M881,0))</f>
        <v/>
      </c>
      <c r="O881" s="29" t="n"/>
      <c r="P881" s="46">
        <f>IF(A881="","",IFERROR(N881*O881,0))</f>
        <v/>
      </c>
      <c r="Q881" s="46">
        <f>IF(A881="","",IFERROR(IF(AND('Paramètres'!$B$6="Oui",'Paramètres'!$B$7="Oui"),(L881+M881)*O881,IF('Paramètres'!$B$6="Oui",L881*O881,IF('Paramètres'!$B$7="Oui",M881*O881,0))),0))</f>
        <v/>
      </c>
      <c r="R881" s="46">
        <f>IF(A881="","",IFERROR(P881-Q881,0))</f>
        <v/>
      </c>
      <c r="S881" s="27" t="n"/>
      <c r="T881" s="27" t="n"/>
    </row>
    <row r="882">
      <c r="A882" s="25" t="n"/>
      <c r="B882" s="47" t="n"/>
      <c r="C882" s="27" t="n"/>
      <c r="D882" s="27" t="n"/>
      <c r="E882" s="27" t="n"/>
      <c r="F882" s="27" t="n"/>
      <c r="G882" s="27" t="n"/>
      <c r="H882" s="25" t="n"/>
      <c r="I882" s="25" t="n"/>
      <c r="J882" s="25" t="n"/>
      <c r="K882" s="48" t="n"/>
      <c r="L882" s="46">
        <f>IF(A882="","",IFERROR(IF(I882="Oui",ROUND(K882*'Paramètres'!$B$4,2),0),0))</f>
        <v/>
      </c>
      <c r="M882" s="46">
        <f>IF(A882="","",IFERROR(IF(J882="Oui",ROUND(K882*'Paramètres'!$B$5,2),0),0))</f>
        <v/>
      </c>
      <c r="N882" s="46">
        <f>IF(A882="","",IFERROR(K882+L882+M882,0))</f>
        <v/>
      </c>
      <c r="O882" s="29" t="n"/>
      <c r="P882" s="46">
        <f>IF(A882="","",IFERROR(N882*O882,0))</f>
        <v/>
      </c>
      <c r="Q882" s="46">
        <f>IF(A882="","",IFERROR(IF(AND('Paramètres'!$B$6="Oui",'Paramètres'!$B$7="Oui"),(L882+M882)*O882,IF('Paramètres'!$B$6="Oui",L882*O882,IF('Paramètres'!$B$7="Oui",M882*O882,0))),0))</f>
        <v/>
      </c>
      <c r="R882" s="46">
        <f>IF(A882="","",IFERROR(P882-Q882,0))</f>
        <v/>
      </c>
      <c r="S882" s="27" t="n"/>
      <c r="T882" s="27" t="n"/>
    </row>
    <row r="883">
      <c r="A883" s="25" t="n"/>
      <c r="B883" s="47" t="n"/>
      <c r="C883" s="27" t="n"/>
      <c r="D883" s="27" t="n"/>
      <c r="E883" s="27" t="n"/>
      <c r="F883" s="27" t="n"/>
      <c r="G883" s="27" t="n"/>
      <c r="H883" s="25" t="n"/>
      <c r="I883" s="25" t="n"/>
      <c r="J883" s="25" t="n"/>
      <c r="K883" s="48" t="n"/>
      <c r="L883" s="46">
        <f>IF(A883="","",IFERROR(IF(I883="Oui",ROUND(K883*'Paramètres'!$B$4,2),0),0))</f>
        <v/>
      </c>
      <c r="M883" s="46">
        <f>IF(A883="","",IFERROR(IF(J883="Oui",ROUND(K883*'Paramètres'!$B$5,2),0),0))</f>
        <v/>
      </c>
      <c r="N883" s="46">
        <f>IF(A883="","",IFERROR(K883+L883+M883,0))</f>
        <v/>
      </c>
      <c r="O883" s="29" t="n"/>
      <c r="P883" s="46">
        <f>IF(A883="","",IFERROR(N883*O883,0))</f>
        <v/>
      </c>
      <c r="Q883" s="46">
        <f>IF(A883="","",IFERROR(IF(AND('Paramètres'!$B$6="Oui",'Paramètres'!$B$7="Oui"),(L883+M883)*O883,IF('Paramètres'!$B$6="Oui",L883*O883,IF('Paramètres'!$B$7="Oui",M883*O883,0))),0))</f>
        <v/>
      </c>
      <c r="R883" s="46">
        <f>IF(A883="","",IFERROR(P883-Q883,0))</f>
        <v/>
      </c>
      <c r="S883" s="27" t="n"/>
      <c r="T883" s="27" t="n"/>
    </row>
    <row r="884">
      <c r="A884" s="25" t="n"/>
      <c r="B884" s="47" t="n"/>
      <c r="C884" s="27" t="n"/>
      <c r="D884" s="27" t="n"/>
      <c r="E884" s="27" t="n"/>
      <c r="F884" s="27" t="n"/>
      <c r="G884" s="27" t="n"/>
      <c r="H884" s="25" t="n"/>
      <c r="I884" s="25" t="n"/>
      <c r="J884" s="25" t="n"/>
      <c r="K884" s="48" t="n"/>
      <c r="L884" s="46">
        <f>IF(A884="","",IFERROR(IF(I884="Oui",ROUND(K884*'Paramètres'!$B$4,2),0),0))</f>
        <v/>
      </c>
      <c r="M884" s="46">
        <f>IF(A884="","",IFERROR(IF(J884="Oui",ROUND(K884*'Paramètres'!$B$5,2),0),0))</f>
        <v/>
      </c>
      <c r="N884" s="46">
        <f>IF(A884="","",IFERROR(K884+L884+M884,0))</f>
        <v/>
      </c>
      <c r="O884" s="29" t="n"/>
      <c r="P884" s="46">
        <f>IF(A884="","",IFERROR(N884*O884,0))</f>
        <v/>
      </c>
      <c r="Q884" s="46">
        <f>IF(A884="","",IFERROR(IF(AND('Paramètres'!$B$6="Oui",'Paramètres'!$B$7="Oui"),(L884+M884)*O884,IF('Paramètres'!$B$6="Oui",L884*O884,IF('Paramètres'!$B$7="Oui",M884*O884,0))),0))</f>
        <v/>
      </c>
      <c r="R884" s="46">
        <f>IF(A884="","",IFERROR(P884-Q884,0))</f>
        <v/>
      </c>
      <c r="S884" s="27" t="n"/>
      <c r="T884" s="27" t="n"/>
    </row>
    <row r="885">
      <c r="A885" s="25" t="n"/>
      <c r="B885" s="47" t="n"/>
      <c r="C885" s="27" t="n"/>
      <c r="D885" s="27" t="n"/>
      <c r="E885" s="27" t="n"/>
      <c r="F885" s="27" t="n"/>
      <c r="G885" s="27" t="n"/>
      <c r="H885" s="25" t="n"/>
      <c r="I885" s="25" t="n"/>
      <c r="J885" s="25" t="n"/>
      <c r="K885" s="48" t="n"/>
      <c r="L885" s="46">
        <f>IF(A885="","",IFERROR(IF(I885="Oui",ROUND(K885*'Paramètres'!$B$4,2),0),0))</f>
        <v/>
      </c>
      <c r="M885" s="46">
        <f>IF(A885="","",IFERROR(IF(J885="Oui",ROUND(K885*'Paramètres'!$B$5,2),0),0))</f>
        <v/>
      </c>
      <c r="N885" s="46">
        <f>IF(A885="","",IFERROR(K885+L885+M885,0))</f>
        <v/>
      </c>
      <c r="O885" s="29" t="n"/>
      <c r="P885" s="46">
        <f>IF(A885="","",IFERROR(N885*O885,0))</f>
        <v/>
      </c>
      <c r="Q885" s="46">
        <f>IF(A885="","",IFERROR(IF(AND('Paramètres'!$B$6="Oui",'Paramètres'!$B$7="Oui"),(L885+M885)*O885,IF('Paramètres'!$B$6="Oui",L885*O885,IF('Paramètres'!$B$7="Oui",M885*O885,0))),0))</f>
        <v/>
      </c>
      <c r="R885" s="46">
        <f>IF(A885="","",IFERROR(P885-Q885,0))</f>
        <v/>
      </c>
      <c r="S885" s="27" t="n"/>
      <c r="T885" s="27" t="n"/>
    </row>
    <row r="886">
      <c r="A886" s="25" t="n"/>
      <c r="B886" s="47" t="n"/>
      <c r="C886" s="27" t="n"/>
      <c r="D886" s="27" t="n"/>
      <c r="E886" s="27" t="n"/>
      <c r="F886" s="27" t="n"/>
      <c r="G886" s="27" t="n"/>
      <c r="H886" s="25" t="n"/>
      <c r="I886" s="25" t="n"/>
      <c r="J886" s="25" t="n"/>
      <c r="K886" s="48" t="n"/>
      <c r="L886" s="46">
        <f>IF(A886="","",IFERROR(IF(I886="Oui",ROUND(K886*'Paramètres'!$B$4,2),0),0))</f>
        <v/>
      </c>
      <c r="M886" s="46">
        <f>IF(A886="","",IFERROR(IF(J886="Oui",ROUND(K886*'Paramètres'!$B$5,2),0),0))</f>
        <v/>
      </c>
      <c r="N886" s="46">
        <f>IF(A886="","",IFERROR(K886+L886+M886,0))</f>
        <v/>
      </c>
      <c r="O886" s="29" t="n"/>
      <c r="P886" s="46">
        <f>IF(A886="","",IFERROR(N886*O886,0))</f>
        <v/>
      </c>
      <c r="Q886" s="46">
        <f>IF(A886="","",IFERROR(IF(AND('Paramètres'!$B$6="Oui",'Paramètres'!$B$7="Oui"),(L886+M886)*O886,IF('Paramètres'!$B$6="Oui",L886*O886,IF('Paramètres'!$B$7="Oui",M886*O886,0))),0))</f>
        <v/>
      </c>
      <c r="R886" s="46">
        <f>IF(A886="","",IFERROR(P886-Q886,0))</f>
        <v/>
      </c>
      <c r="S886" s="27" t="n"/>
      <c r="T886" s="27" t="n"/>
    </row>
    <row r="887">
      <c r="A887" s="25" t="n"/>
      <c r="B887" s="47" t="n"/>
      <c r="C887" s="27" t="n"/>
      <c r="D887" s="27" t="n"/>
      <c r="E887" s="27" t="n"/>
      <c r="F887" s="27" t="n"/>
      <c r="G887" s="27" t="n"/>
      <c r="H887" s="25" t="n"/>
      <c r="I887" s="25" t="n"/>
      <c r="J887" s="25" t="n"/>
      <c r="K887" s="48" t="n"/>
      <c r="L887" s="46">
        <f>IF(A887="","",IFERROR(IF(I887="Oui",ROUND(K887*'Paramètres'!$B$4,2),0),0))</f>
        <v/>
      </c>
      <c r="M887" s="46">
        <f>IF(A887="","",IFERROR(IF(J887="Oui",ROUND(K887*'Paramètres'!$B$5,2),0),0))</f>
        <v/>
      </c>
      <c r="N887" s="46">
        <f>IF(A887="","",IFERROR(K887+L887+M887,0))</f>
        <v/>
      </c>
      <c r="O887" s="29" t="n"/>
      <c r="P887" s="46">
        <f>IF(A887="","",IFERROR(N887*O887,0))</f>
        <v/>
      </c>
      <c r="Q887" s="46">
        <f>IF(A887="","",IFERROR(IF(AND('Paramètres'!$B$6="Oui",'Paramètres'!$B$7="Oui"),(L887+M887)*O887,IF('Paramètres'!$B$6="Oui",L887*O887,IF('Paramètres'!$B$7="Oui",M887*O887,0))),0))</f>
        <v/>
      </c>
      <c r="R887" s="46">
        <f>IF(A887="","",IFERROR(P887-Q887,0))</f>
        <v/>
      </c>
      <c r="S887" s="27" t="n"/>
      <c r="T887" s="27" t="n"/>
    </row>
    <row r="888">
      <c r="A888" s="25" t="n"/>
      <c r="B888" s="47" t="n"/>
      <c r="C888" s="27" t="n"/>
      <c r="D888" s="27" t="n"/>
      <c r="E888" s="27" t="n"/>
      <c r="F888" s="27" t="n"/>
      <c r="G888" s="27" t="n"/>
      <c r="H888" s="25" t="n"/>
      <c r="I888" s="25" t="n"/>
      <c r="J888" s="25" t="n"/>
      <c r="K888" s="48" t="n"/>
      <c r="L888" s="46">
        <f>IF(A888="","",IFERROR(IF(I888="Oui",ROUND(K888*'Paramètres'!$B$4,2),0),0))</f>
        <v/>
      </c>
      <c r="M888" s="46">
        <f>IF(A888="","",IFERROR(IF(J888="Oui",ROUND(K888*'Paramètres'!$B$5,2),0),0))</f>
        <v/>
      </c>
      <c r="N888" s="46">
        <f>IF(A888="","",IFERROR(K888+L888+M888,0))</f>
        <v/>
      </c>
      <c r="O888" s="29" t="n"/>
      <c r="P888" s="46">
        <f>IF(A888="","",IFERROR(N888*O888,0))</f>
        <v/>
      </c>
      <c r="Q888" s="46">
        <f>IF(A888="","",IFERROR(IF(AND('Paramètres'!$B$6="Oui",'Paramètres'!$B$7="Oui"),(L888+M888)*O888,IF('Paramètres'!$B$6="Oui",L888*O888,IF('Paramètres'!$B$7="Oui",M888*O888,0))),0))</f>
        <v/>
      </c>
      <c r="R888" s="46">
        <f>IF(A888="","",IFERROR(P888-Q888,0))</f>
        <v/>
      </c>
      <c r="S888" s="27" t="n"/>
      <c r="T888" s="27" t="n"/>
    </row>
    <row r="889">
      <c r="A889" s="25" t="n"/>
      <c r="B889" s="47" t="n"/>
      <c r="C889" s="27" t="n"/>
      <c r="D889" s="27" t="n"/>
      <c r="E889" s="27" t="n"/>
      <c r="F889" s="27" t="n"/>
      <c r="G889" s="27" t="n"/>
      <c r="H889" s="25" t="n"/>
      <c r="I889" s="25" t="n"/>
      <c r="J889" s="25" t="n"/>
      <c r="K889" s="48" t="n"/>
      <c r="L889" s="46">
        <f>IF(A889="","",IFERROR(IF(I889="Oui",ROUND(K889*'Paramètres'!$B$4,2),0),0))</f>
        <v/>
      </c>
      <c r="M889" s="46">
        <f>IF(A889="","",IFERROR(IF(J889="Oui",ROUND(K889*'Paramètres'!$B$5,2),0),0))</f>
        <v/>
      </c>
      <c r="N889" s="46">
        <f>IF(A889="","",IFERROR(K889+L889+M889,0))</f>
        <v/>
      </c>
      <c r="O889" s="29" t="n"/>
      <c r="P889" s="46">
        <f>IF(A889="","",IFERROR(N889*O889,0))</f>
        <v/>
      </c>
      <c r="Q889" s="46">
        <f>IF(A889="","",IFERROR(IF(AND('Paramètres'!$B$6="Oui",'Paramètres'!$B$7="Oui"),(L889+M889)*O889,IF('Paramètres'!$B$6="Oui",L889*O889,IF('Paramètres'!$B$7="Oui",M889*O889,0))),0))</f>
        <v/>
      </c>
      <c r="R889" s="46">
        <f>IF(A889="","",IFERROR(P889-Q889,0))</f>
        <v/>
      </c>
      <c r="S889" s="27" t="n"/>
      <c r="T889" s="27" t="n"/>
    </row>
    <row r="890">
      <c r="A890" s="25" t="n"/>
      <c r="B890" s="47" t="n"/>
      <c r="C890" s="27" t="n"/>
      <c r="D890" s="27" t="n"/>
      <c r="E890" s="27" t="n"/>
      <c r="F890" s="27" t="n"/>
      <c r="G890" s="27" t="n"/>
      <c r="H890" s="25" t="n"/>
      <c r="I890" s="25" t="n"/>
      <c r="J890" s="25" t="n"/>
      <c r="K890" s="48" t="n"/>
      <c r="L890" s="46">
        <f>IF(A890="","",IFERROR(IF(I890="Oui",ROUND(K890*'Paramètres'!$B$4,2),0),0))</f>
        <v/>
      </c>
      <c r="M890" s="46">
        <f>IF(A890="","",IFERROR(IF(J890="Oui",ROUND(K890*'Paramètres'!$B$5,2),0),0))</f>
        <v/>
      </c>
      <c r="N890" s="46">
        <f>IF(A890="","",IFERROR(K890+L890+M890,0))</f>
        <v/>
      </c>
      <c r="O890" s="29" t="n"/>
      <c r="P890" s="46">
        <f>IF(A890="","",IFERROR(N890*O890,0))</f>
        <v/>
      </c>
      <c r="Q890" s="46">
        <f>IF(A890="","",IFERROR(IF(AND('Paramètres'!$B$6="Oui",'Paramètres'!$B$7="Oui"),(L890+M890)*O890,IF('Paramètres'!$B$6="Oui",L890*O890,IF('Paramètres'!$B$7="Oui",M890*O890,0))),0))</f>
        <v/>
      </c>
      <c r="R890" s="46">
        <f>IF(A890="","",IFERROR(P890-Q890,0))</f>
        <v/>
      </c>
      <c r="S890" s="27" t="n"/>
      <c r="T890" s="27" t="n"/>
    </row>
    <row r="891">
      <c r="A891" s="25" t="n"/>
      <c r="B891" s="47" t="n"/>
      <c r="C891" s="27" t="n"/>
      <c r="D891" s="27" t="n"/>
      <c r="E891" s="27" t="n"/>
      <c r="F891" s="27" t="n"/>
      <c r="G891" s="27" t="n"/>
      <c r="H891" s="25" t="n"/>
      <c r="I891" s="25" t="n"/>
      <c r="J891" s="25" t="n"/>
      <c r="K891" s="48" t="n"/>
      <c r="L891" s="46">
        <f>IF(A891="","",IFERROR(IF(I891="Oui",ROUND(K891*'Paramètres'!$B$4,2),0),0))</f>
        <v/>
      </c>
      <c r="M891" s="46">
        <f>IF(A891="","",IFERROR(IF(J891="Oui",ROUND(K891*'Paramètres'!$B$5,2),0),0))</f>
        <v/>
      </c>
      <c r="N891" s="46">
        <f>IF(A891="","",IFERROR(K891+L891+M891,0))</f>
        <v/>
      </c>
      <c r="O891" s="29" t="n"/>
      <c r="P891" s="46">
        <f>IF(A891="","",IFERROR(N891*O891,0))</f>
        <v/>
      </c>
      <c r="Q891" s="46">
        <f>IF(A891="","",IFERROR(IF(AND('Paramètres'!$B$6="Oui",'Paramètres'!$B$7="Oui"),(L891+M891)*O891,IF('Paramètres'!$B$6="Oui",L891*O891,IF('Paramètres'!$B$7="Oui",M891*O891,0))),0))</f>
        <v/>
      </c>
      <c r="R891" s="46">
        <f>IF(A891="","",IFERROR(P891-Q891,0))</f>
        <v/>
      </c>
      <c r="S891" s="27" t="n"/>
      <c r="T891" s="27" t="n"/>
    </row>
    <row r="892">
      <c r="A892" s="25" t="n"/>
      <c r="B892" s="47" t="n"/>
      <c r="C892" s="27" t="n"/>
      <c r="D892" s="27" t="n"/>
      <c r="E892" s="27" t="n"/>
      <c r="F892" s="27" t="n"/>
      <c r="G892" s="27" t="n"/>
      <c r="H892" s="25" t="n"/>
      <c r="I892" s="25" t="n"/>
      <c r="J892" s="25" t="n"/>
      <c r="K892" s="48" t="n"/>
      <c r="L892" s="46">
        <f>IF(A892="","",IFERROR(IF(I892="Oui",ROUND(K892*'Paramètres'!$B$4,2),0),0))</f>
        <v/>
      </c>
      <c r="M892" s="46">
        <f>IF(A892="","",IFERROR(IF(J892="Oui",ROUND(K892*'Paramètres'!$B$5,2),0),0))</f>
        <v/>
      </c>
      <c r="N892" s="46">
        <f>IF(A892="","",IFERROR(K892+L892+M892,0))</f>
        <v/>
      </c>
      <c r="O892" s="29" t="n"/>
      <c r="P892" s="46">
        <f>IF(A892="","",IFERROR(N892*O892,0))</f>
        <v/>
      </c>
      <c r="Q892" s="46">
        <f>IF(A892="","",IFERROR(IF(AND('Paramètres'!$B$6="Oui",'Paramètres'!$B$7="Oui"),(L892+M892)*O892,IF('Paramètres'!$B$6="Oui",L892*O892,IF('Paramètres'!$B$7="Oui",M892*O892,0))),0))</f>
        <v/>
      </c>
      <c r="R892" s="46">
        <f>IF(A892="","",IFERROR(P892-Q892,0))</f>
        <v/>
      </c>
      <c r="S892" s="27" t="n"/>
      <c r="T892" s="27" t="n"/>
    </row>
    <row r="893">
      <c r="A893" s="25" t="n"/>
      <c r="B893" s="47" t="n"/>
      <c r="C893" s="27" t="n"/>
      <c r="D893" s="27" t="n"/>
      <c r="E893" s="27" t="n"/>
      <c r="F893" s="27" t="n"/>
      <c r="G893" s="27" t="n"/>
      <c r="H893" s="25" t="n"/>
      <c r="I893" s="25" t="n"/>
      <c r="J893" s="25" t="n"/>
      <c r="K893" s="48" t="n"/>
      <c r="L893" s="46">
        <f>IF(A893="","",IFERROR(IF(I893="Oui",ROUND(K893*'Paramètres'!$B$4,2),0),0))</f>
        <v/>
      </c>
      <c r="M893" s="46">
        <f>IF(A893="","",IFERROR(IF(J893="Oui",ROUND(K893*'Paramètres'!$B$5,2),0),0))</f>
        <v/>
      </c>
      <c r="N893" s="46">
        <f>IF(A893="","",IFERROR(K893+L893+M893,0))</f>
        <v/>
      </c>
      <c r="O893" s="29" t="n"/>
      <c r="P893" s="46">
        <f>IF(A893="","",IFERROR(N893*O893,0))</f>
        <v/>
      </c>
      <c r="Q893" s="46">
        <f>IF(A893="","",IFERROR(IF(AND('Paramètres'!$B$6="Oui",'Paramètres'!$B$7="Oui"),(L893+M893)*O893,IF('Paramètres'!$B$6="Oui",L893*O893,IF('Paramètres'!$B$7="Oui",M893*O893,0))),0))</f>
        <v/>
      </c>
      <c r="R893" s="46">
        <f>IF(A893="","",IFERROR(P893-Q893,0))</f>
        <v/>
      </c>
      <c r="S893" s="27" t="n"/>
      <c r="T893" s="27" t="n"/>
    </row>
    <row r="894">
      <c r="A894" s="25" t="n"/>
      <c r="B894" s="47" t="n"/>
      <c r="C894" s="27" t="n"/>
      <c r="D894" s="27" t="n"/>
      <c r="E894" s="27" t="n"/>
      <c r="F894" s="27" t="n"/>
      <c r="G894" s="27" t="n"/>
      <c r="H894" s="25" t="n"/>
      <c r="I894" s="25" t="n"/>
      <c r="J894" s="25" t="n"/>
      <c r="K894" s="48" t="n"/>
      <c r="L894" s="46">
        <f>IF(A894="","",IFERROR(IF(I894="Oui",ROUND(K894*'Paramètres'!$B$4,2),0),0))</f>
        <v/>
      </c>
      <c r="M894" s="46">
        <f>IF(A894="","",IFERROR(IF(J894="Oui",ROUND(K894*'Paramètres'!$B$5,2),0),0))</f>
        <v/>
      </c>
      <c r="N894" s="46">
        <f>IF(A894="","",IFERROR(K894+L894+M894,0))</f>
        <v/>
      </c>
      <c r="O894" s="29" t="n"/>
      <c r="P894" s="46">
        <f>IF(A894="","",IFERROR(N894*O894,0))</f>
        <v/>
      </c>
      <c r="Q894" s="46">
        <f>IF(A894="","",IFERROR(IF(AND('Paramètres'!$B$6="Oui",'Paramètres'!$B$7="Oui"),(L894+M894)*O894,IF('Paramètres'!$B$6="Oui",L894*O894,IF('Paramètres'!$B$7="Oui",M894*O894,0))),0))</f>
        <v/>
      </c>
      <c r="R894" s="46">
        <f>IF(A894="","",IFERROR(P894-Q894,0))</f>
        <v/>
      </c>
      <c r="S894" s="27" t="n"/>
      <c r="T894" s="27" t="n"/>
    </row>
    <row r="895">
      <c r="A895" s="25" t="n"/>
      <c r="B895" s="47" t="n"/>
      <c r="C895" s="27" t="n"/>
      <c r="D895" s="27" t="n"/>
      <c r="E895" s="27" t="n"/>
      <c r="F895" s="27" t="n"/>
      <c r="G895" s="27" t="n"/>
      <c r="H895" s="25" t="n"/>
      <c r="I895" s="25" t="n"/>
      <c r="J895" s="25" t="n"/>
      <c r="K895" s="48" t="n"/>
      <c r="L895" s="46">
        <f>IF(A895="","",IFERROR(IF(I895="Oui",ROUND(K895*'Paramètres'!$B$4,2),0),0))</f>
        <v/>
      </c>
      <c r="M895" s="46">
        <f>IF(A895="","",IFERROR(IF(J895="Oui",ROUND(K895*'Paramètres'!$B$5,2),0),0))</f>
        <v/>
      </c>
      <c r="N895" s="46">
        <f>IF(A895="","",IFERROR(K895+L895+M895,0))</f>
        <v/>
      </c>
      <c r="O895" s="29" t="n"/>
      <c r="P895" s="46">
        <f>IF(A895="","",IFERROR(N895*O895,0))</f>
        <v/>
      </c>
      <c r="Q895" s="46">
        <f>IF(A895="","",IFERROR(IF(AND('Paramètres'!$B$6="Oui",'Paramètres'!$B$7="Oui"),(L895+M895)*O895,IF('Paramètres'!$B$6="Oui",L895*O895,IF('Paramètres'!$B$7="Oui",M895*O895,0))),0))</f>
        <v/>
      </c>
      <c r="R895" s="46">
        <f>IF(A895="","",IFERROR(P895-Q895,0))</f>
        <v/>
      </c>
      <c r="S895" s="27" t="n"/>
      <c r="T895" s="27" t="n"/>
    </row>
    <row r="896">
      <c r="A896" s="25" t="n"/>
      <c r="B896" s="47" t="n"/>
      <c r="C896" s="27" t="n"/>
      <c r="D896" s="27" t="n"/>
      <c r="E896" s="27" t="n"/>
      <c r="F896" s="27" t="n"/>
      <c r="G896" s="27" t="n"/>
      <c r="H896" s="25" t="n"/>
      <c r="I896" s="25" t="n"/>
      <c r="J896" s="25" t="n"/>
      <c r="K896" s="48" t="n"/>
      <c r="L896" s="46">
        <f>IF(A896="","",IFERROR(IF(I896="Oui",ROUND(K896*'Paramètres'!$B$4,2),0),0))</f>
        <v/>
      </c>
      <c r="M896" s="46">
        <f>IF(A896="","",IFERROR(IF(J896="Oui",ROUND(K896*'Paramètres'!$B$5,2),0),0))</f>
        <v/>
      </c>
      <c r="N896" s="46">
        <f>IF(A896="","",IFERROR(K896+L896+M896,0))</f>
        <v/>
      </c>
      <c r="O896" s="29" t="n"/>
      <c r="P896" s="46">
        <f>IF(A896="","",IFERROR(N896*O896,0))</f>
        <v/>
      </c>
      <c r="Q896" s="46">
        <f>IF(A896="","",IFERROR(IF(AND('Paramètres'!$B$6="Oui",'Paramètres'!$B$7="Oui"),(L896+M896)*O896,IF('Paramètres'!$B$6="Oui",L896*O896,IF('Paramètres'!$B$7="Oui",M896*O896,0))),0))</f>
        <v/>
      </c>
      <c r="R896" s="46">
        <f>IF(A896="","",IFERROR(P896-Q896,0))</f>
        <v/>
      </c>
      <c r="S896" s="27" t="n"/>
      <c r="T896" s="27" t="n"/>
    </row>
    <row r="897">
      <c r="A897" s="25" t="n"/>
      <c r="B897" s="47" t="n"/>
      <c r="C897" s="27" t="n"/>
      <c r="D897" s="27" t="n"/>
      <c r="E897" s="27" t="n"/>
      <c r="F897" s="27" t="n"/>
      <c r="G897" s="27" t="n"/>
      <c r="H897" s="25" t="n"/>
      <c r="I897" s="25" t="n"/>
      <c r="J897" s="25" t="n"/>
      <c r="K897" s="48" t="n"/>
      <c r="L897" s="46">
        <f>IF(A897="","",IFERROR(IF(I897="Oui",ROUND(K897*'Paramètres'!$B$4,2),0),0))</f>
        <v/>
      </c>
      <c r="M897" s="46">
        <f>IF(A897="","",IFERROR(IF(J897="Oui",ROUND(K897*'Paramètres'!$B$5,2),0),0))</f>
        <v/>
      </c>
      <c r="N897" s="46">
        <f>IF(A897="","",IFERROR(K897+L897+M897,0))</f>
        <v/>
      </c>
      <c r="O897" s="29" t="n"/>
      <c r="P897" s="46">
        <f>IF(A897="","",IFERROR(N897*O897,0))</f>
        <v/>
      </c>
      <c r="Q897" s="46">
        <f>IF(A897="","",IFERROR(IF(AND('Paramètres'!$B$6="Oui",'Paramètres'!$B$7="Oui"),(L897+M897)*O897,IF('Paramètres'!$B$6="Oui",L897*O897,IF('Paramètres'!$B$7="Oui",M897*O897,0))),0))</f>
        <v/>
      </c>
      <c r="R897" s="46">
        <f>IF(A897="","",IFERROR(P897-Q897,0))</f>
        <v/>
      </c>
      <c r="S897" s="27" t="n"/>
      <c r="T897" s="27" t="n"/>
    </row>
    <row r="898">
      <c r="A898" s="25" t="n"/>
      <c r="B898" s="47" t="n"/>
      <c r="C898" s="27" t="n"/>
      <c r="D898" s="27" t="n"/>
      <c r="E898" s="27" t="n"/>
      <c r="F898" s="27" t="n"/>
      <c r="G898" s="27" t="n"/>
      <c r="H898" s="25" t="n"/>
      <c r="I898" s="25" t="n"/>
      <c r="J898" s="25" t="n"/>
      <c r="K898" s="48" t="n"/>
      <c r="L898" s="46">
        <f>IF(A898="","",IFERROR(IF(I898="Oui",ROUND(K898*'Paramètres'!$B$4,2),0),0))</f>
        <v/>
      </c>
      <c r="M898" s="46">
        <f>IF(A898="","",IFERROR(IF(J898="Oui",ROUND(K898*'Paramètres'!$B$5,2),0),0))</f>
        <v/>
      </c>
      <c r="N898" s="46">
        <f>IF(A898="","",IFERROR(K898+L898+M898,0))</f>
        <v/>
      </c>
      <c r="O898" s="29" t="n"/>
      <c r="P898" s="46">
        <f>IF(A898="","",IFERROR(N898*O898,0))</f>
        <v/>
      </c>
      <c r="Q898" s="46">
        <f>IF(A898="","",IFERROR(IF(AND('Paramètres'!$B$6="Oui",'Paramètres'!$B$7="Oui"),(L898+M898)*O898,IF('Paramètres'!$B$6="Oui",L898*O898,IF('Paramètres'!$B$7="Oui",M898*O898,0))),0))</f>
        <v/>
      </c>
      <c r="R898" s="46">
        <f>IF(A898="","",IFERROR(P898-Q898,0))</f>
        <v/>
      </c>
      <c r="S898" s="27" t="n"/>
      <c r="T898" s="27" t="n"/>
    </row>
    <row r="899">
      <c r="A899" s="25" t="n"/>
      <c r="B899" s="47" t="n"/>
      <c r="C899" s="27" t="n"/>
      <c r="D899" s="27" t="n"/>
      <c r="E899" s="27" t="n"/>
      <c r="F899" s="27" t="n"/>
      <c r="G899" s="27" t="n"/>
      <c r="H899" s="25" t="n"/>
      <c r="I899" s="25" t="n"/>
      <c r="J899" s="25" t="n"/>
      <c r="K899" s="48" t="n"/>
      <c r="L899" s="46">
        <f>IF(A899="","",IFERROR(IF(I899="Oui",ROUND(K899*'Paramètres'!$B$4,2),0),0))</f>
        <v/>
      </c>
      <c r="M899" s="46">
        <f>IF(A899="","",IFERROR(IF(J899="Oui",ROUND(K899*'Paramètres'!$B$5,2),0),0))</f>
        <v/>
      </c>
      <c r="N899" s="46">
        <f>IF(A899="","",IFERROR(K899+L899+M899,0))</f>
        <v/>
      </c>
      <c r="O899" s="29" t="n"/>
      <c r="P899" s="46">
        <f>IF(A899="","",IFERROR(N899*O899,0))</f>
        <v/>
      </c>
      <c r="Q899" s="46">
        <f>IF(A899="","",IFERROR(IF(AND('Paramètres'!$B$6="Oui",'Paramètres'!$B$7="Oui"),(L899+M899)*O899,IF('Paramètres'!$B$6="Oui",L899*O899,IF('Paramètres'!$B$7="Oui",M899*O899,0))),0))</f>
        <v/>
      </c>
      <c r="R899" s="46">
        <f>IF(A899="","",IFERROR(P899-Q899,0))</f>
        <v/>
      </c>
      <c r="S899" s="27" t="n"/>
      <c r="T899" s="27" t="n"/>
    </row>
    <row r="900">
      <c r="A900" s="25" t="n"/>
      <c r="B900" s="47" t="n"/>
      <c r="C900" s="27" t="n"/>
      <c r="D900" s="27" t="n"/>
      <c r="E900" s="27" t="n"/>
      <c r="F900" s="27" t="n"/>
      <c r="G900" s="27" t="n"/>
      <c r="H900" s="25" t="n"/>
      <c r="I900" s="25" t="n"/>
      <c r="J900" s="25" t="n"/>
      <c r="K900" s="48" t="n"/>
      <c r="L900" s="46">
        <f>IF(A900="","",IFERROR(IF(I900="Oui",ROUND(K900*'Paramètres'!$B$4,2),0),0))</f>
        <v/>
      </c>
      <c r="M900" s="46">
        <f>IF(A900="","",IFERROR(IF(J900="Oui",ROUND(K900*'Paramètres'!$B$5,2),0),0))</f>
        <v/>
      </c>
      <c r="N900" s="46">
        <f>IF(A900="","",IFERROR(K900+L900+M900,0))</f>
        <v/>
      </c>
      <c r="O900" s="29" t="n"/>
      <c r="P900" s="46">
        <f>IF(A900="","",IFERROR(N900*O900,0))</f>
        <v/>
      </c>
      <c r="Q900" s="46">
        <f>IF(A900="","",IFERROR(IF(AND('Paramètres'!$B$6="Oui",'Paramètres'!$B$7="Oui"),(L900+M900)*O900,IF('Paramètres'!$B$6="Oui",L900*O900,IF('Paramètres'!$B$7="Oui",M900*O900,0))),0))</f>
        <v/>
      </c>
      <c r="R900" s="46">
        <f>IF(A900="","",IFERROR(P900-Q900,0))</f>
        <v/>
      </c>
      <c r="S900" s="27" t="n"/>
      <c r="T900" s="27" t="n"/>
    </row>
    <row r="901">
      <c r="A901" s="25" t="n"/>
      <c r="B901" s="47" t="n"/>
      <c r="C901" s="27" t="n"/>
      <c r="D901" s="27" t="n"/>
      <c r="E901" s="27" t="n"/>
      <c r="F901" s="27" t="n"/>
      <c r="G901" s="27" t="n"/>
      <c r="H901" s="25" t="n"/>
      <c r="I901" s="25" t="n"/>
      <c r="J901" s="25" t="n"/>
      <c r="K901" s="48" t="n"/>
      <c r="L901" s="46">
        <f>IF(A901="","",IFERROR(IF(I901="Oui",ROUND(K901*'Paramètres'!$B$4,2),0),0))</f>
        <v/>
      </c>
      <c r="M901" s="46">
        <f>IF(A901="","",IFERROR(IF(J901="Oui",ROUND(K901*'Paramètres'!$B$5,2),0),0))</f>
        <v/>
      </c>
      <c r="N901" s="46">
        <f>IF(A901="","",IFERROR(K901+L901+M901,0))</f>
        <v/>
      </c>
      <c r="O901" s="29" t="n"/>
      <c r="P901" s="46">
        <f>IF(A901="","",IFERROR(N901*O901,0))</f>
        <v/>
      </c>
      <c r="Q901" s="46">
        <f>IF(A901="","",IFERROR(IF(AND('Paramètres'!$B$6="Oui",'Paramètres'!$B$7="Oui"),(L901+M901)*O901,IF('Paramètres'!$B$6="Oui",L901*O901,IF('Paramètres'!$B$7="Oui",M901*O901,0))),0))</f>
        <v/>
      </c>
      <c r="R901" s="46">
        <f>IF(A901="","",IFERROR(P901-Q901,0))</f>
        <v/>
      </c>
      <c r="S901" s="27" t="n"/>
      <c r="T901" s="27" t="n"/>
    </row>
    <row r="902">
      <c r="A902" s="25" t="n"/>
      <c r="B902" s="47" t="n"/>
      <c r="C902" s="27" t="n"/>
      <c r="D902" s="27" t="n"/>
      <c r="E902" s="27" t="n"/>
      <c r="F902" s="27" t="n"/>
      <c r="G902" s="27" t="n"/>
      <c r="H902" s="25" t="n"/>
      <c r="I902" s="25" t="n"/>
      <c r="J902" s="25" t="n"/>
      <c r="K902" s="48" t="n"/>
      <c r="L902" s="46">
        <f>IF(A902="","",IFERROR(IF(I902="Oui",ROUND(K902*'Paramètres'!$B$4,2),0),0))</f>
        <v/>
      </c>
      <c r="M902" s="46">
        <f>IF(A902="","",IFERROR(IF(J902="Oui",ROUND(K902*'Paramètres'!$B$5,2),0),0))</f>
        <v/>
      </c>
      <c r="N902" s="46">
        <f>IF(A902="","",IFERROR(K902+L902+M902,0))</f>
        <v/>
      </c>
      <c r="O902" s="29" t="n"/>
      <c r="P902" s="46">
        <f>IF(A902="","",IFERROR(N902*O902,0))</f>
        <v/>
      </c>
      <c r="Q902" s="46">
        <f>IF(A902="","",IFERROR(IF(AND('Paramètres'!$B$6="Oui",'Paramètres'!$B$7="Oui"),(L902+M902)*O902,IF('Paramètres'!$B$6="Oui",L902*O902,IF('Paramètres'!$B$7="Oui",M902*O902,0))),0))</f>
        <v/>
      </c>
      <c r="R902" s="46">
        <f>IF(A902="","",IFERROR(P902-Q902,0))</f>
        <v/>
      </c>
      <c r="S902" s="27" t="n"/>
      <c r="T902" s="27" t="n"/>
    </row>
    <row r="903">
      <c r="A903" s="25" t="n"/>
      <c r="B903" s="47" t="n"/>
      <c r="C903" s="27" t="n"/>
      <c r="D903" s="27" t="n"/>
      <c r="E903" s="27" t="n"/>
      <c r="F903" s="27" t="n"/>
      <c r="G903" s="27" t="n"/>
      <c r="H903" s="25" t="n"/>
      <c r="I903" s="25" t="n"/>
      <c r="J903" s="25" t="n"/>
      <c r="K903" s="48" t="n"/>
      <c r="L903" s="46">
        <f>IF(A903="","",IFERROR(IF(I903="Oui",ROUND(K903*'Paramètres'!$B$4,2),0),0))</f>
        <v/>
      </c>
      <c r="M903" s="46">
        <f>IF(A903="","",IFERROR(IF(J903="Oui",ROUND(K903*'Paramètres'!$B$5,2),0),0))</f>
        <v/>
      </c>
      <c r="N903" s="46">
        <f>IF(A903="","",IFERROR(K903+L903+M903,0))</f>
        <v/>
      </c>
      <c r="O903" s="29" t="n"/>
      <c r="P903" s="46">
        <f>IF(A903="","",IFERROR(N903*O903,0))</f>
        <v/>
      </c>
      <c r="Q903" s="46">
        <f>IF(A903="","",IFERROR(IF(AND('Paramètres'!$B$6="Oui",'Paramètres'!$B$7="Oui"),(L903+M903)*O903,IF('Paramètres'!$B$6="Oui",L903*O903,IF('Paramètres'!$B$7="Oui",M903*O903,0))),0))</f>
        <v/>
      </c>
      <c r="R903" s="46">
        <f>IF(A903="","",IFERROR(P903-Q903,0))</f>
        <v/>
      </c>
      <c r="S903" s="27" t="n"/>
      <c r="T903" s="27" t="n"/>
    </row>
    <row r="904">
      <c r="A904" s="25" t="n"/>
      <c r="B904" s="47" t="n"/>
      <c r="C904" s="27" t="n"/>
      <c r="D904" s="27" t="n"/>
      <c r="E904" s="27" t="n"/>
      <c r="F904" s="27" t="n"/>
      <c r="G904" s="27" t="n"/>
      <c r="H904" s="25" t="n"/>
      <c r="I904" s="25" t="n"/>
      <c r="J904" s="25" t="n"/>
      <c r="K904" s="48" t="n"/>
      <c r="L904" s="46">
        <f>IF(A904="","",IFERROR(IF(I904="Oui",ROUND(K904*'Paramètres'!$B$4,2),0),0))</f>
        <v/>
      </c>
      <c r="M904" s="46">
        <f>IF(A904="","",IFERROR(IF(J904="Oui",ROUND(K904*'Paramètres'!$B$5,2),0),0))</f>
        <v/>
      </c>
      <c r="N904" s="46">
        <f>IF(A904="","",IFERROR(K904+L904+M904,0))</f>
        <v/>
      </c>
      <c r="O904" s="29" t="n"/>
      <c r="P904" s="46">
        <f>IF(A904="","",IFERROR(N904*O904,0))</f>
        <v/>
      </c>
      <c r="Q904" s="46">
        <f>IF(A904="","",IFERROR(IF(AND('Paramètres'!$B$6="Oui",'Paramètres'!$B$7="Oui"),(L904+M904)*O904,IF('Paramètres'!$B$6="Oui",L904*O904,IF('Paramètres'!$B$7="Oui",M904*O904,0))),0))</f>
        <v/>
      </c>
      <c r="R904" s="46">
        <f>IF(A904="","",IFERROR(P904-Q904,0))</f>
        <v/>
      </c>
      <c r="S904" s="27" t="n"/>
      <c r="T904" s="27" t="n"/>
    </row>
    <row r="905">
      <c r="A905" s="25" t="n"/>
      <c r="B905" s="47" t="n"/>
      <c r="C905" s="27" t="n"/>
      <c r="D905" s="27" t="n"/>
      <c r="E905" s="27" t="n"/>
      <c r="F905" s="27" t="n"/>
      <c r="G905" s="27" t="n"/>
      <c r="H905" s="25" t="n"/>
      <c r="I905" s="25" t="n"/>
      <c r="J905" s="25" t="n"/>
      <c r="K905" s="48" t="n"/>
      <c r="L905" s="46">
        <f>IF(A905="","",IFERROR(IF(I905="Oui",ROUND(K905*'Paramètres'!$B$4,2),0),0))</f>
        <v/>
      </c>
      <c r="M905" s="46">
        <f>IF(A905="","",IFERROR(IF(J905="Oui",ROUND(K905*'Paramètres'!$B$5,2),0),0))</f>
        <v/>
      </c>
      <c r="N905" s="46">
        <f>IF(A905="","",IFERROR(K905+L905+M905,0))</f>
        <v/>
      </c>
      <c r="O905" s="29" t="n"/>
      <c r="P905" s="46">
        <f>IF(A905="","",IFERROR(N905*O905,0))</f>
        <v/>
      </c>
      <c r="Q905" s="46">
        <f>IF(A905="","",IFERROR(IF(AND('Paramètres'!$B$6="Oui",'Paramètres'!$B$7="Oui"),(L905+M905)*O905,IF('Paramètres'!$B$6="Oui",L905*O905,IF('Paramètres'!$B$7="Oui",M905*O905,0))),0))</f>
        <v/>
      </c>
      <c r="R905" s="46">
        <f>IF(A905="","",IFERROR(P905-Q905,0))</f>
        <v/>
      </c>
      <c r="S905" s="27" t="n"/>
      <c r="T905" s="27" t="n"/>
    </row>
    <row r="906">
      <c r="A906" s="25" t="n"/>
      <c r="B906" s="47" t="n"/>
      <c r="C906" s="27" t="n"/>
      <c r="D906" s="27" t="n"/>
      <c r="E906" s="27" t="n"/>
      <c r="F906" s="27" t="n"/>
      <c r="G906" s="27" t="n"/>
      <c r="H906" s="25" t="n"/>
      <c r="I906" s="25" t="n"/>
      <c r="J906" s="25" t="n"/>
      <c r="K906" s="48" t="n"/>
      <c r="L906" s="46">
        <f>IF(A906="","",IFERROR(IF(I906="Oui",ROUND(K906*'Paramètres'!$B$4,2),0),0))</f>
        <v/>
      </c>
      <c r="M906" s="46">
        <f>IF(A906="","",IFERROR(IF(J906="Oui",ROUND(K906*'Paramètres'!$B$5,2),0),0))</f>
        <v/>
      </c>
      <c r="N906" s="46">
        <f>IF(A906="","",IFERROR(K906+L906+M906,0))</f>
        <v/>
      </c>
      <c r="O906" s="29" t="n"/>
      <c r="P906" s="46">
        <f>IF(A906="","",IFERROR(N906*O906,0))</f>
        <v/>
      </c>
      <c r="Q906" s="46">
        <f>IF(A906="","",IFERROR(IF(AND('Paramètres'!$B$6="Oui",'Paramètres'!$B$7="Oui"),(L906+M906)*O906,IF('Paramètres'!$B$6="Oui",L906*O906,IF('Paramètres'!$B$7="Oui",M906*O906,0))),0))</f>
        <v/>
      </c>
      <c r="R906" s="46">
        <f>IF(A906="","",IFERROR(P906-Q906,0))</f>
        <v/>
      </c>
      <c r="S906" s="27" t="n"/>
      <c r="T906" s="27" t="n"/>
    </row>
    <row r="907">
      <c r="A907" s="25" t="n"/>
      <c r="B907" s="47" t="n"/>
      <c r="C907" s="27" t="n"/>
      <c r="D907" s="27" t="n"/>
      <c r="E907" s="27" t="n"/>
      <c r="F907" s="27" t="n"/>
      <c r="G907" s="27" t="n"/>
      <c r="H907" s="25" t="n"/>
      <c r="I907" s="25" t="n"/>
      <c r="J907" s="25" t="n"/>
      <c r="K907" s="48" t="n"/>
      <c r="L907" s="46">
        <f>IF(A907="","",IFERROR(IF(I907="Oui",ROUND(K907*'Paramètres'!$B$4,2),0),0))</f>
        <v/>
      </c>
      <c r="M907" s="46">
        <f>IF(A907="","",IFERROR(IF(J907="Oui",ROUND(K907*'Paramètres'!$B$5,2),0),0))</f>
        <v/>
      </c>
      <c r="N907" s="46">
        <f>IF(A907="","",IFERROR(K907+L907+M907,0))</f>
        <v/>
      </c>
      <c r="O907" s="29" t="n"/>
      <c r="P907" s="46">
        <f>IF(A907="","",IFERROR(N907*O907,0))</f>
        <v/>
      </c>
      <c r="Q907" s="46">
        <f>IF(A907="","",IFERROR(IF(AND('Paramètres'!$B$6="Oui",'Paramètres'!$B$7="Oui"),(L907+M907)*O907,IF('Paramètres'!$B$6="Oui",L907*O907,IF('Paramètres'!$B$7="Oui",M907*O907,0))),0))</f>
        <v/>
      </c>
      <c r="R907" s="46">
        <f>IF(A907="","",IFERROR(P907-Q907,0))</f>
        <v/>
      </c>
      <c r="S907" s="27" t="n"/>
      <c r="T907" s="27" t="n"/>
    </row>
    <row r="908">
      <c r="A908" s="25" t="n"/>
      <c r="B908" s="47" t="n"/>
      <c r="C908" s="27" t="n"/>
      <c r="D908" s="27" t="n"/>
      <c r="E908" s="27" t="n"/>
      <c r="F908" s="27" t="n"/>
      <c r="G908" s="27" t="n"/>
      <c r="H908" s="25" t="n"/>
      <c r="I908" s="25" t="n"/>
      <c r="J908" s="25" t="n"/>
      <c r="K908" s="48" t="n"/>
      <c r="L908" s="46">
        <f>IF(A908="","",IFERROR(IF(I908="Oui",ROUND(K908*'Paramètres'!$B$4,2),0),0))</f>
        <v/>
      </c>
      <c r="M908" s="46">
        <f>IF(A908="","",IFERROR(IF(J908="Oui",ROUND(K908*'Paramètres'!$B$5,2),0),0))</f>
        <v/>
      </c>
      <c r="N908" s="46">
        <f>IF(A908="","",IFERROR(K908+L908+M908,0))</f>
        <v/>
      </c>
      <c r="O908" s="29" t="n"/>
      <c r="P908" s="46">
        <f>IF(A908="","",IFERROR(N908*O908,0))</f>
        <v/>
      </c>
      <c r="Q908" s="46">
        <f>IF(A908="","",IFERROR(IF(AND('Paramètres'!$B$6="Oui",'Paramètres'!$B$7="Oui"),(L908+M908)*O908,IF('Paramètres'!$B$6="Oui",L908*O908,IF('Paramètres'!$B$7="Oui",M908*O908,0))),0))</f>
        <v/>
      </c>
      <c r="R908" s="46">
        <f>IF(A908="","",IFERROR(P908-Q908,0))</f>
        <v/>
      </c>
      <c r="S908" s="27" t="n"/>
      <c r="T908" s="27" t="n"/>
    </row>
    <row r="909">
      <c r="A909" s="25" t="n"/>
      <c r="B909" s="47" t="n"/>
      <c r="C909" s="27" t="n"/>
      <c r="D909" s="27" t="n"/>
      <c r="E909" s="27" t="n"/>
      <c r="F909" s="27" t="n"/>
      <c r="G909" s="27" t="n"/>
      <c r="H909" s="25" t="n"/>
      <c r="I909" s="25" t="n"/>
      <c r="J909" s="25" t="n"/>
      <c r="K909" s="48" t="n"/>
      <c r="L909" s="46">
        <f>IF(A909="","",IFERROR(IF(I909="Oui",ROUND(K909*'Paramètres'!$B$4,2),0),0))</f>
        <v/>
      </c>
      <c r="M909" s="46">
        <f>IF(A909="","",IFERROR(IF(J909="Oui",ROUND(K909*'Paramètres'!$B$5,2),0),0))</f>
        <v/>
      </c>
      <c r="N909" s="46">
        <f>IF(A909="","",IFERROR(K909+L909+M909,0))</f>
        <v/>
      </c>
      <c r="O909" s="29" t="n"/>
      <c r="P909" s="46">
        <f>IF(A909="","",IFERROR(N909*O909,0))</f>
        <v/>
      </c>
      <c r="Q909" s="46">
        <f>IF(A909="","",IFERROR(IF(AND('Paramètres'!$B$6="Oui",'Paramètres'!$B$7="Oui"),(L909+M909)*O909,IF('Paramètres'!$B$6="Oui",L909*O909,IF('Paramètres'!$B$7="Oui",M909*O909,0))),0))</f>
        <v/>
      </c>
      <c r="R909" s="46">
        <f>IF(A909="","",IFERROR(P909-Q909,0))</f>
        <v/>
      </c>
      <c r="S909" s="27" t="n"/>
      <c r="T909" s="27" t="n"/>
    </row>
    <row r="910">
      <c r="A910" s="25" t="n"/>
      <c r="B910" s="47" t="n"/>
      <c r="C910" s="27" t="n"/>
      <c r="D910" s="27" t="n"/>
      <c r="E910" s="27" t="n"/>
      <c r="F910" s="27" t="n"/>
      <c r="G910" s="27" t="n"/>
      <c r="H910" s="25" t="n"/>
      <c r="I910" s="25" t="n"/>
      <c r="J910" s="25" t="n"/>
      <c r="K910" s="48" t="n"/>
      <c r="L910" s="46">
        <f>IF(A910="","",IFERROR(IF(I910="Oui",ROUND(K910*'Paramètres'!$B$4,2),0),0))</f>
        <v/>
      </c>
      <c r="M910" s="46">
        <f>IF(A910="","",IFERROR(IF(J910="Oui",ROUND(K910*'Paramètres'!$B$5,2),0),0))</f>
        <v/>
      </c>
      <c r="N910" s="46">
        <f>IF(A910="","",IFERROR(K910+L910+M910,0))</f>
        <v/>
      </c>
      <c r="O910" s="29" t="n"/>
      <c r="P910" s="46">
        <f>IF(A910="","",IFERROR(N910*O910,0))</f>
        <v/>
      </c>
      <c r="Q910" s="46">
        <f>IF(A910="","",IFERROR(IF(AND('Paramètres'!$B$6="Oui",'Paramètres'!$B$7="Oui"),(L910+M910)*O910,IF('Paramètres'!$B$6="Oui",L910*O910,IF('Paramètres'!$B$7="Oui",M910*O910,0))),0))</f>
        <v/>
      </c>
      <c r="R910" s="46">
        <f>IF(A910="","",IFERROR(P910-Q910,0))</f>
        <v/>
      </c>
      <c r="S910" s="27" t="n"/>
      <c r="T910" s="27" t="n"/>
    </row>
    <row r="911">
      <c r="A911" s="25" t="n"/>
      <c r="B911" s="47" t="n"/>
      <c r="C911" s="27" t="n"/>
      <c r="D911" s="27" t="n"/>
      <c r="E911" s="27" t="n"/>
      <c r="F911" s="27" t="n"/>
      <c r="G911" s="27" t="n"/>
      <c r="H911" s="25" t="n"/>
      <c r="I911" s="25" t="n"/>
      <c r="J911" s="25" t="n"/>
      <c r="K911" s="48" t="n"/>
      <c r="L911" s="46">
        <f>IF(A911="","",IFERROR(IF(I911="Oui",ROUND(K911*'Paramètres'!$B$4,2),0),0))</f>
        <v/>
      </c>
      <c r="M911" s="46">
        <f>IF(A911="","",IFERROR(IF(J911="Oui",ROUND(K911*'Paramètres'!$B$5,2),0),0))</f>
        <v/>
      </c>
      <c r="N911" s="46">
        <f>IF(A911="","",IFERROR(K911+L911+M911,0))</f>
        <v/>
      </c>
      <c r="O911" s="29" t="n"/>
      <c r="P911" s="46">
        <f>IF(A911="","",IFERROR(N911*O911,0))</f>
        <v/>
      </c>
      <c r="Q911" s="46">
        <f>IF(A911="","",IFERROR(IF(AND('Paramètres'!$B$6="Oui",'Paramètres'!$B$7="Oui"),(L911+M911)*O911,IF('Paramètres'!$B$6="Oui",L911*O911,IF('Paramètres'!$B$7="Oui",M911*O911,0))),0))</f>
        <v/>
      </c>
      <c r="R911" s="46">
        <f>IF(A911="","",IFERROR(P911-Q911,0))</f>
        <v/>
      </c>
      <c r="S911" s="27" t="n"/>
      <c r="T911" s="27" t="n"/>
    </row>
    <row r="912">
      <c r="A912" s="25" t="n"/>
      <c r="B912" s="47" t="n"/>
      <c r="C912" s="27" t="n"/>
      <c r="D912" s="27" t="n"/>
      <c r="E912" s="27" t="n"/>
      <c r="F912" s="27" t="n"/>
      <c r="G912" s="27" t="n"/>
      <c r="H912" s="25" t="n"/>
      <c r="I912" s="25" t="n"/>
      <c r="J912" s="25" t="n"/>
      <c r="K912" s="48" t="n"/>
      <c r="L912" s="46">
        <f>IF(A912="","",IFERROR(IF(I912="Oui",ROUND(K912*'Paramètres'!$B$4,2),0),0))</f>
        <v/>
      </c>
      <c r="M912" s="46">
        <f>IF(A912="","",IFERROR(IF(J912="Oui",ROUND(K912*'Paramètres'!$B$5,2),0),0))</f>
        <v/>
      </c>
      <c r="N912" s="46">
        <f>IF(A912="","",IFERROR(K912+L912+M912,0))</f>
        <v/>
      </c>
      <c r="O912" s="29" t="n"/>
      <c r="P912" s="46">
        <f>IF(A912="","",IFERROR(N912*O912,0))</f>
        <v/>
      </c>
      <c r="Q912" s="46">
        <f>IF(A912="","",IFERROR(IF(AND('Paramètres'!$B$6="Oui",'Paramètres'!$B$7="Oui"),(L912+M912)*O912,IF('Paramètres'!$B$6="Oui",L912*O912,IF('Paramètres'!$B$7="Oui",M912*O912,0))),0))</f>
        <v/>
      </c>
      <c r="R912" s="46">
        <f>IF(A912="","",IFERROR(P912-Q912,0))</f>
        <v/>
      </c>
      <c r="S912" s="27" t="n"/>
      <c r="T912" s="27" t="n"/>
    </row>
    <row r="913">
      <c r="A913" s="25" t="n"/>
      <c r="B913" s="47" t="n"/>
      <c r="C913" s="27" t="n"/>
      <c r="D913" s="27" t="n"/>
      <c r="E913" s="27" t="n"/>
      <c r="F913" s="27" t="n"/>
      <c r="G913" s="27" t="n"/>
      <c r="H913" s="25" t="n"/>
      <c r="I913" s="25" t="n"/>
      <c r="J913" s="25" t="n"/>
      <c r="K913" s="48" t="n"/>
      <c r="L913" s="46">
        <f>IF(A913="","",IFERROR(IF(I913="Oui",ROUND(K913*'Paramètres'!$B$4,2),0),0))</f>
        <v/>
      </c>
      <c r="M913" s="46">
        <f>IF(A913="","",IFERROR(IF(J913="Oui",ROUND(K913*'Paramètres'!$B$5,2),0),0))</f>
        <v/>
      </c>
      <c r="N913" s="46">
        <f>IF(A913="","",IFERROR(K913+L913+M913,0))</f>
        <v/>
      </c>
      <c r="O913" s="29" t="n"/>
      <c r="P913" s="46">
        <f>IF(A913="","",IFERROR(N913*O913,0))</f>
        <v/>
      </c>
      <c r="Q913" s="46">
        <f>IF(A913="","",IFERROR(IF(AND('Paramètres'!$B$6="Oui",'Paramètres'!$B$7="Oui"),(L913+M913)*O913,IF('Paramètres'!$B$6="Oui",L913*O913,IF('Paramètres'!$B$7="Oui",M913*O913,0))),0))</f>
        <v/>
      </c>
      <c r="R913" s="46">
        <f>IF(A913="","",IFERROR(P913-Q913,0))</f>
        <v/>
      </c>
      <c r="S913" s="27" t="n"/>
      <c r="T913" s="27" t="n"/>
    </row>
    <row r="914">
      <c r="A914" s="25" t="n"/>
      <c r="B914" s="47" t="n"/>
      <c r="C914" s="27" t="n"/>
      <c r="D914" s="27" t="n"/>
      <c r="E914" s="27" t="n"/>
      <c r="F914" s="27" t="n"/>
      <c r="G914" s="27" t="n"/>
      <c r="H914" s="25" t="n"/>
      <c r="I914" s="25" t="n"/>
      <c r="J914" s="25" t="n"/>
      <c r="K914" s="48" t="n"/>
      <c r="L914" s="46">
        <f>IF(A914="","",IFERROR(IF(I914="Oui",ROUND(K914*'Paramètres'!$B$4,2),0),0))</f>
        <v/>
      </c>
      <c r="M914" s="46">
        <f>IF(A914="","",IFERROR(IF(J914="Oui",ROUND(K914*'Paramètres'!$B$5,2),0),0))</f>
        <v/>
      </c>
      <c r="N914" s="46">
        <f>IF(A914="","",IFERROR(K914+L914+M914,0))</f>
        <v/>
      </c>
      <c r="O914" s="29" t="n"/>
      <c r="P914" s="46">
        <f>IF(A914="","",IFERROR(N914*O914,0))</f>
        <v/>
      </c>
      <c r="Q914" s="46">
        <f>IF(A914="","",IFERROR(IF(AND('Paramètres'!$B$6="Oui",'Paramètres'!$B$7="Oui"),(L914+M914)*O914,IF('Paramètres'!$B$6="Oui",L914*O914,IF('Paramètres'!$B$7="Oui",M914*O914,0))),0))</f>
        <v/>
      </c>
      <c r="R914" s="46">
        <f>IF(A914="","",IFERROR(P914-Q914,0))</f>
        <v/>
      </c>
      <c r="S914" s="27" t="n"/>
      <c r="T914" s="27" t="n"/>
    </row>
    <row r="915">
      <c r="A915" s="25" t="n"/>
      <c r="B915" s="47" t="n"/>
      <c r="C915" s="27" t="n"/>
      <c r="D915" s="27" t="n"/>
      <c r="E915" s="27" t="n"/>
      <c r="F915" s="27" t="n"/>
      <c r="G915" s="27" t="n"/>
      <c r="H915" s="25" t="n"/>
      <c r="I915" s="25" t="n"/>
      <c r="J915" s="25" t="n"/>
      <c r="K915" s="48" t="n"/>
      <c r="L915" s="46">
        <f>IF(A915="","",IFERROR(IF(I915="Oui",ROUND(K915*'Paramètres'!$B$4,2),0),0))</f>
        <v/>
      </c>
      <c r="M915" s="46">
        <f>IF(A915="","",IFERROR(IF(J915="Oui",ROUND(K915*'Paramètres'!$B$5,2),0),0))</f>
        <v/>
      </c>
      <c r="N915" s="46">
        <f>IF(A915="","",IFERROR(K915+L915+M915,0))</f>
        <v/>
      </c>
      <c r="O915" s="29" t="n"/>
      <c r="P915" s="46">
        <f>IF(A915="","",IFERROR(N915*O915,0))</f>
        <v/>
      </c>
      <c r="Q915" s="46">
        <f>IF(A915="","",IFERROR(IF(AND('Paramètres'!$B$6="Oui",'Paramètres'!$B$7="Oui"),(L915+M915)*O915,IF('Paramètres'!$B$6="Oui",L915*O915,IF('Paramètres'!$B$7="Oui",M915*O915,0))),0))</f>
        <v/>
      </c>
      <c r="R915" s="46">
        <f>IF(A915="","",IFERROR(P915-Q915,0))</f>
        <v/>
      </c>
      <c r="S915" s="27" t="n"/>
      <c r="T915" s="27" t="n"/>
    </row>
    <row r="916">
      <c r="A916" s="25" t="n"/>
      <c r="B916" s="47" t="n"/>
      <c r="C916" s="27" t="n"/>
      <c r="D916" s="27" t="n"/>
      <c r="E916" s="27" t="n"/>
      <c r="F916" s="27" t="n"/>
      <c r="G916" s="27" t="n"/>
      <c r="H916" s="25" t="n"/>
      <c r="I916" s="25" t="n"/>
      <c r="J916" s="25" t="n"/>
      <c r="K916" s="48" t="n"/>
      <c r="L916" s="46">
        <f>IF(A916="","",IFERROR(IF(I916="Oui",ROUND(K916*'Paramètres'!$B$4,2),0),0))</f>
        <v/>
      </c>
      <c r="M916" s="46">
        <f>IF(A916="","",IFERROR(IF(J916="Oui",ROUND(K916*'Paramètres'!$B$5,2),0),0))</f>
        <v/>
      </c>
      <c r="N916" s="46">
        <f>IF(A916="","",IFERROR(K916+L916+M916,0))</f>
        <v/>
      </c>
      <c r="O916" s="29" t="n"/>
      <c r="P916" s="46">
        <f>IF(A916="","",IFERROR(N916*O916,0))</f>
        <v/>
      </c>
      <c r="Q916" s="46">
        <f>IF(A916="","",IFERROR(IF(AND('Paramètres'!$B$6="Oui",'Paramètres'!$B$7="Oui"),(L916+M916)*O916,IF('Paramètres'!$B$6="Oui",L916*O916,IF('Paramètres'!$B$7="Oui",M916*O916,0))),0))</f>
        <v/>
      </c>
      <c r="R916" s="46">
        <f>IF(A916="","",IFERROR(P916-Q916,0))</f>
        <v/>
      </c>
      <c r="S916" s="27" t="n"/>
      <c r="T916" s="27" t="n"/>
    </row>
    <row r="917">
      <c r="A917" s="25" t="n"/>
      <c r="B917" s="47" t="n"/>
      <c r="C917" s="27" t="n"/>
      <c r="D917" s="27" t="n"/>
      <c r="E917" s="27" t="n"/>
      <c r="F917" s="27" t="n"/>
      <c r="G917" s="27" t="n"/>
      <c r="H917" s="25" t="n"/>
      <c r="I917" s="25" t="n"/>
      <c r="J917" s="25" t="n"/>
      <c r="K917" s="48" t="n"/>
      <c r="L917" s="46">
        <f>IF(A917="","",IFERROR(IF(I917="Oui",ROUND(K917*'Paramètres'!$B$4,2),0),0))</f>
        <v/>
      </c>
      <c r="M917" s="46">
        <f>IF(A917="","",IFERROR(IF(J917="Oui",ROUND(K917*'Paramètres'!$B$5,2),0),0))</f>
        <v/>
      </c>
      <c r="N917" s="46">
        <f>IF(A917="","",IFERROR(K917+L917+M917,0))</f>
        <v/>
      </c>
      <c r="O917" s="29" t="n"/>
      <c r="P917" s="46">
        <f>IF(A917="","",IFERROR(N917*O917,0))</f>
        <v/>
      </c>
      <c r="Q917" s="46">
        <f>IF(A917="","",IFERROR(IF(AND('Paramètres'!$B$6="Oui",'Paramètres'!$B$7="Oui"),(L917+M917)*O917,IF('Paramètres'!$B$6="Oui",L917*O917,IF('Paramètres'!$B$7="Oui",M917*O917,0))),0))</f>
        <v/>
      </c>
      <c r="R917" s="46">
        <f>IF(A917="","",IFERROR(P917-Q917,0))</f>
        <v/>
      </c>
      <c r="S917" s="27" t="n"/>
      <c r="T917" s="27" t="n"/>
    </row>
    <row r="918">
      <c r="A918" s="25" t="n"/>
      <c r="B918" s="47" t="n"/>
      <c r="C918" s="27" t="n"/>
      <c r="D918" s="27" t="n"/>
      <c r="E918" s="27" t="n"/>
      <c r="F918" s="27" t="n"/>
      <c r="G918" s="27" t="n"/>
      <c r="H918" s="25" t="n"/>
      <c r="I918" s="25" t="n"/>
      <c r="J918" s="25" t="n"/>
      <c r="K918" s="48" t="n"/>
      <c r="L918" s="46">
        <f>IF(A918="","",IFERROR(IF(I918="Oui",ROUND(K918*'Paramètres'!$B$4,2),0),0))</f>
        <v/>
      </c>
      <c r="M918" s="46">
        <f>IF(A918="","",IFERROR(IF(J918="Oui",ROUND(K918*'Paramètres'!$B$5,2),0),0))</f>
        <v/>
      </c>
      <c r="N918" s="46">
        <f>IF(A918="","",IFERROR(K918+L918+M918,0))</f>
        <v/>
      </c>
      <c r="O918" s="29" t="n"/>
      <c r="P918" s="46">
        <f>IF(A918="","",IFERROR(N918*O918,0))</f>
        <v/>
      </c>
      <c r="Q918" s="46">
        <f>IF(A918="","",IFERROR(IF(AND('Paramètres'!$B$6="Oui",'Paramètres'!$B$7="Oui"),(L918+M918)*O918,IF('Paramètres'!$B$6="Oui",L918*O918,IF('Paramètres'!$B$7="Oui",M918*O918,0))),0))</f>
        <v/>
      </c>
      <c r="R918" s="46">
        <f>IF(A918="","",IFERROR(P918-Q918,0))</f>
        <v/>
      </c>
      <c r="S918" s="27" t="n"/>
      <c r="T918" s="27" t="n"/>
    </row>
    <row r="919">
      <c r="A919" s="25" t="n"/>
      <c r="B919" s="47" t="n"/>
      <c r="C919" s="27" t="n"/>
      <c r="D919" s="27" t="n"/>
      <c r="E919" s="27" t="n"/>
      <c r="F919" s="27" t="n"/>
      <c r="G919" s="27" t="n"/>
      <c r="H919" s="25" t="n"/>
      <c r="I919" s="25" t="n"/>
      <c r="J919" s="25" t="n"/>
      <c r="K919" s="48" t="n"/>
      <c r="L919" s="46">
        <f>IF(A919="","",IFERROR(IF(I919="Oui",ROUND(K919*'Paramètres'!$B$4,2),0),0))</f>
        <v/>
      </c>
      <c r="M919" s="46">
        <f>IF(A919="","",IFERROR(IF(J919="Oui",ROUND(K919*'Paramètres'!$B$5,2),0),0))</f>
        <v/>
      </c>
      <c r="N919" s="46">
        <f>IF(A919="","",IFERROR(K919+L919+M919,0))</f>
        <v/>
      </c>
      <c r="O919" s="29" t="n"/>
      <c r="P919" s="46">
        <f>IF(A919="","",IFERROR(N919*O919,0))</f>
        <v/>
      </c>
      <c r="Q919" s="46">
        <f>IF(A919="","",IFERROR(IF(AND('Paramètres'!$B$6="Oui",'Paramètres'!$B$7="Oui"),(L919+M919)*O919,IF('Paramètres'!$B$6="Oui",L919*O919,IF('Paramètres'!$B$7="Oui",M919*O919,0))),0))</f>
        <v/>
      </c>
      <c r="R919" s="46">
        <f>IF(A919="","",IFERROR(P919-Q919,0))</f>
        <v/>
      </c>
      <c r="S919" s="27" t="n"/>
      <c r="T919" s="27" t="n"/>
    </row>
    <row r="920">
      <c r="A920" s="25" t="n"/>
      <c r="B920" s="47" t="n"/>
      <c r="C920" s="27" t="n"/>
      <c r="D920" s="27" t="n"/>
      <c r="E920" s="27" t="n"/>
      <c r="F920" s="27" t="n"/>
      <c r="G920" s="27" t="n"/>
      <c r="H920" s="25" t="n"/>
      <c r="I920" s="25" t="n"/>
      <c r="J920" s="25" t="n"/>
      <c r="K920" s="48" t="n"/>
      <c r="L920" s="46">
        <f>IF(A920="","",IFERROR(IF(I920="Oui",ROUND(K920*'Paramètres'!$B$4,2),0),0))</f>
        <v/>
      </c>
      <c r="M920" s="46">
        <f>IF(A920="","",IFERROR(IF(J920="Oui",ROUND(K920*'Paramètres'!$B$5,2),0),0))</f>
        <v/>
      </c>
      <c r="N920" s="46">
        <f>IF(A920="","",IFERROR(K920+L920+M920,0))</f>
        <v/>
      </c>
      <c r="O920" s="29" t="n"/>
      <c r="P920" s="46">
        <f>IF(A920="","",IFERROR(N920*O920,0))</f>
        <v/>
      </c>
      <c r="Q920" s="46">
        <f>IF(A920="","",IFERROR(IF(AND('Paramètres'!$B$6="Oui",'Paramètres'!$B$7="Oui"),(L920+M920)*O920,IF('Paramètres'!$B$6="Oui",L920*O920,IF('Paramètres'!$B$7="Oui",M920*O920,0))),0))</f>
        <v/>
      </c>
      <c r="R920" s="46">
        <f>IF(A920="","",IFERROR(P920-Q920,0))</f>
        <v/>
      </c>
      <c r="S920" s="27" t="n"/>
      <c r="T920" s="27" t="n"/>
    </row>
    <row r="921">
      <c r="A921" s="25" t="n"/>
      <c r="B921" s="47" t="n"/>
      <c r="C921" s="27" t="n"/>
      <c r="D921" s="27" t="n"/>
      <c r="E921" s="27" t="n"/>
      <c r="F921" s="27" t="n"/>
      <c r="G921" s="27" t="n"/>
      <c r="H921" s="25" t="n"/>
      <c r="I921" s="25" t="n"/>
      <c r="J921" s="25" t="n"/>
      <c r="K921" s="48" t="n"/>
      <c r="L921" s="46">
        <f>IF(A921="","",IFERROR(IF(I921="Oui",ROUND(K921*'Paramètres'!$B$4,2),0),0))</f>
        <v/>
      </c>
      <c r="M921" s="46">
        <f>IF(A921="","",IFERROR(IF(J921="Oui",ROUND(K921*'Paramètres'!$B$5,2),0),0))</f>
        <v/>
      </c>
      <c r="N921" s="46">
        <f>IF(A921="","",IFERROR(K921+L921+M921,0))</f>
        <v/>
      </c>
      <c r="O921" s="29" t="n"/>
      <c r="P921" s="46">
        <f>IF(A921="","",IFERROR(N921*O921,0))</f>
        <v/>
      </c>
      <c r="Q921" s="46">
        <f>IF(A921="","",IFERROR(IF(AND('Paramètres'!$B$6="Oui",'Paramètres'!$B$7="Oui"),(L921+M921)*O921,IF('Paramètres'!$B$6="Oui",L921*O921,IF('Paramètres'!$B$7="Oui",M921*O921,0))),0))</f>
        <v/>
      </c>
      <c r="R921" s="46">
        <f>IF(A921="","",IFERROR(P921-Q921,0))</f>
        <v/>
      </c>
      <c r="S921" s="27" t="n"/>
      <c r="T921" s="27" t="n"/>
    </row>
    <row r="922">
      <c r="A922" s="25" t="n"/>
      <c r="B922" s="47" t="n"/>
      <c r="C922" s="27" t="n"/>
      <c r="D922" s="27" t="n"/>
      <c r="E922" s="27" t="n"/>
      <c r="F922" s="27" t="n"/>
      <c r="G922" s="27" t="n"/>
      <c r="H922" s="25" t="n"/>
      <c r="I922" s="25" t="n"/>
      <c r="J922" s="25" t="n"/>
      <c r="K922" s="48" t="n"/>
      <c r="L922" s="46">
        <f>IF(A922="","",IFERROR(IF(I922="Oui",ROUND(K922*'Paramètres'!$B$4,2),0),0))</f>
        <v/>
      </c>
      <c r="M922" s="46">
        <f>IF(A922="","",IFERROR(IF(J922="Oui",ROUND(K922*'Paramètres'!$B$5,2),0),0))</f>
        <v/>
      </c>
      <c r="N922" s="46">
        <f>IF(A922="","",IFERROR(K922+L922+M922,0))</f>
        <v/>
      </c>
      <c r="O922" s="29" t="n"/>
      <c r="P922" s="46">
        <f>IF(A922="","",IFERROR(N922*O922,0))</f>
        <v/>
      </c>
      <c r="Q922" s="46">
        <f>IF(A922="","",IFERROR(IF(AND('Paramètres'!$B$6="Oui",'Paramètres'!$B$7="Oui"),(L922+M922)*O922,IF('Paramètres'!$B$6="Oui",L922*O922,IF('Paramètres'!$B$7="Oui",M922*O922,0))),0))</f>
        <v/>
      </c>
      <c r="R922" s="46">
        <f>IF(A922="","",IFERROR(P922-Q922,0))</f>
        <v/>
      </c>
      <c r="S922" s="27" t="n"/>
      <c r="T922" s="27" t="n"/>
    </row>
    <row r="923">
      <c r="A923" s="25" t="n"/>
      <c r="B923" s="47" t="n"/>
      <c r="C923" s="27" t="n"/>
      <c r="D923" s="27" t="n"/>
      <c r="E923" s="27" t="n"/>
      <c r="F923" s="27" t="n"/>
      <c r="G923" s="27" t="n"/>
      <c r="H923" s="25" t="n"/>
      <c r="I923" s="25" t="n"/>
      <c r="J923" s="25" t="n"/>
      <c r="K923" s="48" t="n"/>
      <c r="L923" s="46">
        <f>IF(A923="","",IFERROR(IF(I923="Oui",ROUND(K923*'Paramètres'!$B$4,2),0),0))</f>
        <v/>
      </c>
      <c r="M923" s="46">
        <f>IF(A923="","",IFERROR(IF(J923="Oui",ROUND(K923*'Paramètres'!$B$5,2),0),0))</f>
        <v/>
      </c>
      <c r="N923" s="46">
        <f>IF(A923="","",IFERROR(K923+L923+M923,0))</f>
        <v/>
      </c>
      <c r="O923" s="29" t="n"/>
      <c r="P923" s="46">
        <f>IF(A923="","",IFERROR(N923*O923,0))</f>
        <v/>
      </c>
      <c r="Q923" s="46">
        <f>IF(A923="","",IFERROR(IF(AND('Paramètres'!$B$6="Oui",'Paramètres'!$B$7="Oui"),(L923+M923)*O923,IF('Paramètres'!$B$6="Oui",L923*O923,IF('Paramètres'!$B$7="Oui",M923*O923,0))),0))</f>
        <v/>
      </c>
      <c r="R923" s="46">
        <f>IF(A923="","",IFERROR(P923-Q923,0))</f>
        <v/>
      </c>
      <c r="S923" s="27" t="n"/>
      <c r="T923" s="27" t="n"/>
    </row>
    <row r="924">
      <c r="A924" s="25" t="n"/>
      <c r="B924" s="47" t="n"/>
      <c r="C924" s="27" t="n"/>
      <c r="D924" s="27" t="n"/>
      <c r="E924" s="27" t="n"/>
      <c r="F924" s="27" t="n"/>
      <c r="G924" s="27" t="n"/>
      <c r="H924" s="25" t="n"/>
      <c r="I924" s="25" t="n"/>
      <c r="J924" s="25" t="n"/>
      <c r="K924" s="48" t="n"/>
      <c r="L924" s="46">
        <f>IF(A924="","",IFERROR(IF(I924="Oui",ROUND(K924*'Paramètres'!$B$4,2),0),0))</f>
        <v/>
      </c>
      <c r="M924" s="46">
        <f>IF(A924="","",IFERROR(IF(J924="Oui",ROUND(K924*'Paramètres'!$B$5,2),0),0))</f>
        <v/>
      </c>
      <c r="N924" s="46">
        <f>IF(A924="","",IFERROR(K924+L924+M924,0))</f>
        <v/>
      </c>
      <c r="O924" s="29" t="n"/>
      <c r="P924" s="46">
        <f>IF(A924="","",IFERROR(N924*O924,0))</f>
        <v/>
      </c>
      <c r="Q924" s="46">
        <f>IF(A924="","",IFERROR(IF(AND('Paramètres'!$B$6="Oui",'Paramètres'!$B$7="Oui"),(L924+M924)*O924,IF('Paramètres'!$B$6="Oui",L924*O924,IF('Paramètres'!$B$7="Oui",M924*O924,0))),0))</f>
        <v/>
      </c>
      <c r="R924" s="46">
        <f>IF(A924="","",IFERROR(P924-Q924,0))</f>
        <v/>
      </c>
      <c r="S924" s="27" t="n"/>
      <c r="T924" s="27" t="n"/>
    </row>
    <row r="925">
      <c r="A925" s="25" t="n"/>
      <c r="B925" s="47" t="n"/>
      <c r="C925" s="27" t="n"/>
      <c r="D925" s="27" t="n"/>
      <c r="E925" s="27" t="n"/>
      <c r="F925" s="27" t="n"/>
      <c r="G925" s="27" t="n"/>
      <c r="H925" s="25" t="n"/>
      <c r="I925" s="25" t="n"/>
      <c r="J925" s="25" t="n"/>
      <c r="K925" s="48" t="n"/>
      <c r="L925" s="46">
        <f>IF(A925="","",IFERROR(IF(I925="Oui",ROUND(K925*'Paramètres'!$B$4,2),0),0))</f>
        <v/>
      </c>
      <c r="M925" s="46">
        <f>IF(A925="","",IFERROR(IF(J925="Oui",ROUND(K925*'Paramètres'!$B$5,2),0),0))</f>
        <v/>
      </c>
      <c r="N925" s="46">
        <f>IF(A925="","",IFERROR(K925+L925+M925,0))</f>
        <v/>
      </c>
      <c r="O925" s="29" t="n"/>
      <c r="P925" s="46">
        <f>IF(A925="","",IFERROR(N925*O925,0))</f>
        <v/>
      </c>
      <c r="Q925" s="46">
        <f>IF(A925="","",IFERROR(IF(AND('Paramètres'!$B$6="Oui",'Paramètres'!$B$7="Oui"),(L925+M925)*O925,IF('Paramètres'!$B$6="Oui",L925*O925,IF('Paramètres'!$B$7="Oui",M925*O925,0))),0))</f>
        <v/>
      </c>
      <c r="R925" s="46">
        <f>IF(A925="","",IFERROR(P925-Q925,0))</f>
        <v/>
      </c>
      <c r="S925" s="27" t="n"/>
      <c r="T925" s="27" t="n"/>
    </row>
    <row r="926">
      <c r="A926" s="25" t="n"/>
      <c r="B926" s="47" t="n"/>
      <c r="C926" s="27" t="n"/>
      <c r="D926" s="27" t="n"/>
      <c r="E926" s="27" t="n"/>
      <c r="F926" s="27" t="n"/>
      <c r="G926" s="27" t="n"/>
      <c r="H926" s="25" t="n"/>
      <c r="I926" s="25" t="n"/>
      <c r="J926" s="25" t="n"/>
      <c r="K926" s="48" t="n"/>
      <c r="L926" s="46">
        <f>IF(A926="","",IFERROR(IF(I926="Oui",ROUND(K926*'Paramètres'!$B$4,2),0),0))</f>
        <v/>
      </c>
      <c r="M926" s="46">
        <f>IF(A926="","",IFERROR(IF(J926="Oui",ROUND(K926*'Paramètres'!$B$5,2),0),0))</f>
        <v/>
      </c>
      <c r="N926" s="46">
        <f>IF(A926="","",IFERROR(K926+L926+M926,0))</f>
        <v/>
      </c>
      <c r="O926" s="29" t="n"/>
      <c r="P926" s="46">
        <f>IF(A926="","",IFERROR(N926*O926,0))</f>
        <v/>
      </c>
      <c r="Q926" s="46">
        <f>IF(A926="","",IFERROR(IF(AND('Paramètres'!$B$6="Oui",'Paramètres'!$B$7="Oui"),(L926+M926)*O926,IF('Paramètres'!$B$6="Oui",L926*O926,IF('Paramètres'!$B$7="Oui",M926*O926,0))),0))</f>
        <v/>
      </c>
      <c r="R926" s="46">
        <f>IF(A926="","",IFERROR(P926-Q926,0))</f>
        <v/>
      </c>
      <c r="S926" s="27" t="n"/>
      <c r="T926" s="27" t="n"/>
    </row>
    <row r="927">
      <c r="A927" s="25" t="n"/>
      <c r="B927" s="47" t="n"/>
      <c r="C927" s="27" t="n"/>
      <c r="D927" s="27" t="n"/>
      <c r="E927" s="27" t="n"/>
      <c r="F927" s="27" t="n"/>
      <c r="G927" s="27" t="n"/>
      <c r="H927" s="25" t="n"/>
      <c r="I927" s="25" t="n"/>
      <c r="J927" s="25" t="n"/>
      <c r="K927" s="48" t="n"/>
      <c r="L927" s="46">
        <f>IF(A927="","",IFERROR(IF(I927="Oui",ROUND(K927*'Paramètres'!$B$4,2),0),0))</f>
        <v/>
      </c>
      <c r="M927" s="46">
        <f>IF(A927="","",IFERROR(IF(J927="Oui",ROUND(K927*'Paramètres'!$B$5,2),0),0))</f>
        <v/>
      </c>
      <c r="N927" s="46">
        <f>IF(A927="","",IFERROR(K927+L927+M927,0))</f>
        <v/>
      </c>
      <c r="O927" s="29" t="n"/>
      <c r="P927" s="46">
        <f>IF(A927="","",IFERROR(N927*O927,0))</f>
        <v/>
      </c>
      <c r="Q927" s="46">
        <f>IF(A927="","",IFERROR(IF(AND('Paramètres'!$B$6="Oui",'Paramètres'!$B$7="Oui"),(L927+M927)*O927,IF('Paramètres'!$B$6="Oui",L927*O927,IF('Paramètres'!$B$7="Oui",M927*O927,0))),0))</f>
        <v/>
      </c>
      <c r="R927" s="46">
        <f>IF(A927="","",IFERROR(P927-Q927,0))</f>
        <v/>
      </c>
      <c r="S927" s="27" t="n"/>
      <c r="T927" s="27" t="n"/>
    </row>
    <row r="928">
      <c r="A928" s="25" t="n"/>
      <c r="B928" s="47" t="n"/>
      <c r="C928" s="27" t="n"/>
      <c r="D928" s="27" t="n"/>
      <c r="E928" s="27" t="n"/>
      <c r="F928" s="27" t="n"/>
      <c r="G928" s="27" t="n"/>
      <c r="H928" s="25" t="n"/>
      <c r="I928" s="25" t="n"/>
      <c r="J928" s="25" t="n"/>
      <c r="K928" s="48" t="n"/>
      <c r="L928" s="46">
        <f>IF(A928="","",IFERROR(IF(I928="Oui",ROUND(K928*'Paramètres'!$B$4,2),0),0))</f>
        <v/>
      </c>
      <c r="M928" s="46">
        <f>IF(A928="","",IFERROR(IF(J928="Oui",ROUND(K928*'Paramètres'!$B$5,2),0),0))</f>
        <v/>
      </c>
      <c r="N928" s="46">
        <f>IF(A928="","",IFERROR(K928+L928+M928,0))</f>
        <v/>
      </c>
      <c r="O928" s="29" t="n"/>
      <c r="P928" s="46">
        <f>IF(A928="","",IFERROR(N928*O928,0))</f>
        <v/>
      </c>
      <c r="Q928" s="46">
        <f>IF(A928="","",IFERROR(IF(AND('Paramètres'!$B$6="Oui",'Paramètres'!$B$7="Oui"),(L928+M928)*O928,IF('Paramètres'!$B$6="Oui",L928*O928,IF('Paramètres'!$B$7="Oui",M928*O928,0))),0))</f>
        <v/>
      </c>
      <c r="R928" s="46">
        <f>IF(A928="","",IFERROR(P928-Q928,0))</f>
        <v/>
      </c>
      <c r="S928" s="27" t="n"/>
      <c r="T928" s="27" t="n"/>
    </row>
    <row r="929">
      <c r="A929" s="25" t="n"/>
      <c r="B929" s="47" t="n"/>
      <c r="C929" s="27" t="n"/>
      <c r="D929" s="27" t="n"/>
      <c r="E929" s="27" t="n"/>
      <c r="F929" s="27" t="n"/>
      <c r="G929" s="27" t="n"/>
      <c r="H929" s="25" t="n"/>
      <c r="I929" s="25" t="n"/>
      <c r="J929" s="25" t="n"/>
      <c r="K929" s="48" t="n"/>
      <c r="L929" s="46">
        <f>IF(A929="","",IFERROR(IF(I929="Oui",ROUND(K929*'Paramètres'!$B$4,2),0),0))</f>
        <v/>
      </c>
      <c r="M929" s="46">
        <f>IF(A929="","",IFERROR(IF(J929="Oui",ROUND(K929*'Paramètres'!$B$5,2),0),0))</f>
        <v/>
      </c>
      <c r="N929" s="46">
        <f>IF(A929="","",IFERROR(K929+L929+M929,0))</f>
        <v/>
      </c>
      <c r="O929" s="29" t="n"/>
      <c r="P929" s="46">
        <f>IF(A929="","",IFERROR(N929*O929,0))</f>
        <v/>
      </c>
      <c r="Q929" s="46">
        <f>IF(A929="","",IFERROR(IF(AND('Paramètres'!$B$6="Oui",'Paramètres'!$B$7="Oui"),(L929+M929)*O929,IF('Paramètres'!$B$6="Oui",L929*O929,IF('Paramètres'!$B$7="Oui",M929*O929,0))),0))</f>
        <v/>
      </c>
      <c r="R929" s="46">
        <f>IF(A929="","",IFERROR(P929-Q929,0))</f>
        <v/>
      </c>
      <c r="S929" s="27" t="n"/>
      <c r="T929" s="27" t="n"/>
    </row>
    <row r="930">
      <c r="A930" s="25" t="n"/>
      <c r="B930" s="47" t="n"/>
      <c r="C930" s="27" t="n"/>
      <c r="D930" s="27" t="n"/>
      <c r="E930" s="27" t="n"/>
      <c r="F930" s="27" t="n"/>
      <c r="G930" s="27" t="n"/>
      <c r="H930" s="25" t="n"/>
      <c r="I930" s="25" t="n"/>
      <c r="J930" s="25" t="n"/>
      <c r="K930" s="48" t="n"/>
      <c r="L930" s="46">
        <f>IF(A930="","",IFERROR(IF(I930="Oui",ROUND(K930*'Paramètres'!$B$4,2),0),0))</f>
        <v/>
      </c>
      <c r="M930" s="46">
        <f>IF(A930="","",IFERROR(IF(J930="Oui",ROUND(K930*'Paramètres'!$B$5,2),0),0))</f>
        <v/>
      </c>
      <c r="N930" s="46">
        <f>IF(A930="","",IFERROR(K930+L930+M930,0))</f>
        <v/>
      </c>
      <c r="O930" s="29" t="n"/>
      <c r="P930" s="46">
        <f>IF(A930="","",IFERROR(N930*O930,0))</f>
        <v/>
      </c>
      <c r="Q930" s="46">
        <f>IF(A930="","",IFERROR(IF(AND('Paramètres'!$B$6="Oui",'Paramètres'!$B$7="Oui"),(L930+M930)*O930,IF('Paramètres'!$B$6="Oui",L930*O930,IF('Paramètres'!$B$7="Oui",M930*O930,0))),0))</f>
        <v/>
      </c>
      <c r="R930" s="46">
        <f>IF(A930="","",IFERROR(P930-Q930,0))</f>
        <v/>
      </c>
      <c r="S930" s="27" t="n"/>
      <c r="T930" s="27" t="n"/>
    </row>
    <row r="931">
      <c r="A931" s="25" t="n"/>
      <c r="B931" s="47" t="n"/>
      <c r="C931" s="27" t="n"/>
      <c r="D931" s="27" t="n"/>
      <c r="E931" s="27" t="n"/>
      <c r="F931" s="27" t="n"/>
      <c r="G931" s="27" t="n"/>
      <c r="H931" s="25" t="n"/>
      <c r="I931" s="25" t="n"/>
      <c r="J931" s="25" t="n"/>
      <c r="K931" s="48" t="n"/>
      <c r="L931" s="46">
        <f>IF(A931="","",IFERROR(IF(I931="Oui",ROUND(K931*'Paramètres'!$B$4,2),0),0))</f>
        <v/>
      </c>
      <c r="M931" s="46">
        <f>IF(A931="","",IFERROR(IF(J931="Oui",ROUND(K931*'Paramètres'!$B$5,2),0),0))</f>
        <v/>
      </c>
      <c r="N931" s="46">
        <f>IF(A931="","",IFERROR(K931+L931+M931,0))</f>
        <v/>
      </c>
      <c r="O931" s="29" t="n"/>
      <c r="P931" s="46">
        <f>IF(A931="","",IFERROR(N931*O931,0))</f>
        <v/>
      </c>
      <c r="Q931" s="46">
        <f>IF(A931="","",IFERROR(IF(AND('Paramètres'!$B$6="Oui",'Paramètres'!$B$7="Oui"),(L931+M931)*O931,IF('Paramètres'!$B$6="Oui",L931*O931,IF('Paramètres'!$B$7="Oui",M931*O931,0))),0))</f>
        <v/>
      </c>
      <c r="R931" s="46">
        <f>IF(A931="","",IFERROR(P931-Q931,0))</f>
        <v/>
      </c>
      <c r="S931" s="27" t="n"/>
      <c r="T931" s="27" t="n"/>
    </row>
    <row r="932">
      <c r="A932" s="25" t="n"/>
      <c r="B932" s="47" t="n"/>
      <c r="C932" s="27" t="n"/>
      <c r="D932" s="27" t="n"/>
      <c r="E932" s="27" t="n"/>
      <c r="F932" s="27" t="n"/>
      <c r="G932" s="27" t="n"/>
      <c r="H932" s="25" t="n"/>
      <c r="I932" s="25" t="n"/>
      <c r="J932" s="25" t="n"/>
      <c r="K932" s="48" t="n"/>
      <c r="L932" s="46">
        <f>IF(A932="","",IFERROR(IF(I932="Oui",ROUND(K932*'Paramètres'!$B$4,2),0),0))</f>
        <v/>
      </c>
      <c r="M932" s="46">
        <f>IF(A932="","",IFERROR(IF(J932="Oui",ROUND(K932*'Paramètres'!$B$5,2),0),0))</f>
        <v/>
      </c>
      <c r="N932" s="46">
        <f>IF(A932="","",IFERROR(K932+L932+M932,0))</f>
        <v/>
      </c>
      <c r="O932" s="29" t="n"/>
      <c r="P932" s="46">
        <f>IF(A932="","",IFERROR(N932*O932,0))</f>
        <v/>
      </c>
      <c r="Q932" s="46">
        <f>IF(A932="","",IFERROR(IF(AND('Paramètres'!$B$6="Oui",'Paramètres'!$B$7="Oui"),(L932+M932)*O932,IF('Paramètres'!$B$6="Oui",L932*O932,IF('Paramètres'!$B$7="Oui",M932*O932,0))),0))</f>
        <v/>
      </c>
      <c r="R932" s="46">
        <f>IF(A932="","",IFERROR(P932-Q932,0))</f>
        <v/>
      </c>
      <c r="S932" s="27" t="n"/>
      <c r="T932" s="27" t="n"/>
    </row>
    <row r="933">
      <c r="A933" s="25" t="n"/>
      <c r="B933" s="47" t="n"/>
      <c r="C933" s="27" t="n"/>
      <c r="D933" s="27" t="n"/>
      <c r="E933" s="27" t="n"/>
      <c r="F933" s="27" t="n"/>
      <c r="G933" s="27" t="n"/>
      <c r="H933" s="25" t="n"/>
      <c r="I933" s="25" t="n"/>
      <c r="J933" s="25" t="n"/>
      <c r="K933" s="48" t="n"/>
      <c r="L933" s="46">
        <f>IF(A933="","",IFERROR(IF(I933="Oui",ROUND(K933*'Paramètres'!$B$4,2),0),0))</f>
        <v/>
      </c>
      <c r="M933" s="46">
        <f>IF(A933="","",IFERROR(IF(J933="Oui",ROUND(K933*'Paramètres'!$B$5,2),0),0))</f>
        <v/>
      </c>
      <c r="N933" s="46">
        <f>IF(A933="","",IFERROR(K933+L933+M933,0))</f>
        <v/>
      </c>
      <c r="O933" s="29" t="n"/>
      <c r="P933" s="46">
        <f>IF(A933="","",IFERROR(N933*O933,0))</f>
        <v/>
      </c>
      <c r="Q933" s="46">
        <f>IF(A933="","",IFERROR(IF(AND('Paramètres'!$B$6="Oui",'Paramètres'!$B$7="Oui"),(L933+M933)*O933,IF('Paramètres'!$B$6="Oui",L933*O933,IF('Paramètres'!$B$7="Oui",M933*O933,0))),0))</f>
        <v/>
      </c>
      <c r="R933" s="46">
        <f>IF(A933="","",IFERROR(P933-Q933,0))</f>
        <v/>
      </c>
      <c r="S933" s="27" t="n"/>
      <c r="T933" s="27" t="n"/>
    </row>
    <row r="934">
      <c r="A934" s="25" t="n"/>
      <c r="B934" s="47" t="n"/>
      <c r="C934" s="27" t="n"/>
      <c r="D934" s="27" t="n"/>
      <c r="E934" s="27" t="n"/>
      <c r="F934" s="27" t="n"/>
      <c r="G934" s="27" t="n"/>
      <c r="H934" s="25" t="n"/>
      <c r="I934" s="25" t="n"/>
      <c r="J934" s="25" t="n"/>
      <c r="K934" s="48" t="n"/>
      <c r="L934" s="46">
        <f>IF(A934="","",IFERROR(IF(I934="Oui",ROUND(K934*'Paramètres'!$B$4,2),0),0))</f>
        <v/>
      </c>
      <c r="M934" s="46">
        <f>IF(A934="","",IFERROR(IF(J934="Oui",ROUND(K934*'Paramètres'!$B$5,2),0),0))</f>
        <v/>
      </c>
      <c r="N934" s="46">
        <f>IF(A934="","",IFERROR(K934+L934+M934,0))</f>
        <v/>
      </c>
      <c r="O934" s="29" t="n"/>
      <c r="P934" s="46">
        <f>IF(A934="","",IFERROR(N934*O934,0))</f>
        <v/>
      </c>
      <c r="Q934" s="46">
        <f>IF(A934="","",IFERROR(IF(AND('Paramètres'!$B$6="Oui",'Paramètres'!$B$7="Oui"),(L934+M934)*O934,IF('Paramètres'!$B$6="Oui",L934*O934,IF('Paramètres'!$B$7="Oui",M934*O934,0))),0))</f>
        <v/>
      </c>
      <c r="R934" s="46">
        <f>IF(A934="","",IFERROR(P934-Q934,0))</f>
        <v/>
      </c>
      <c r="S934" s="27" t="n"/>
      <c r="T934" s="27" t="n"/>
    </row>
    <row r="935">
      <c r="A935" s="25" t="n"/>
      <c r="B935" s="47" t="n"/>
      <c r="C935" s="27" t="n"/>
      <c r="D935" s="27" t="n"/>
      <c r="E935" s="27" t="n"/>
      <c r="F935" s="27" t="n"/>
      <c r="G935" s="27" t="n"/>
      <c r="H935" s="25" t="n"/>
      <c r="I935" s="25" t="n"/>
      <c r="J935" s="25" t="n"/>
      <c r="K935" s="48" t="n"/>
      <c r="L935" s="46">
        <f>IF(A935="","",IFERROR(IF(I935="Oui",ROUND(K935*'Paramètres'!$B$4,2),0),0))</f>
        <v/>
      </c>
      <c r="M935" s="46">
        <f>IF(A935="","",IFERROR(IF(J935="Oui",ROUND(K935*'Paramètres'!$B$5,2),0),0))</f>
        <v/>
      </c>
      <c r="N935" s="46">
        <f>IF(A935="","",IFERROR(K935+L935+M935,0))</f>
        <v/>
      </c>
      <c r="O935" s="29" t="n"/>
      <c r="P935" s="46">
        <f>IF(A935="","",IFERROR(N935*O935,0))</f>
        <v/>
      </c>
      <c r="Q935" s="46">
        <f>IF(A935="","",IFERROR(IF(AND('Paramètres'!$B$6="Oui",'Paramètres'!$B$7="Oui"),(L935+M935)*O935,IF('Paramètres'!$B$6="Oui",L935*O935,IF('Paramètres'!$B$7="Oui",M935*O935,0))),0))</f>
        <v/>
      </c>
      <c r="R935" s="46">
        <f>IF(A935="","",IFERROR(P935-Q935,0))</f>
        <v/>
      </c>
      <c r="S935" s="27" t="n"/>
      <c r="T935" s="27" t="n"/>
    </row>
    <row r="936">
      <c r="A936" s="25" t="n"/>
      <c r="B936" s="47" t="n"/>
      <c r="C936" s="27" t="n"/>
      <c r="D936" s="27" t="n"/>
      <c r="E936" s="27" t="n"/>
      <c r="F936" s="27" t="n"/>
      <c r="G936" s="27" t="n"/>
      <c r="H936" s="25" t="n"/>
      <c r="I936" s="25" t="n"/>
      <c r="J936" s="25" t="n"/>
      <c r="K936" s="48" t="n"/>
      <c r="L936" s="46">
        <f>IF(A936="","",IFERROR(IF(I936="Oui",ROUND(K936*'Paramètres'!$B$4,2),0),0))</f>
        <v/>
      </c>
      <c r="M936" s="46">
        <f>IF(A936="","",IFERROR(IF(J936="Oui",ROUND(K936*'Paramètres'!$B$5,2),0),0))</f>
        <v/>
      </c>
      <c r="N936" s="46">
        <f>IF(A936="","",IFERROR(K936+L936+M936,0))</f>
        <v/>
      </c>
      <c r="O936" s="29" t="n"/>
      <c r="P936" s="46">
        <f>IF(A936="","",IFERROR(N936*O936,0))</f>
        <v/>
      </c>
      <c r="Q936" s="46">
        <f>IF(A936="","",IFERROR(IF(AND('Paramètres'!$B$6="Oui",'Paramètres'!$B$7="Oui"),(L936+M936)*O936,IF('Paramètres'!$B$6="Oui",L936*O936,IF('Paramètres'!$B$7="Oui",M936*O936,0))),0))</f>
        <v/>
      </c>
      <c r="R936" s="46">
        <f>IF(A936="","",IFERROR(P936-Q936,0))</f>
        <v/>
      </c>
      <c r="S936" s="27" t="n"/>
      <c r="T936" s="27" t="n"/>
    </row>
    <row r="937">
      <c r="A937" s="25" t="n"/>
      <c r="B937" s="47" t="n"/>
      <c r="C937" s="27" t="n"/>
      <c r="D937" s="27" t="n"/>
      <c r="E937" s="27" t="n"/>
      <c r="F937" s="27" t="n"/>
      <c r="G937" s="27" t="n"/>
      <c r="H937" s="25" t="n"/>
      <c r="I937" s="25" t="n"/>
      <c r="J937" s="25" t="n"/>
      <c r="K937" s="48" t="n"/>
      <c r="L937" s="46">
        <f>IF(A937="","",IFERROR(IF(I937="Oui",ROUND(K937*'Paramètres'!$B$4,2),0),0))</f>
        <v/>
      </c>
      <c r="M937" s="46">
        <f>IF(A937="","",IFERROR(IF(J937="Oui",ROUND(K937*'Paramètres'!$B$5,2),0),0))</f>
        <v/>
      </c>
      <c r="N937" s="46">
        <f>IF(A937="","",IFERROR(K937+L937+M937,0))</f>
        <v/>
      </c>
      <c r="O937" s="29" t="n"/>
      <c r="P937" s="46">
        <f>IF(A937="","",IFERROR(N937*O937,0))</f>
        <v/>
      </c>
      <c r="Q937" s="46">
        <f>IF(A937="","",IFERROR(IF(AND('Paramètres'!$B$6="Oui",'Paramètres'!$B$7="Oui"),(L937+M937)*O937,IF('Paramètres'!$B$6="Oui",L937*O937,IF('Paramètres'!$B$7="Oui",M937*O937,0))),0))</f>
        <v/>
      </c>
      <c r="R937" s="46">
        <f>IF(A937="","",IFERROR(P937-Q937,0))</f>
        <v/>
      </c>
      <c r="S937" s="27" t="n"/>
      <c r="T937" s="27" t="n"/>
    </row>
    <row r="938">
      <c r="A938" s="25" t="n"/>
      <c r="B938" s="47" t="n"/>
      <c r="C938" s="27" t="n"/>
      <c r="D938" s="27" t="n"/>
      <c r="E938" s="27" t="n"/>
      <c r="F938" s="27" t="n"/>
      <c r="G938" s="27" t="n"/>
      <c r="H938" s="25" t="n"/>
      <c r="I938" s="25" t="n"/>
      <c r="J938" s="25" t="n"/>
      <c r="K938" s="48" t="n"/>
      <c r="L938" s="46">
        <f>IF(A938="","",IFERROR(IF(I938="Oui",ROUND(K938*'Paramètres'!$B$4,2),0),0))</f>
        <v/>
      </c>
      <c r="M938" s="46">
        <f>IF(A938="","",IFERROR(IF(J938="Oui",ROUND(K938*'Paramètres'!$B$5,2),0),0))</f>
        <v/>
      </c>
      <c r="N938" s="46">
        <f>IF(A938="","",IFERROR(K938+L938+M938,0))</f>
        <v/>
      </c>
      <c r="O938" s="29" t="n"/>
      <c r="P938" s="46">
        <f>IF(A938="","",IFERROR(N938*O938,0))</f>
        <v/>
      </c>
      <c r="Q938" s="46">
        <f>IF(A938="","",IFERROR(IF(AND('Paramètres'!$B$6="Oui",'Paramètres'!$B$7="Oui"),(L938+M938)*O938,IF('Paramètres'!$B$6="Oui",L938*O938,IF('Paramètres'!$B$7="Oui",M938*O938,0))),0))</f>
        <v/>
      </c>
      <c r="R938" s="46">
        <f>IF(A938="","",IFERROR(P938-Q938,0))</f>
        <v/>
      </c>
      <c r="S938" s="27" t="n"/>
      <c r="T938" s="27" t="n"/>
    </row>
    <row r="939">
      <c r="A939" s="25" t="n"/>
      <c r="B939" s="47" t="n"/>
      <c r="C939" s="27" t="n"/>
      <c r="D939" s="27" t="n"/>
      <c r="E939" s="27" t="n"/>
      <c r="F939" s="27" t="n"/>
      <c r="G939" s="27" t="n"/>
      <c r="H939" s="25" t="n"/>
      <c r="I939" s="25" t="n"/>
      <c r="J939" s="25" t="n"/>
      <c r="K939" s="48" t="n"/>
      <c r="L939" s="46">
        <f>IF(A939="","",IFERROR(IF(I939="Oui",ROUND(K939*'Paramètres'!$B$4,2),0),0))</f>
        <v/>
      </c>
      <c r="M939" s="46">
        <f>IF(A939="","",IFERROR(IF(J939="Oui",ROUND(K939*'Paramètres'!$B$5,2),0),0))</f>
        <v/>
      </c>
      <c r="N939" s="46">
        <f>IF(A939="","",IFERROR(K939+L939+M939,0))</f>
        <v/>
      </c>
      <c r="O939" s="29" t="n"/>
      <c r="P939" s="46">
        <f>IF(A939="","",IFERROR(N939*O939,0))</f>
        <v/>
      </c>
      <c r="Q939" s="46">
        <f>IF(A939="","",IFERROR(IF(AND('Paramètres'!$B$6="Oui",'Paramètres'!$B$7="Oui"),(L939+M939)*O939,IF('Paramètres'!$B$6="Oui",L939*O939,IF('Paramètres'!$B$7="Oui",M939*O939,0))),0))</f>
        <v/>
      </c>
      <c r="R939" s="46">
        <f>IF(A939="","",IFERROR(P939-Q939,0))</f>
        <v/>
      </c>
      <c r="S939" s="27" t="n"/>
      <c r="T939" s="27" t="n"/>
    </row>
    <row r="940">
      <c r="A940" s="25" t="n"/>
      <c r="B940" s="47" t="n"/>
      <c r="C940" s="27" t="n"/>
      <c r="D940" s="27" t="n"/>
      <c r="E940" s="27" t="n"/>
      <c r="F940" s="27" t="n"/>
      <c r="G940" s="27" t="n"/>
      <c r="H940" s="25" t="n"/>
      <c r="I940" s="25" t="n"/>
      <c r="J940" s="25" t="n"/>
      <c r="K940" s="48" t="n"/>
      <c r="L940" s="46">
        <f>IF(A940="","",IFERROR(IF(I940="Oui",ROUND(K940*'Paramètres'!$B$4,2),0),0))</f>
        <v/>
      </c>
      <c r="M940" s="46">
        <f>IF(A940="","",IFERROR(IF(J940="Oui",ROUND(K940*'Paramètres'!$B$5,2),0),0))</f>
        <v/>
      </c>
      <c r="N940" s="46">
        <f>IF(A940="","",IFERROR(K940+L940+M940,0))</f>
        <v/>
      </c>
      <c r="O940" s="29" t="n"/>
      <c r="P940" s="46">
        <f>IF(A940="","",IFERROR(N940*O940,0))</f>
        <v/>
      </c>
      <c r="Q940" s="46">
        <f>IF(A940="","",IFERROR(IF(AND('Paramètres'!$B$6="Oui",'Paramètres'!$B$7="Oui"),(L940+M940)*O940,IF('Paramètres'!$B$6="Oui",L940*O940,IF('Paramètres'!$B$7="Oui",M940*O940,0))),0))</f>
        <v/>
      </c>
      <c r="R940" s="46">
        <f>IF(A940="","",IFERROR(P940-Q940,0))</f>
        <v/>
      </c>
      <c r="S940" s="27" t="n"/>
      <c r="T940" s="27" t="n"/>
    </row>
    <row r="941">
      <c r="A941" s="25" t="n"/>
      <c r="B941" s="47" t="n"/>
      <c r="C941" s="27" t="n"/>
      <c r="D941" s="27" t="n"/>
      <c r="E941" s="27" t="n"/>
      <c r="F941" s="27" t="n"/>
      <c r="G941" s="27" t="n"/>
      <c r="H941" s="25" t="n"/>
      <c r="I941" s="25" t="n"/>
      <c r="J941" s="25" t="n"/>
      <c r="K941" s="48" t="n"/>
      <c r="L941" s="46">
        <f>IF(A941="","",IFERROR(IF(I941="Oui",ROUND(K941*'Paramètres'!$B$4,2),0),0))</f>
        <v/>
      </c>
      <c r="M941" s="46">
        <f>IF(A941="","",IFERROR(IF(J941="Oui",ROUND(K941*'Paramètres'!$B$5,2),0),0))</f>
        <v/>
      </c>
      <c r="N941" s="46">
        <f>IF(A941="","",IFERROR(K941+L941+M941,0))</f>
        <v/>
      </c>
      <c r="O941" s="29" t="n"/>
      <c r="P941" s="46">
        <f>IF(A941="","",IFERROR(N941*O941,0))</f>
        <v/>
      </c>
      <c r="Q941" s="46">
        <f>IF(A941="","",IFERROR(IF(AND('Paramètres'!$B$6="Oui",'Paramètres'!$B$7="Oui"),(L941+M941)*O941,IF('Paramètres'!$B$6="Oui",L941*O941,IF('Paramètres'!$B$7="Oui",M941*O941,0))),0))</f>
        <v/>
      </c>
      <c r="R941" s="46">
        <f>IF(A941="","",IFERROR(P941-Q941,0))</f>
        <v/>
      </c>
      <c r="S941" s="27" t="n"/>
      <c r="T941" s="27" t="n"/>
    </row>
    <row r="942">
      <c r="A942" s="25" t="n"/>
      <c r="B942" s="47" t="n"/>
      <c r="C942" s="27" t="n"/>
      <c r="D942" s="27" t="n"/>
      <c r="E942" s="27" t="n"/>
      <c r="F942" s="27" t="n"/>
      <c r="G942" s="27" t="n"/>
      <c r="H942" s="25" t="n"/>
      <c r="I942" s="25" t="n"/>
      <c r="J942" s="25" t="n"/>
      <c r="K942" s="48" t="n"/>
      <c r="L942" s="46">
        <f>IF(A942="","",IFERROR(IF(I942="Oui",ROUND(K942*'Paramètres'!$B$4,2),0),0))</f>
        <v/>
      </c>
      <c r="M942" s="46">
        <f>IF(A942="","",IFERROR(IF(J942="Oui",ROUND(K942*'Paramètres'!$B$5,2),0),0))</f>
        <v/>
      </c>
      <c r="N942" s="46">
        <f>IF(A942="","",IFERROR(K942+L942+M942,0))</f>
        <v/>
      </c>
      <c r="O942" s="29" t="n"/>
      <c r="P942" s="46">
        <f>IF(A942="","",IFERROR(N942*O942,0))</f>
        <v/>
      </c>
      <c r="Q942" s="46">
        <f>IF(A942="","",IFERROR(IF(AND('Paramètres'!$B$6="Oui",'Paramètres'!$B$7="Oui"),(L942+M942)*O942,IF('Paramètres'!$B$6="Oui",L942*O942,IF('Paramètres'!$B$7="Oui",M942*O942,0))),0))</f>
        <v/>
      </c>
      <c r="R942" s="46">
        <f>IF(A942="","",IFERROR(P942-Q942,0))</f>
        <v/>
      </c>
      <c r="S942" s="27" t="n"/>
      <c r="T942" s="27" t="n"/>
    </row>
    <row r="943">
      <c r="A943" s="25" t="n"/>
      <c r="B943" s="47" t="n"/>
      <c r="C943" s="27" t="n"/>
      <c r="D943" s="27" t="n"/>
      <c r="E943" s="27" t="n"/>
      <c r="F943" s="27" t="n"/>
      <c r="G943" s="27" t="n"/>
      <c r="H943" s="25" t="n"/>
      <c r="I943" s="25" t="n"/>
      <c r="J943" s="25" t="n"/>
      <c r="K943" s="48" t="n"/>
      <c r="L943" s="46">
        <f>IF(A943="","",IFERROR(IF(I943="Oui",ROUND(K943*'Paramètres'!$B$4,2),0),0))</f>
        <v/>
      </c>
      <c r="M943" s="46">
        <f>IF(A943="","",IFERROR(IF(J943="Oui",ROUND(K943*'Paramètres'!$B$5,2),0),0))</f>
        <v/>
      </c>
      <c r="N943" s="46">
        <f>IF(A943="","",IFERROR(K943+L943+M943,0))</f>
        <v/>
      </c>
      <c r="O943" s="29" t="n"/>
      <c r="P943" s="46">
        <f>IF(A943="","",IFERROR(N943*O943,0))</f>
        <v/>
      </c>
      <c r="Q943" s="46">
        <f>IF(A943="","",IFERROR(IF(AND('Paramètres'!$B$6="Oui",'Paramètres'!$B$7="Oui"),(L943+M943)*O943,IF('Paramètres'!$B$6="Oui",L943*O943,IF('Paramètres'!$B$7="Oui",M943*O943,0))),0))</f>
        <v/>
      </c>
      <c r="R943" s="46">
        <f>IF(A943="","",IFERROR(P943-Q943,0))</f>
        <v/>
      </c>
      <c r="S943" s="27" t="n"/>
      <c r="T943" s="27" t="n"/>
    </row>
    <row r="944">
      <c r="A944" s="25" t="n"/>
      <c r="B944" s="47" t="n"/>
      <c r="C944" s="27" t="n"/>
      <c r="D944" s="27" t="n"/>
      <c r="E944" s="27" t="n"/>
      <c r="F944" s="27" t="n"/>
      <c r="G944" s="27" t="n"/>
      <c r="H944" s="25" t="n"/>
      <c r="I944" s="25" t="n"/>
      <c r="J944" s="25" t="n"/>
      <c r="K944" s="48" t="n"/>
      <c r="L944" s="46">
        <f>IF(A944="","",IFERROR(IF(I944="Oui",ROUND(K944*'Paramètres'!$B$4,2),0),0))</f>
        <v/>
      </c>
      <c r="M944" s="46">
        <f>IF(A944="","",IFERROR(IF(J944="Oui",ROUND(K944*'Paramètres'!$B$5,2),0),0))</f>
        <v/>
      </c>
      <c r="N944" s="46">
        <f>IF(A944="","",IFERROR(K944+L944+M944,0))</f>
        <v/>
      </c>
      <c r="O944" s="29" t="n"/>
      <c r="P944" s="46">
        <f>IF(A944="","",IFERROR(N944*O944,0))</f>
        <v/>
      </c>
      <c r="Q944" s="46">
        <f>IF(A944="","",IFERROR(IF(AND('Paramètres'!$B$6="Oui",'Paramètres'!$B$7="Oui"),(L944+M944)*O944,IF('Paramètres'!$B$6="Oui",L944*O944,IF('Paramètres'!$B$7="Oui",M944*O944,0))),0))</f>
        <v/>
      </c>
      <c r="R944" s="46">
        <f>IF(A944="","",IFERROR(P944-Q944,0))</f>
        <v/>
      </c>
      <c r="S944" s="27" t="n"/>
      <c r="T944" s="27" t="n"/>
    </row>
    <row r="945">
      <c r="A945" s="25" t="n"/>
      <c r="B945" s="47" t="n"/>
      <c r="C945" s="27" t="n"/>
      <c r="D945" s="27" t="n"/>
      <c r="E945" s="27" t="n"/>
      <c r="F945" s="27" t="n"/>
      <c r="G945" s="27" t="n"/>
      <c r="H945" s="25" t="n"/>
      <c r="I945" s="25" t="n"/>
      <c r="J945" s="25" t="n"/>
      <c r="K945" s="48" t="n"/>
      <c r="L945" s="46">
        <f>IF(A945="","",IFERROR(IF(I945="Oui",ROUND(K945*'Paramètres'!$B$4,2),0),0))</f>
        <v/>
      </c>
      <c r="M945" s="46">
        <f>IF(A945="","",IFERROR(IF(J945="Oui",ROUND(K945*'Paramètres'!$B$5,2),0),0))</f>
        <v/>
      </c>
      <c r="N945" s="46">
        <f>IF(A945="","",IFERROR(K945+L945+M945,0))</f>
        <v/>
      </c>
      <c r="O945" s="29" t="n"/>
      <c r="P945" s="46">
        <f>IF(A945="","",IFERROR(N945*O945,0))</f>
        <v/>
      </c>
      <c r="Q945" s="46">
        <f>IF(A945="","",IFERROR(IF(AND('Paramètres'!$B$6="Oui",'Paramètres'!$B$7="Oui"),(L945+M945)*O945,IF('Paramètres'!$B$6="Oui",L945*O945,IF('Paramètres'!$B$7="Oui",M945*O945,0))),0))</f>
        <v/>
      </c>
      <c r="R945" s="46">
        <f>IF(A945="","",IFERROR(P945-Q945,0))</f>
        <v/>
      </c>
      <c r="S945" s="27" t="n"/>
      <c r="T945" s="27" t="n"/>
    </row>
    <row r="946">
      <c r="A946" s="25" t="n"/>
      <c r="B946" s="47" t="n"/>
      <c r="C946" s="27" t="n"/>
      <c r="D946" s="27" t="n"/>
      <c r="E946" s="27" t="n"/>
      <c r="F946" s="27" t="n"/>
      <c r="G946" s="27" t="n"/>
      <c r="H946" s="25" t="n"/>
      <c r="I946" s="25" t="n"/>
      <c r="J946" s="25" t="n"/>
      <c r="K946" s="48" t="n"/>
      <c r="L946" s="46">
        <f>IF(A946="","",IFERROR(IF(I946="Oui",ROUND(K946*'Paramètres'!$B$4,2),0),0))</f>
        <v/>
      </c>
      <c r="M946" s="46">
        <f>IF(A946="","",IFERROR(IF(J946="Oui",ROUND(K946*'Paramètres'!$B$5,2),0),0))</f>
        <v/>
      </c>
      <c r="N946" s="46">
        <f>IF(A946="","",IFERROR(K946+L946+M946,0))</f>
        <v/>
      </c>
      <c r="O946" s="29" t="n"/>
      <c r="P946" s="46">
        <f>IF(A946="","",IFERROR(N946*O946,0))</f>
        <v/>
      </c>
      <c r="Q946" s="46">
        <f>IF(A946="","",IFERROR(IF(AND('Paramètres'!$B$6="Oui",'Paramètres'!$B$7="Oui"),(L946+M946)*O946,IF('Paramètres'!$B$6="Oui",L946*O946,IF('Paramètres'!$B$7="Oui",M946*O946,0))),0))</f>
        <v/>
      </c>
      <c r="R946" s="46">
        <f>IF(A946="","",IFERROR(P946-Q946,0))</f>
        <v/>
      </c>
      <c r="S946" s="27" t="n"/>
      <c r="T946" s="27" t="n"/>
    </row>
    <row r="947">
      <c r="A947" s="25" t="n"/>
      <c r="B947" s="47" t="n"/>
      <c r="C947" s="27" t="n"/>
      <c r="D947" s="27" t="n"/>
      <c r="E947" s="27" t="n"/>
      <c r="F947" s="27" t="n"/>
      <c r="G947" s="27" t="n"/>
      <c r="H947" s="25" t="n"/>
      <c r="I947" s="25" t="n"/>
      <c r="J947" s="25" t="n"/>
      <c r="K947" s="48" t="n"/>
      <c r="L947" s="46">
        <f>IF(A947="","",IFERROR(IF(I947="Oui",ROUND(K947*'Paramètres'!$B$4,2),0),0))</f>
        <v/>
      </c>
      <c r="M947" s="46">
        <f>IF(A947="","",IFERROR(IF(J947="Oui",ROUND(K947*'Paramètres'!$B$5,2),0),0))</f>
        <v/>
      </c>
      <c r="N947" s="46">
        <f>IF(A947="","",IFERROR(K947+L947+M947,0))</f>
        <v/>
      </c>
      <c r="O947" s="29" t="n"/>
      <c r="P947" s="46">
        <f>IF(A947="","",IFERROR(N947*O947,0))</f>
        <v/>
      </c>
      <c r="Q947" s="46">
        <f>IF(A947="","",IFERROR(IF(AND('Paramètres'!$B$6="Oui",'Paramètres'!$B$7="Oui"),(L947+M947)*O947,IF('Paramètres'!$B$6="Oui",L947*O947,IF('Paramètres'!$B$7="Oui",M947*O947,0))),0))</f>
        <v/>
      </c>
      <c r="R947" s="46">
        <f>IF(A947="","",IFERROR(P947-Q947,0))</f>
        <v/>
      </c>
      <c r="S947" s="27" t="n"/>
      <c r="T947" s="27" t="n"/>
    </row>
    <row r="948">
      <c r="A948" s="25" t="n"/>
      <c r="B948" s="47" t="n"/>
      <c r="C948" s="27" t="n"/>
      <c r="D948" s="27" t="n"/>
      <c r="E948" s="27" t="n"/>
      <c r="F948" s="27" t="n"/>
      <c r="G948" s="27" t="n"/>
      <c r="H948" s="25" t="n"/>
      <c r="I948" s="25" t="n"/>
      <c r="J948" s="25" t="n"/>
      <c r="K948" s="48" t="n"/>
      <c r="L948" s="46">
        <f>IF(A948="","",IFERROR(IF(I948="Oui",ROUND(K948*'Paramètres'!$B$4,2),0),0))</f>
        <v/>
      </c>
      <c r="M948" s="46">
        <f>IF(A948="","",IFERROR(IF(J948="Oui",ROUND(K948*'Paramètres'!$B$5,2),0),0))</f>
        <v/>
      </c>
      <c r="N948" s="46">
        <f>IF(A948="","",IFERROR(K948+L948+M948,0))</f>
        <v/>
      </c>
      <c r="O948" s="29" t="n"/>
      <c r="P948" s="46">
        <f>IF(A948="","",IFERROR(N948*O948,0))</f>
        <v/>
      </c>
      <c r="Q948" s="46">
        <f>IF(A948="","",IFERROR(IF(AND('Paramètres'!$B$6="Oui",'Paramètres'!$B$7="Oui"),(L948+M948)*O948,IF('Paramètres'!$B$6="Oui",L948*O948,IF('Paramètres'!$B$7="Oui",M948*O948,0))),0))</f>
        <v/>
      </c>
      <c r="R948" s="46">
        <f>IF(A948="","",IFERROR(P948-Q948,0))</f>
        <v/>
      </c>
      <c r="S948" s="27" t="n"/>
      <c r="T948" s="27" t="n"/>
    </row>
    <row r="949">
      <c r="A949" s="25" t="n"/>
      <c r="B949" s="47" t="n"/>
      <c r="C949" s="27" t="n"/>
      <c r="D949" s="27" t="n"/>
      <c r="E949" s="27" t="n"/>
      <c r="F949" s="27" t="n"/>
      <c r="G949" s="27" t="n"/>
      <c r="H949" s="25" t="n"/>
      <c r="I949" s="25" t="n"/>
      <c r="J949" s="25" t="n"/>
      <c r="K949" s="48" t="n"/>
      <c r="L949" s="46">
        <f>IF(A949="","",IFERROR(IF(I949="Oui",ROUND(K949*'Paramètres'!$B$4,2),0),0))</f>
        <v/>
      </c>
      <c r="M949" s="46">
        <f>IF(A949="","",IFERROR(IF(J949="Oui",ROUND(K949*'Paramètres'!$B$5,2),0),0))</f>
        <v/>
      </c>
      <c r="N949" s="46">
        <f>IF(A949="","",IFERROR(K949+L949+M949,0))</f>
        <v/>
      </c>
      <c r="O949" s="29" t="n"/>
      <c r="P949" s="46">
        <f>IF(A949="","",IFERROR(N949*O949,0))</f>
        <v/>
      </c>
      <c r="Q949" s="46">
        <f>IF(A949="","",IFERROR(IF(AND('Paramètres'!$B$6="Oui",'Paramètres'!$B$7="Oui"),(L949+M949)*O949,IF('Paramètres'!$B$6="Oui",L949*O949,IF('Paramètres'!$B$7="Oui",M949*O949,0))),0))</f>
        <v/>
      </c>
      <c r="R949" s="46">
        <f>IF(A949="","",IFERROR(P949-Q949,0))</f>
        <v/>
      </c>
      <c r="S949" s="27" t="n"/>
      <c r="T949" s="27" t="n"/>
    </row>
    <row r="950">
      <c r="A950" s="25" t="n"/>
      <c r="B950" s="47" t="n"/>
      <c r="C950" s="27" t="n"/>
      <c r="D950" s="27" t="n"/>
      <c r="E950" s="27" t="n"/>
      <c r="F950" s="27" t="n"/>
      <c r="G950" s="27" t="n"/>
      <c r="H950" s="25" t="n"/>
      <c r="I950" s="25" t="n"/>
      <c r="J950" s="25" t="n"/>
      <c r="K950" s="48" t="n"/>
      <c r="L950" s="46">
        <f>IF(A950="","",IFERROR(IF(I950="Oui",ROUND(K950*'Paramètres'!$B$4,2),0),0))</f>
        <v/>
      </c>
      <c r="M950" s="46">
        <f>IF(A950="","",IFERROR(IF(J950="Oui",ROUND(K950*'Paramètres'!$B$5,2),0),0))</f>
        <v/>
      </c>
      <c r="N950" s="46">
        <f>IF(A950="","",IFERROR(K950+L950+M950,0))</f>
        <v/>
      </c>
      <c r="O950" s="29" t="n"/>
      <c r="P950" s="46">
        <f>IF(A950="","",IFERROR(N950*O950,0))</f>
        <v/>
      </c>
      <c r="Q950" s="46">
        <f>IF(A950="","",IFERROR(IF(AND('Paramètres'!$B$6="Oui",'Paramètres'!$B$7="Oui"),(L950+M950)*O950,IF('Paramètres'!$B$6="Oui",L950*O950,IF('Paramètres'!$B$7="Oui",M950*O950,0))),0))</f>
        <v/>
      </c>
      <c r="R950" s="46">
        <f>IF(A950="","",IFERROR(P950-Q950,0))</f>
        <v/>
      </c>
      <c r="S950" s="27" t="n"/>
      <c r="T950" s="27" t="n"/>
    </row>
    <row r="951">
      <c r="A951" s="25" t="n"/>
      <c r="B951" s="47" t="n"/>
      <c r="C951" s="27" t="n"/>
      <c r="D951" s="27" t="n"/>
      <c r="E951" s="27" t="n"/>
      <c r="F951" s="27" t="n"/>
      <c r="G951" s="27" t="n"/>
      <c r="H951" s="25" t="n"/>
      <c r="I951" s="25" t="n"/>
      <c r="J951" s="25" t="n"/>
      <c r="K951" s="48" t="n"/>
      <c r="L951" s="46">
        <f>IF(A951="","",IFERROR(IF(I951="Oui",ROUND(K951*'Paramètres'!$B$4,2),0),0))</f>
        <v/>
      </c>
      <c r="M951" s="46">
        <f>IF(A951="","",IFERROR(IF(J951="Oui",ROUND(K951*'Paramètres'!$B$5,2),0),0))</f>
        <v/>
      </c>
      <c r="N951" s="46">
        <f>IF(A951="","",IFERROR(K951+L951+M951,0))</f>
        <v/>
      </c>
      <c r="O951" s="29" t="n"/>
      <c r="P951" s="46">
        <f>IF(A951="","",IFERROR(N951*O951,0))</f>
        <v/>
      </c>
      <c r="Q951" s="46">
        <f>IF(A951="","",IFERROR(IF(AND('Paramètres'!$B$6="Oui",'Paramètres'!$B$7="Oui"),(L951+M951)*O951,IF('Paramètres'!$B$6="Oui",L951*O951,IF('Paramètres'!$B$7="Oui",M951*O951,0))),0))</f>
        <v/>
      </c>
      <c r="R951" s="46">
        <f>IF(A951="","",IFERROR(P951-Q951,0))</f>
        <v/>
      </c>
      <c r="S951" s="27" t="n"/>
      <c r="T951" s="27" t="n"/>
    </row>
    <row r="952">
      <c r="A952" s="25" t="n"/>
      <c r="B952" s="47" t="n"/>
      <c r="C952" s="27" t="n"/>
      <c r="D952" s="27" t="n"/>
      <c r="E952" s="27" t="n"/>
      <c r="F952" s="27" t="n"/>
      <c r="G952" s="27" t="n"/>
      <c r="H952" s="25" t="n"/>
      <c r="I952" s="25" t="n"/>
      <c r="J952" s="25" t="n"/>
      <c r="K952" s="48" t="n"/>
      <c r="L952" s="46">
        <f>IF(A952="","",IFERROR(IF(I952="Oui",ROUND(K952*'Paramètres'!$B$4,2),0),0))</f>
        <v/>
      </c>
      <c r="M952" s="46">
        <f>IF(A952="","",IFERROR(IF(J952="Oui",ROUND(K952*'Paramètres'!$B$5,2),0),0))</f>
        <v/>
      </c>
      <c r="N952" s="46">
        <f>IF(A952="","",IFERROR(K952+L952+M952,0))</f>
        <v/>
      </c>
      <c r="O952" s="29" t="n"/>
      <c r="P952" s="46">
        <f>IF(A952="","",IFERROR(N952*O952,0))</f>
        <v/>
      </c>
      <c r="Q952" s="46">
        <f>IF(A952="","",IFERROR(IF(AND('Paramètres'!$B$6="Oui",'Paramètres'!$B$7="Oui"),(L952+M952)*O952,IF('Paramètres'!$B$6="Oui",L952*O952,IF('Paramètres'!$B$7="Oui",M952*O952,0))),0))</f>
        <v/>
      </c>
      <c r="R952" s="46">
        <f>IF(A952="","",IFERROR(P952-Q952,0))</f>
        <v/>
      </c>
      <c r="S952" s="27" t="n"/>
      <c r="T952" s="27" t="n"/>
    </row>
    <row r="953">
      <c r="A953" s="25" t="n"/>
      <c r="B953" s="47" t="n"/>
      <c r="C953" s="27" t="n"/>
      <c r="D953" s="27" t="n"/>
      <c r="E953" s="27" t="n"/>
      <c r="F953" s="27" t="n"/>
      <c r="G953" s="27" t="n"/>
      <c r="H953" s="25" t="n"/>
      <c r="I953" s="25" t="n"/>
      <c r="J953" s="25" t="n"/>
      <c r="K953" s="48" t="n"/>
      <c r="L953" s="46">
        <f>IF(A953="","",IFERROR(IF(I953="Oui",ROUND(K953*'Paramètres'!$B$4,2),0),0))</f>
        <v/>
      </c>
      <c r="M953" s="46">
        <f>IF(A953="","",IFERROR(IF(J953="Oui",ROUND(K953*'Paramètres'!$B$5,2),0),0))</f>
        <v/>
      </c>
      <c r="N953" s="46">
        <f>IF(A953="","",IFERROR(K953+L953+M953,0))</f>
        <v/>
      </c>
      <c r="O953" s="29" t="n"/>
      <c r="P953" s="46">
        <f>IF(A953="","",IFERROR(N953*O953,0))</f>
        <v/>
      </c>
      <c r="Q953" s="46">
        <f>IF(A953="","",IFERROR(IF(AND('Paramètres'!$B$6="Oui",'Paramètres'!$B$7="Oui"),(L953+M953)*O953,IF('Paramètres'!$B$6="Oui",L953*O953,IF('Paramètres'!$B$7="Oui",M953*O953,0))),0))</f>
        <v/>
      </c>
      <c r="R953" s="46">
        <f>IF(A953="","",IFERROR(P953-Q953,0))</f>
        <v/>
      </c>
      <c r="S953" s="27" t="n"/>
      <c r="T953" s="27" t="n"/>
    </row>
    <row r="954">
      <c r="A954" s="25" t="n"/>
      <c r="B954" s="47" t="n"/>
      <c r="C954" s="27" t="n"/>
      <c r="D954" s="27" t="n"/>
      <c r="E954" s="27" t="n"/>
      <c r="F954" s="27" t="n"/>
      <c r="G954" s="27" t="n"/>
      <c r="H954" s="25" t="n"/>
      <c r="I954" s="25" t="n"/>
      <c r="J954" s="25" t="n"/>
      <c r="K954" s="48" t="n"/>
      <c r="L954" s="46">
        <f>IF(A954="","",IFERROR(IF(I954="Oui",ROUND(K954*'Paramètres'!$B$4,2),0),0))</f>
        <v/>
      </c>
      <c r="M954" s="46">
        <f>IF(A954="","",IFERROR(IF(J954="Oui",ROUND(K954*'Paramètres'!$B$5,2),0),0))</f>
        <v/>
      </c>
      <c r="N954" s="46">
        <f>IF(A954="","",IFERROR(K954+L954+M954,0))</f>
        <v/>
      </c>
      <c r="O954" s="29" t="n"/>
      <c r="P954" s="46">
        <f>IF(A954="","",IFERROR(N954*O954,0))</f>
        <v/>
      </c>
      <c r="Q954" s="46">
        <f>IF(A954="","",IFERROR(IF(AND('Paramètres'!$B$6="Oui",'Paramètres'!$B$7="Oui"),(L954+M954)*O954,IF('Paramètres'!$B$6="Oui",L954*O954,IF('Paramètres'!$B$7="Oui",M954*O954,0))),0))</f>
        <v/>
      </c>
      <c r="R954" s="46">
        <f>IF(A954="","",IFERROR(P954-Q954,0))</f>
        <v/>
      </c>
      <c r="S954" s="27" t="n"/>
      <c r="T954" s="27" t="n"/>
    </row>
    <row r="955">
      <c r="A955" s="25" t="n"/>
      <c r="B955" s="47" t="n"/>
      <c r="C955" s="27" t="n"/>
      <c r="D955" s="27" t="n"/>
      <c r="E955" s="27" t="n"/>
      <c r="F955" s="27" t="n"/>
      <c r="G955" s="27" t="n"/>
      <c r="H955" s="25" t="n"/>
      <c r="I955" s="25" t="n"/>
      <c r="J955" s="25" t="n"/>
      <c r="K955" s="48" t="n"/>
      <c r="L955" s="46">
        <f>IF(A955="","",IFERROR(IF(I955="Oui",ROUND(K955*'Paramètres'!$B$4,2),0),0))</f>
        <v/>
      </c>
      <c r="M955" s="46">
        <f>IF(A955="","",IFERROR(IF(J955="Oui",ROUND(K955*'Paramètres'!$B$5,2),0),0))</f>
        <v/>
      </c>
      <c r="N955" s="46">
        <f>IF(A955="","",IFERROR(K955+L955+M955,0))</f>
        <v/>
      </c>
      <c r="O955" s="29" t="n"/>
      <c r="P955" s="46">
        <f>IF(A955="","",IFERROR(N955*O955,0))</f>
        <v/>
      </c>
      <c r="Q955" s="46">
        <f>IF(A955="","",IFERROR(IF(AND('Paramètres'!$B$6="Oui",'Paramètres'!$B$7="Oui"),(L955+M955)*O955,IF('Paramètres'!$B$6="Oui",L955*O955,IF('Paramètres'!$B$7="Oui",M955*O955,0))),0))</f>
        <v/>
      </c>
      <c r="R955" s="46">
        <f>IF(A955="","",IFERROR(P955-Q955,0))</f>
        <v/>
      </c>
      <c r="S955" s="27" t="n"/>
      <c r="T955" s="27" t="n"/>
    </row>
    <row r="956">
      <c r="A956" s="25" t="n"/>
      <c r="B956" s="47" t="n"/>
      <c r="C956" s="27" t="n"/>
      <c r="D956" s="27" t="n"/>
      <c r="E956" s="27" t="n"/>
      <c r="F956" s="27" t="n"/>
      <c r="G956" s="27" t="n"/>
      <c r="H956" s="25" t="n"/>
      <c r="I956" s="25" t="n"/>
      <c r="J956" s="25" t="n"/>
      <c r="K956" s="48" t="n"/>
      <c r="L956" s="46">
        <f>IF(A956="","",IFERROR(IF(I956="Oui",ROUND(K956*'Paramètres'!$B$4,2),0),0))</f>
        <v/>
      </c>
      <c r="M956" s="46">
        <f>IF(A956="","",IFERROR(IF(J956="Oui",ROUND(K956*'Paramètres'!$B$5,2),0),0))</f>
        <v/>
      </c>
      <c r="N956" s="46">
        <f>IF(A956="","",IFERROR(K956+L956+M956,0))</f>
        <v/>
      </c>
      <c r="O956" s="29" t="n"/>
      <c r="P956" s="46">
        <f>IF(A956="","",IFERROR(N956*O956,0))</f>
        <v/>
      </c>
      <c r="Q956" s="46">
        <f>IF(A956="","",IFERROR(IF(AND('Paramètres'!$B$6="Oui",'Paramètres'!$B$7="Oui"),(L956+M956)*O956,IF('Paramètres'!$B$6="Oui",L956*O956,IF('Paramètres'!$B$7="Oui",M956*O956,0))),0))</f>
        <v/>
      </c>
      <c r="R956" s="46">
        <f>IF(A956="","",IFERROR(P956-Q956,0))</f>
        <v/>
      </c>
      <c r="S956" s="27" t="n"/>
      <c r="T956" s="27" t="n"/>
    </row>
    <row r="957">
      <c r="A957" s="25" t="n"/>
      <c r="B957" s="47" t="n"/>
      <c r="C957" s="27" t="n"/>
      <c r="D957" s="27" t="n"/>
      <c r="E957" s="27" t="n"/>
      <c r="F957" s="27" t="n"/>
      <c r="G957" s="27" t="n"/>
      <c r="H957" s="25" t="n"/>
      <c r="I957" s="25" t="n"/>
      <c r="J957" s="25" t="n"/>
      <c r="K957" s="48" t="n"/>
      <c r="L957" s="46">
        <f>IF(A957="","",IFERROR(IF(I957="Oui",ROUND(K957*'Paramètres'!$B$4,2),0),0))</f>
        <v/>
      </c>
      <c r="M957" s="46">
        <f>IF(A957="","",IFERROR(IF(J957="Oui",ROUND(K957*'Paramètres'!$B$5,2),0),0))</f>
        <v/>
      </c>
      <c r="N957" s="46">
        <f>IF(A957="","",IFERROR(K957+L957+M957,0))</f>
        <v/>
      </c>
      <c r="O957" s="29" t="n"/>
      <c r="P957" s="46">
        <f>IF(A957="","",IFERROR(N957*O957,0))</f>
        <v/>
      </c>
      <c r="Q957" s="46">
        <f>IF(A957="","",IFERROR(IF(AND('Paramètres'!$B$6="Oui",'Paramètres'!$B$7="Oui"),(L957+M957)*O957,IF('Paramètres'!$B$6="Oui",L957*O957,IF('Paramètres'!$B$7="Oui",M957*O957,0))),0))</f>
        <v/>
      </c>
      <c r="R957" s="46">
        <f>IF(A957="","",IFERROR(P957-Q957,0))</f>
        <v/>
      </c>
      <c r="S957" s="27" t="n"/>
      <c r="T957" s="27" t="n"/>
    </row>
    <row r="958">
      <c r="A958" s="25" t="n"/>
      <c r="B958" s="47" t="n"/>
      <c r="C958" s="27" t="n"/>
      <c r="D958" s="27" t="n"/>
      <c r="E958" s="27" t="n"/>
      <c r="F958" s="27" t="n"/>
      <c r="G958" s="27" t="n"/>
      <c r="H958" s="25" t="n"/>
      <c r="I958" s="25" t="n"/>
      <c r="J958" s="25" t="n"/>
      <c r="K958" s="48" t="n"/>
      <c r="L958" s="46">
        <f>IF(A958="","",IFERROR(IF(I958="Oui",ROUND(K958*'Paramètres'!$B$4,2),0),0))</f>
        <v/>
      </c>
      <c r="M958" s="46">
        <f>IF(A958="","",IFERROR(IF(J958="Oui",ROUND(K958*'Paramètres'!$B$5,2),0),0))</f>
        <v/>
      </c>
      <c r="N958" s="46">
        <f>IF(A958="","",IFERROR(K958+L958+M958,0))</f>
        <v/>
      </c>
      <c r="O958" s="29" t="n"/>
      <c r="P958" s="46">
        <f>IF(A958="","",IFERROR(N958*O958,0))</f>
        <v/>
      </c>
      <c r="Q958" s="46">
        <f>IF(A958="","",IFERROR(IF(AND('Paramètres'!$B$6="Oui",'Paramètres'!$B$7="Oui"),(L958+M958)*O958,IF('Paramètres'!$B$6="Oui",L958*O958,IF('Paramètres'!$B$7="Oui",M958*O958,0))),0))</f>
        <v/>
      </c>
      <c r="R958" s="46">
        <f>IF(A958="","",IFERROR(P958-Q958,0))</f>
        <v/>
      </c>
      <c r="S958" s="27" t="n"/>
      <c r="T958" s="27" t="n"/>
    </row>
    <row r="959">
      <c r="A959" s="25" t="n"/>
      <c r="B959" s="47" t="n"/>
      <c r="C959" s="27" t="n"/>
      <c r="D959" s="27" t="n"/>
      <c r="E959" s="27" t="n"/>
      <c r="F959" s="27" t="n"/>
      <c r="G959" s="27" t="n"/>
      <c r="H959" s="25" t="n"/>
      <c r="I959" s="25" t="n"/>
      <c r="J959" s="25" t="n"/>
      <c r="K959" s="48" t="n"/>
      <c r="L959" s="46">
        <f>IF(A959="","",IFERROR(IF(I959="Oui",ROUND(K959*'Paramètres'!$B$4,2),0),0))</f>
        <v/>
      </c>
      <c r="M959" s="46">
        <f>IF(A959="","",IFERROR(IF(J959="Oui",ROUND(K959*'Paramètres'!$B$5,2),0),0))</f>
        <v/>
      </c>
      <c r="N959" s="46">
        <f>IF(A959="","",IFERROR(K959+L959+M959,0))</f>
        <v/>
      </c>
      <c r="O959" s="29" t="n"/>
      <c r="P959" s="46">
        <f>IF(A959="","",IFERROR(N959*O959,0))</f>
        <v/>
      </c>
      <c r="Q959" s="46">
        <f>IF(A959="","",IFERROR(IF(AND('Paramètres'!$B$6="Oui",'Paramètres'!$B$7="Oui"),(L959+M959)*O959,IF('Paramètres'!$B$6="Oui",L959*O959,IF('Paramètres'!$B$7="Oui",M959*O959,0))),0))</f>
        <v/>
      </c>
      <c r="R959" s="46">
        <f>IF(A959="","",IFERROR(P959-Q959,0))</f>
        <v/>
      </c>
      <c r="S959" s="27" t="n"/>
      <c r="T959" s="27" t="n"/>
    </row>
    <row r="960">
      <c r="A960" s="25" t="n"/>
      <c r="B960" s="47" t="n"/>
      <c r="C960" s="27" t="n"/>
      <c r="D960" s="27" t="n"/>
      <c r="E960" s="27" t="n"/>
      <c r="F960" s="27" t="n"/>
      <c r="G960" s="27" t="n"/>
      <c r="H960" s="25" t="n"/>
      <c r="I960" s="25" t="n"/>
      <c r="J960" s="25" t="n"/>
      <c r="K960" s="48" t="n"/>
      <c r="L960" s="46">
        <f>IF(A960="","",IFERROR(IF(I960="Oui",ROUND(K960*'Paramètres'!$B$4,2),0),0))</f>
        <v/>
      </c>
      <c r="M960" s="46">
        <f>IF(A960="","",IFERROR(IF(J960="Oui",ROUND(K960*'Paramètres'!$B$5,2),0),0))</f>
        <v/>
      </c>
      <c r="N960" s="46">
        <f>IF(A960="","",IFERROR(K960+L960+M960,0))</f>
        <v/>
      </c>
      <c r="O960" s="29" t="n"/>
      <c r="P960" s="46">
        <f>IF(A960="","",IFERROR(N960*O960,0))</f>
        <v/>
      </c>
      <c r="Q960" s="46">
        <f>IF(A960="","",IFERROR(IF(AND('Paramètres'!$B$6="Oui",'Paramètres'!$B$7="Oui"),(L960+M960)*O960,IF('Paramètres'!$B$6="Oui",L960*O960,IF('Paramètres'!$B$7="Oui",M960*O960,0))),0))</f>
        <v/>
      </c>
      <c r="R960" s="46">
        <f>IF(A960="","",IFERROR(P960-Q960,0))</f>
        <v/>
      </c>
      <c r="S960" s="27" t="n"/>
      <c r="T960" s="27" t="n"/>
    </row>
    <row r="961">
      <c r="A961" s="25" t="n"/>
      <c r="B961" s="47" t="n"/>
      <c r="C961" s="27" t="n"/>
      <c r="D961" s="27" t="n"/>
      <c r="E961" s="27" t="n"/>
      <c r="F961" s="27" t="n"/>
      <c r="G961" s="27" t="n"/>
      <c r="H961" s="25" t="n"/>
      <c r="I961" s="25" t="n"/>
      <c r="J961" s="25" t="n"/>
      <c r="K961" s="48" t="n"/>
      <c r="L961" s="46">
        <f>IF(A961="","",IFERROR(IF(I961="Oui",ROUND(K961*'Paramètres'!$B$4,2),0),0))</f>
        <v/>
      </c>
      <c r="M961" s="46">
        <f>IF(A961="","",IFERROR(IF(J961="Oui",ROUND(K961*'Paramètres'!$B$5,2),0),0))</f>
        <v/>
      </c>
      <c r="N961" s="46">
        <f>IF(A961="","",IFERROR(K961+L961+M961,0))</f>
        <v/>
      </c>
      <c r="O961" s="29" t="n"/>
      <c r="P961" s="46">
        <f>IF(A961="","",IFERROR(N961*O961,0))</f>
        <v/>
      </c>
      <c r="Q961" s="46">
        <f>IF(A961="","",IFERROR(IF(AND('Paramètres'!$B$6="Oui",'Paramètres'!$B$7="Oui"),(L961+M961)*O961,IF('Paramètres'!$B$6="Oui",L961*O961,IF('Paramètres'!$B$7="Oui",M961*O961,0))),0))</f>
        <v/>
      </c>
      <c r="R961" s="46">
        <f>IF(A961="","",IFERROR(P961-Q961,0))</f>
        <v/>
      </c>
      <c r="S961" s="27" t="n"/>
      <c r="T961" s="27" t="n"/>
    </row>
    <row r="962">
      <c r="A962" s="25" t="n"/>
      <c r="B962" s="47" t="n"/>
      <c r="C962" s="27" t="n"/>
      <c r="D962" s="27" t="n"/>
      <c r="E962" s="27" t="n"/>
      <c r="F962" s="27" t="n"/>
      <c r="G962" s="27" t="n"/>
      <c r="H962" s="25" t="n"/>
      <c r="I962" s="25" t="n"/>
      <c r="J962" s="25" t="n"/>
      <c r="K962" s="48" t="n"/>
      <c r="L962" s="46">
        <f>IF(A962="","",IFERROR(IF(I962="Oui",ROUND(K962*'Paramètres'!$B$4,2),0),0))</f>
        <v/>
      </c>
      <c r="M962" s="46">
        <f>IF(A962="","",IFERROR(IF(J962="Oui",ROUND(K962*'Paramètres'!$B$5,2),0),0))</f>
        <v/>
      </c>
      <c r="N962" s="46">
        <f>IF(A962="","",IFERROR(K962+L962+M962,0))</f>
        <v/>
      </c>
      <c r="O962" s="29" t="n"/>
      <c r="P962" s="46">
        <f>IF(A962="","",IFERROR(N962*O962,0))</f>
        <v/>
      </c>
      <c r="Q962" s="46">
        <f>IF(A962="","",IFERROR(IF(AND('Paramètres'!$B$6="Oui",'Paramètres'!$B$7="Oui"),(L962+M962)*O962,IF('Paramètres'!$B$6="Oui",L962*O962,IF('Paramètres'!$B$7="Oui",M962*O962,0))),0))</f>
        <v/>
      </c>
      <c r="R962" s="46">
        <f>IF(A962="","",IFERROR(P962-Q962,0))</f>
        <v/>
      </c>
      <c r="S962" s="27" t="n"/>
      <c r="T962" s="27" t="n"/>
    </row>
    <row r="963">
      <c r="A963" s="25" t="n"/>
      <c r="B963" s="47" t="n"/>
      <c r="C963" s="27" t="n"/>
      <c r="D963" s="27" t="n"/>
      <c r="E963" s="27" t="n"/>
      <c r="F963" s="27" t="n"/>
      <c r="G963" s="27" t="n"/>
      <c r="H963" s="25" t="n"/>
      <c r="I963" s="25" t="n"/>
      <c r="J963" s="25" t="n"/>
      <c r="K963" s="48" t="n"/>
      <c r="L963" s="46">
        <f>IF(A963="","",IFERROR(IF(I963="Oui",ROUND(K963*'Paramètres'!$B$4,2),0),0))</f>
        <v/>
      </c>
      <c r="M963" s="46">
        <f>IF(A963="","",IFERROR(IF(J963="Oui",ROUND(K963*'Paramètres'!$B$5,2),0),0))</f>
        <v/>
      </c>
      <c r="N963" s="46">
        <f>IF(A963="","",IFERROR(K963+L963+M963,0))</f>
        <v/>
      </c>
      <c r="O963" s="29" t="n"/>
      <c r="P963" s="46">
        <f>IF(A963="","",IFERROR(N963*O963,0))</f>
        <v/>
      </c>
      <c r="Q963" s="46">
        <f>IF(A963="","",IFERROR(IF(AND('Paramètres'!$B$6="Oui",'Paramètres'!$B$7="Oui"),(L963+M963)*O963,IF('Paramètres'!$B$6="Oui",L963*O963,IF('Paramètres'!$B$7="Oui",M963*O963,0))),0))</f>
        <v/>
      </c>
      <c r="R963" s="46">
        <f>IF(A963="","",IFERROR(P963-Q963,0))</f>
        <v/>
      </c>
      <c r="S963" s="27" t="n"/>
      <c r="T963" s="27" t="n"/>
    </row>
    <row r="964">
      <c r="A964" s="25" t="n"/>
      <c r="B964" s="47" t="n"/>
      <c r="C964" s="27" t="n"/>
      <c r="D964" s="27" t="n"/>
      <c r="E964" s="27" t="n"/>
      <c r="F964" s="27" t="n"/>
      <c r="G964" s="27" t="n"/>
      <c r="H964" s="25" t="n"/>
      <c r="I964" s="25" t="n"/>
      <c r="J964" s="25" t="n"/>
      <c r="K964" s="48" t="n"/>
      <c r="L964" s="46">
        <f>IF(A964="","",IFERROR(IF(I964="Oui",ROUND(K964*'Paramètres'!$B$4,2),0),0))</f>
        <v/>
      </c>
      <c r="M964" s="46">
        <f>IF(A964="","",IFERROR(IF(J964="Oui",ROUND(K964*'Paramètres'!$B$5,2),0),0))</f>
        <v/>
      </c>
      <c r="N964" s="46">
        <f>IF(A964="","",IFERROR(K964+L964+M964,0))</f>
        <v/>
      </c>
      <c r="O964" s="29" t="n"/>
      <c r="P964" s="46">
        <f>IF(A964="","",IFERROR(N964*O964,0))</f>
        <v/>
      </c>
      <c r="Q964" s="46">
        <f>IF(A964="","",IFERROR(IF(AND('Paramètres'!$B$6="Oui",'Paramètres'!$B$7="Oui"),(L964+M964)*O964,IF('Paramètres'!$B$6="Oui",L964*O964,IF('Paramètres'!$B$7="Oui",M964*O964,0))),0))</f>
        <v/>
      </c>
      <c r="R964" s="46">
        <f>IF(A964="","",IFERROR(P964-Q964,0))</f>
        <v/>
      </c>
      <c r="S964" s="27" t="n"/>
      <c r="T964" s="27" t="n"/>
    </row>
    <row r="965">
      <c r="A965" s="25" t="n"/>
      <c r="B965" s="47" t="n"/>
      <c r="C965" s="27" t="n"/>
      <c r="D965" s="27" t="n"/>
      <c r="E965" s="27" t="n"/>
      <c r="F965" s="27" t="n"/>
      <c r="G965" s="27" t="n"/>
      <c r="H965" s="25" t="n"/>
      <c r="I965" s="25" t="n"/>
      <c r="J965" s="25" t="n"/>
      <c r="K965" s="48" t="n"/>
      <c r="L965" s="46">
        <f>IF(A965="","",IFERROR(IF(I965="Oui",ROUND(K965*'Paramètres'!$B$4,2),0),0))</f>
        <v/>
      </c>
      <c r="M965" s="46">
        <f>IF(A965="","",IFERROR(IF(J965="Oui",ROUND(K965*'Paramètres'!$B$5,2),0),0))</f>
        <v/>
      </c>
      <c r="N965" s="46">
        <f>IF(A965="","",IFERROR(K965+L965+M965,0))</f>
        <v/>
      </c>
      <c r="O965" s="29" t="n"/>
      <c r="P965" s="46">
        <f>IF(A965="","",IFERROR(N965*O965,0))</f>
        <v/>
      </c>
      <c r="Q965" s="46">
        <f>IF(A965="","",IFERROR(IF(AND('Paramètres'!$B$6="Oui",'Paramètres'!$B$7="Oui"),(L965+M965)*O965,IF('Paramètres'!$B$6="Oui",L965*O965,IF('Paramètres'!$B$7="Oui",M965*O965,0))),0))</f>
        <v/>
      </c>
      <c r="R965" s="46">
        <f>IF(A965="","",IFERROR(P965-Q965,0))</f>
        <v/>
      </c>
      <c r="S965" s="27" t="n"/>
      <c r="T965" s="27" t="n"/>
    </row>
    <row r="966">
      <c r="A966" s="25" t="n"/>
      <c r="B966" s="47" t="n"/>
      <c r="C966" s="27" t="n"/>
      <c r="D966" s="27" t="n"/>
      <c r="E966" s="27" t="n"/>
      <c r="F966" s="27" t="n"/>
      <c r="G966" s="27" t="n"/>
      <c r="H966" s="25" t="n"/>
      <c r="I966" s="25" t="n"/>
      <c r="J966" s="25" t="n"/>
      <c r="K966" s="48" t="n"/>
      <c r="L966" s="46">
        <f>IF(A966="","",IFERROR(IF(I966="Oui",ROUND(K966*'Paramètres'!$B$4,2),0),0))</f>
        <v/>
      </c>
      <c r="M966" s="46">
        <f>IF(A966="","",IFERROR(IF(J966="Oui",ROUND(K966*'Paramètres'!$B$5,2),0),0))</f>
        <v/>
      </c>
      <c r="N966" s="46">
        <f>IF(A966="","",IFERROR(K966+L966+M966,0))</f>
        <v/>
      </c>
      <c r="O966" s="29" t="n"/>
      <c r="P966" s="46">
        <f>IF(A966="","",IFERROR(N966*O966,0))</f>
        <v/>
      </c>
      <c r="Q966" s="46">
        <f>IF(A966="","",IFERROR(IF(AND('Paramètres'!$B$6="Oui",'Paramètres'!$B$7="Oui"),(L966+M966)*O966,IF('Paramètres'!$B$6="Oui",L966*O966,IF('Paramètres'!$B$7="Oui",M966*O966,0))),0))</f>
        <v/>
      </c>
      <c r="R966" s="46">
        <f>IF(A966="","",IFERROR(P966-Q966,0))</f>
        <v/>
      </c>
      <c r="S966" s="27" t="n"/>
      <c r="T966" s="27" t="n"/>
    </row>
    <row r="967">
      <c r="A967" s="25" t="n"/>
      <c r="B967" s="47" t="n"/>
      <c r="C967" s="27" t="n"/>
      <c r="D967" s="27" t="n"/>
      <c r="E967" s="27" t="n"/>
      <c r="F967" s="27" t="n"/>
      <c r="G967" s="27" t="n"/>
      <c r="H967" s="25" t="n"/>
      <c r="I967" s="25" t="n"/>
      <c r="J967" s="25" t="n"/>
      <c r="K967" s="48" t="n"/>
      <c r="L967" s="46">
        <f>IF(A967="","",IFERROR(IF(I967="Oui",ROUND(K967*'Paramètres'!$B$4,2),0),0))</f>
        <v/>
      </c>
      <c r="M967" s="46">
        <f>IF(A967="","",IFERROR(IF(J967="Oui",ROUND(K967*'Paramètres'!$B$5,2),0),0))</f>
        <v/>
      </c>
      <c r="N967" s="46">
        <f>IF(A967="","",IFERROR(K967+L967+M967,0))</f>
        <v/>
      </c>
      <c r="O967" s="29" t="n"/>
      <c r="P967" s="46">
        <f>IF(A967="","",IFERROR(N967*O967,0))</f>
        <v/>
      </c>
      <c r="Q967" s="46">
        <f>IF(A967="","",IFERROR(IF(AND('Paramètres'!$B$6="Oui",'Paramètres'!$B$7="Oui"),(L967+M967)*O967,IF('Paramètres'!$B$6="Oui",L967*O967,IF('Paramètres'!$B$7="Oui",M967*O967,0))),0))</f>
        <v/>
      </c>
      <c r="R967" s="46">
        <f>IF(A967="","",IFERROR(P967-Q967,0))</f>
        <v/>
      </c>
      <c r="S967" s="27" t="n"/>
      <c r="T967" s="27" t="n"/>
    </row>
    <row r="968">
      <c r="A968" s="25" t="n"/>
      <c r="B968" s="47" t="n"/>
      <c r="C968" s="27" t="n"/>
      <c r="D968" s="27" t="n"/>
      <c r="E968" s="27" t="n"/>
      <c r="F968" s="27" t="n"/>
      <c r="G968" s="27" t="n"/>
      <c r="H968" s="25" t="n"/>
      <c r="I968" s="25" t="n"/>
      <c r="J968" s="25" t="n"/>
      <c r="K968" s="48" t="n"/>
      <c r="L968" s="46">
        <f>IF(A968="","",IFERROR(IF(I968="Oui",ROUND(K968*'Paramètres'!$B$4,2),0),0))</f>
        <v/>
      </c>
      <c r="M968" s="46">
        <f>IF(A968="","",IFERROR(IF(J968="Oui",ROUND(K968*'Paramètres'!$B$5,2),0),0))</f>
        <v/>
      </c>
      <c r="N968" s="46">
        <f>IF(A968="","",IFERROR(K968+L968+M968,0))</f>
        <v/>
      </c>
      <c r="O968" s="29" t="n"/>
      <c r="P968" s="46">
        <f>IF(A968="","",IFERROR(N968*O968,0))</f>
        <v/>
      </c>
      <c r="Q968" s="46">
        <f>IF(A968="","",IFERROR(IF(AND('Paramètres'!$B$6="Oui",'Paramètres'!$B$7="Oui"),(L968+M968)*O968,IF('Paramètres'!$B$6="Oui",L968*O968,IF('Paramètres'!$B$7="Oui",M968*O968,0))),0))</f>
        <v/>
      </c>
      <c r="R968" s="46">
        <f>IF(A968="","",IFERROR(P968-Q968,0))</f>
        <v/>
      </c>
      <c r="S968" s="27" t="n"/>
      <c r="T968" s="27" t="n"/>
    </row>
    <row r="969">
      <c r="A969" s="25" t="n"/>
      <c r="B969" s="47" t="n"/>
      <c r="C969" s="27" t="n"/>
      <c r="D969" s="27" t="n"/>
      <c r="E969" s="27" t="n"/>
      <c r="F969" s="27" t="n"/>
      <c r="G969" s="27" t="n"/>
      <c r="H969" s="25" t="n"/>
      <c r="I969" s="25" t="n"/>
      <c r="J969" s="25" t="n"/>
      <c r="K969" s="48" t="n"/>
      <c r="L969" s="46">
        <f>IF(A969="","",IFERROR(IF(I969="Oui",ROUND(K969*'Paramètres'!$B$4,2),0),0))</f>
        <v/>
      </c>
      <c r="M969" s="46">
        <f>IF(A969="","",IFERROR(IF(J969="Oui",ROUND(K969*'Paramètres'!$B$5,2),0),0))</f>
        <v/>
      </c>
      <c r="N969" s="46">
        <f>IF(A969="","",IFERROR(K969+L969+M969,0))</f>
        <v/>
      </c>
      <c r="O969" s="29" t="n"/>
      <c r="P969" s="46">
        <f>IF(A969="","",IFERROR(N969*O969,0))</f>
        <v/>
      </c>
      <c r="Q969" s="46">
        <f>IF(A969="","",IFERROR(IF(AND('Paramètres'!$B$6="Oui",'Paramètres'!$B$7="Oui"),(L969+M969)*O969,IF('Paramètres'!$B$6="Oui",L969*O969,IF('Paramètres'!$B$7="Oui",M969*O969,0))),0))</f>
        <v/>
      </c>
      <c r="R969" s="46">
        <f>IF(A969="","",IFERROR(P969-Q969,0))</f>
        <v/>
      </c>
      <c r="S969" s="27" t="n"/>
      <c r="T969" s="27" t="n"/>
    </row>
    <row r="970">
      <c r="A970" s="25" t="n"/>
      <c r="B970" s="47" t="n"/>
      <c r="C970" s="27" t="n"/>
      <c r="D970" s="27" t="n"/>
      <c r="E970" s="27" t="n"/>
      <c r="F970" s="27" t="n"/>
      <c r="G970" s="27" t="n"/>
      <c r="H970" s="25" t="n"/>
      <c r="I970" s="25" t="n"/>
      <c r="J970" s="25" t="n"/>
      <c r="K970" s="48" t="n"/>
      <c r="L970" s="46">
        <f>IF(A970="","",IFERROR(IF(I970="Oui",ROUND(K970*'Paramètres'!$B$4,2),0),0))</f>
        <v/>
      </c>
      <c r="M970" s="46">
        <f>IF(A970="","",IFERROR(IF(J970="Oui",ROUND(K970*'Paramètres'!$B$5,2),0),0))</f>
        <v/>
      </c>
      <c r="N970" s="46">
        <f>IF(A970="","",IFERROR(K970+L970+M970,0))</f>
        <v/>
      </c>
      <c r="O970" s="29" t="n"/>
      <c r="P970" s="46">
        <f>IF(A970="","",IFERROR(N970*O970,0))</f>
        <v/>
      </c>
      <c r="Q970" s="46">
        <f>IF(A970="","",IFERROR(IF(AND('Paramètres'!$B$6="Oui",'Paramètres'!$B$7="Oui"),(L970+M970)*O970,IF('Paramètres'!$B$6="Oui",L970*O970,IF('Paramètres'!$B$7="Oui",M970*O970,0))),0))</f>
        <v/>
      </c>
      <c r="R970" s="46">
        <f>IF(A970="","",IFERROR(P970-Q970,0))</f>
        <v/>
      </c>
      <c r="S970" s="27" t="n"/>
      <c r="T970" s="27" t="n"/>
    </row>
    <row r="971">
      <c r="A971" s="25" t="n"/>
      <c r="B971" s="47" t="n"/>
      <c r="C971" s="27" t="n"/>
      <c r="D971" s="27" t="n"/>
      <c r="E971" s="27" t="n"/>
      <c r="F971" s="27" t="n"/>
      <c r="G971" s="27" t="n"/>
      <c r="H971" s="25" t="n"/>
      <c r="I971" s="25" t="n"/>
      <c r="J971" s="25" t="n"/>
      <c r="K971" s="48" t="n"/>
      <c r="L971" s="46">
        <f>IF(A971="","",IFERROR(IF(I971="Oui",ROUND(K971*'Paramètres'!$B$4,2),0),0))</f>
        <v/>
      </c>
      <c r="M971" s="46">
        <f>IF(A971="","",IFERROR(IF(J971="Oui",ROUND(K971*'Paramètres'!$B$5,2),0),0))</f>
        <v/>
      </c>
      <c r="N971" s="46">
        <f>IF(A971="","",IFERROR(K971+L971+M971,0))</f>
        <v/>
      </c>
      <c r="O971" s="29" t="n"/>
      <c r="P971" s="46">
        <f>IF(A971="","",IFERROR(N971*O971,0))</f>
        <v/>
      </c>
      <c r="Q971" s="46">
        <f>IF(A971="","",IFERROR(IF(AND('Paramètres'!$B$6="Oui",'Paramètres'!$B$7="Oui"),(L971+M971)*O971,IF('Paramètres'!$B$6="Oui",L971*O971,IF('Paramètres'!$B$7="Oui",M971*O971,0))),0))</f>
        <v/>
      </c>
      <c r="R971" s="46">
        <f>IF(A971="","",IFERROR(P971-Q971,0))</f>
        <v/>
      </c>
      <c r="S971" s="27" t="n"/>
      <c r="T971" s="27" t="n"/>
    </row>
    <row r="972">
      <c r="A972" s="25" t="n"/>
      <c r="B972" s="47" t="n"/>
      <c r="C972" s="27" t="n"/>
      <c r="D972" s="27" t="n"/>
      <c r="E972" s="27" t="n"/>
      <c r="F972" s="27" t="n"/>
      <c r="G972" s="27" t="n"/>
      <c r="H972" s="25" t="n"/>
      <c r="I972" s="25" t="n"/>
      <c r="J972" s="25" t="n"/>
      <c r="K972" s="48" t="n"/>
      <c r="L972" s="46">
        <f>IF(A972="","",IFERROR(IF(I972="Oui",ROUND(K972*'Paramètres'!$B$4,2),0),0))</f>
        <v/>
      </c>
      <c r="M972" s="46">
        <f>IF(A972="","",IFERROR(IF(J972="Oui",ROUND(K972*'Paramètres'!$B$5,2),0),0))</f>
        <v/>
      </c>
      <c r="N972" s="46">
        <f>IF(A972="","",IFERROR(K972+L972+M972,0))</f>
        <v/>
      </c>
      <c r="O972" s="29" t="n"/>
      <c r="P972" s="46">
        <f>IF(A972="","",IFERROR(N972*O972,0))</f>
        <v/>
      </c>
      <c r="Q972" s="46">
        <f>IF(A972="","",IFERROR(IF(AND('Paramètres'!$B$6="Oui",'Paramètres'!$B$7="Oui"),(L972+M972)*O972,IF('Paramètres'!$B$6="Oui",L972*O972,IF('Paramètres'!$B$7="Oui",M972*O972,0))),0))</f>
        <v/>
      </c>
      <c r="R972" s="46">
        <f>IF(A972="","",IFERROR(P972-Q972,0))</f>
        <v/>
      </c>
      <c r="S972" s="27" t="n"/>
      <c r="T972" s="27" t="n"/>
    </row>
    <row r="973">
      <c r="A973" s="25" t="n"/>
      <c r="B973" s="47" t="n"/>
      <c r="C973" s="27" t="n"/>
      <c r="D973" s="27" t="n"/>
      <c r="E973" s="27" t="n"/>
      <c r="F973" s="27" t="n"/>
      <c r="G973" s="27" t="n"/>
      <c r="H973" s="25" t="n"/>
      <c r="I973" s="25" t="n"/>
      <c r="J973" s="25" t="n"/>
      <c r="K973" s="48" t="n"/>
      <c r="L973" s="46">
        <f>IF(A973="","",IFERROR(IF(I973="Oui",ROUND(K973*'Paramètres'!$B$4,2),0),0))</f>
        <v/>
      </c>
      <c r="M973" s="46">
        <f>IF(A973="","",IFERROR(IF(J973="Oui",ROUND(K973*'Paramètres'!$B$5,2),0),0))</f>
        <v/>
      </c>
      <c r="N973" s="46">
        <f>IF(A973="","",IFERROR(K973+L973+M973,0))</f>
        <v/>
      </c>
      <c r="O973" s="29" t="n"/>
      <c r="P973" s="46">
        <f>IF(A973="","",IFERROR(N973*O973,0))</f>
        <v/>
      </c>
      <c r="Q973" s="46">
        <f>IF(A973="","",IFERROR(IF(AND('Paramètres'!$B$6="Oui",'Paramètres'!$B$7="Oui"),(L973+M973)*O973,IF('Paramètres'!$B$6="Oui",L973*O973,IF('Paramètres'!$B$7="Oui",M973*O973,0))),0))</f>
        <v/>
      </c>
      <c r="R973" s="46">
        <f>IF(A973="","",IFERROR(P973-Q973,0))</f>
        <v/>
      </c>
      <c r="S973" s="27" t="n"/>
      <c r="T973" s="27" t="n"/>
    </row>
    <row r="974">
      <c r="A974" s="25" t="n"/>
      <c r="B974" s="47" t="n"/>
      <c r="C974" s="27" t="n"/>
      <c r="D974" s="27" t="n"/>
      <c r="E974" s="27" t="n"/>
      <c r="F974" s="27" t="n"/>
      <c r="G974" s="27" t="n"/>
      <c r="H974" s="25" t="n"/>
      <c r="I974" s="25" t="n"/>
      <c r="J974" s="25" t="n"/>
      <c r="K974" s="48" t="n"/>
      <c r="L974" s="46">
        <f>IF(A974="","",IFERROR(IF(I974="Oui",ROUND(K974*'Paramètres'!$B$4,2),0),0))</f>
        <v/>
      </c>
      <c r="M974" s="46">
        <f>IF(A974="","",IFERROR(IF(J974="Oui",ROUND(K974*'Paramètres'!$B$5,2),0),0))</f>
        <v/>
      </c>
      <c r="N974" s="46">
        <f>IF(A974="","",IFERROR(K974+L974+M974,0))</f>
        <v/>
      </c>
      <c r="O974" s="29" t="n"/>
      <c r="P974" s="46">
        <f>IF(A974="","",IFERROR(N974*O974,0))</f>
        <v/>
      </c>
      <c r="Q974" s="46">
        <f>IF(A974="","",IFERROR(IF(AND('Paramètres'!$B$6="Oui",'Paramètres'!$B$7="Oui"),(L974+M974)*O974,IF('Paramètres'!$B$6="Oui",L974*O974,IF('Paramètres'!$B$7="Oui",M974*O974,0))),0))</f>
        <v/>
      </c>
      <c r="R974" s="46">
        <f>IF(A974="","",IFERROR(P974-Q974,0))</f>
        <v/>
      </c>
      <c r="S974" s="27" t="n"/>
      <c r="T974" s="27" t="n"/>
    </row>
    <row r="975">
      <c r="A975" s="25" t="n"/>
      <c r="B975" s="47" t="n"/>
      <c r="C975" s="27" t="n"/>
      <c r="D975" s="27" t="n"/>
      <c r="E975" s="27" t="n"/>
      <c r="F975" s="27" t="n"/>
      <c r="G975" s="27" t="n"/>
      <c r="H975" s="25" t="n"/>
      <c r="I975" s="25" t="n"/>
      <c r="J975" s="25" t="n"/>
      <c r="K975" s="48" t="n"/>
      <c r="L975" s="46">
        <f>IF(A975="","",IFERROR(IF(I975="Oui",ROUND(K975*'Paramètres'!$B$4,2),0),0))</f>
        <v/>
      </c>
      <c r="M975" s="46">
        <f>IF(A975="","",IFERROR(IF(J975="Oui",ROUND(K975*'Paramètres'!$B$5,2),0),0))</f>
        <v/>
      </c>
      <c r="N975" s="46">
        <f>IF(A975="","",IFERROR(K975+L975+M975,0))</f>
        <v/>
      </c>
      <c r="O975" s="29" t="n"/>
      <c r="P975" s="46">
        <f>IF(A975="","",IFERROR(N975*O975,0))</f>
        <v/>
      </c>
      <c r="Q975" s="46">
        <f>IF(A975="","",IFERROR(IF(AND('Paramètres'!$B$6="Oui",'Paramètres'!$B$7="Oui"),(L975+M975)*O975,IF('Paramètres'!$B$6="Oui",L975*O975,IF('Paramètres'!$B$7="Oui",M975*O975,0))),0))</f>
        <v/>
      </c>
      <c r="R975" s="46">
        <f>IF(A975="","",IFERROR(P975-Q975,0))</f>
        <v/>
      </c>
      <c r="S975" s="27" t="n"/>
      <c r="T975" s="27" t="n"/>
    </row>
    <row r="976">
      <c r="A976" s="25" t="n"/>
      <c r="B976" s="47" t="n"/>
      <c r="C976" s="27" t="n"/>
      <c r="D976" s="27" t="n"/>
      <c r="E976" s="27" t="n"/>
      <c r="F976" s="27" t="n"/>
      <c r="G976" s="27" t="n"/>
      <c r="H976" s="25" t="n"/>
      <c r="I976" s="25" t="n"/>
      <c r="J976" s="25" t="n"/>
      <c r="K976" s="48" t="n"/>
      <c r="L976" s="46">
        <f>IF(A976="","",IFERROR(IF(I976="Oui",ROUND(K976*'Paramètres'!$B$4,2),0),0))</f>
        <v/>
      </c>
      <c r="M976" s="46">
        <f>IF(A976="","",IFERROR(IF(J976="Oui",ROUND(K976*'Paramètres'!$B$5,2),0),0))</f>
        <v/>
      </c>
      <c r="N976" s="46">
        <f>IF(A976="","",IFERROR(K976+L976+M976,0))</f>
        <v/>
      </c>
      <c r="O976" s="29" t="n"/>
      <c r="P976" s="46">
        <f>IF(A976="","",IFERROR(N976*O976,0))</f>
        <v/>
      </c>
      <c r="Q976" s="46">
        <f>IF(A976="","",IFERROR(IF(AND('Paramètres'!$B$6="Oui",'Paramètres'!$B$7="Oui"),(L976+M976)*O976,IF('Paramètres'!$B$6="Oui",L976*O976,IF('Paramètres'!$B$7="Oui",M976*O976,0))),0))</f>
        <v/>
      </c>
      <c r="R976" s="46">
        <f>IF(A976="","",IFERROR(P976-Q976,0))</f>
        <v/>
      </c>
      <c r="S976" s="27" t="n"/>
      <c r="T976" s="27" t="n"/>
    </row>
    <row r="977">
      <c r="A977" s="25" t="n"/>
      <c r="B977" s="47" t="n"/>
      <c r="C977" s="27" t="n"/>
      <c r="D977" s="27" t="n"/>
      <c r="E977" s="27" t="n"/>
      <c r="F977" s="27" t="n"/>
      <c r="G977" s="27" t="n"/>
      <c r="H977" s="25" t="n"/>
      <c r="I977" s="25" t="n"/>
      <c r="J977" s="25" t="n"/>
      <c r="K977" s="48" t="n"/>
      <c r="L977" s="46">
        <f>IF(A977="","",IFERROR(IF(I977="Oui",ROUND(K977*'Paramètres'!$B$4,2),0),0))</f>
        <v/>
      </c>
      <c r="M977" s="46">
        <f>IF(A977="","",IFERROR(IF(J977="Oui",ROUND(K977*'Paramètres'!$B$5,2),0),0))</f>
        <v/>
      </c>
      <c r="N977" s="46">
        <f>IF(A977="","",IFERROR(K977+L977+M977,0))</f>
        <v/>
      </c>
      <c r="O977" s="29" t="n"/>
      <c r="P977" s="46">
        <f>IF(A977="","",IFERROR(N977*O977,0))</f>
        <v/>
      </c>
      <c r="Q977" s="46">
        <f>IF(A977="","",IFERROR(IF(AND('Paramètres'!$B$6="Oui",'Paramètres'!$B$7="Oui"),(L977+M977)*O977,IF('Paramètres'!$B$6="Oui",L977*O977,IF('Paramètres'!$B$7="Oui",M977*O977,0))),0))</f>
        <v/>
      </c>
      <c r="R977" s="46">
        <f>IF(A977="","",IFERROR(P977-Q977,0))</f>
        <v/>
      </c>
      <c r="S977" s="27" t="n"/>
      <c r="T977" s="27" t="n"/>
    </row>
    <row r="978">
      <c r="A978" s="25" t="n"/>
      <c r="B978" s="47" t="n"/>
      <c r="C978" s="27" t="n"/>
      <c r="D978" s="27" t="n"/>
      <c r="E978" s="27" t="n"/>
      <c r="F978" s="27" t="n"/>
      <c r="G978" s="27" t="n"/>
      <c r="H978" s="25" t="n"/>
      <c r="I978" s="25" t="n"/>
      <c r="J978" s="25" t="n"/>
      <c r="K978" s="48" t="n"/>
      <c r="L978" s="46">
        <f>IF(A978="","",IFERROR(IF(I978="Oui",ROUND(K978*'Paramètres'!$B$4,2),0),0))</f>
        <v/>
      </c>
      <c r="M978" s="46">
        <f>IF(A978="","",IFERROR(IF(J978="Oui",ROUND(K978*'Paramètres'!$B$5,2),0),0))</f>
        <v/>
      </c>
      <c r="N978" s="46">
        <f>IF(A978="","",IFERROR(K978+L978+M978,0))</f>
        <v/>
      </c>
      <c r="O978" s="29" t="n"/>
      <c r="P978" s="46">
        <f>IF(A978="","",IFERROR(N978*O978,0))</f>
        <v/>
      </c>
      <c r="Q978" s="46">
        <f>IF(A978="","",IFERROR(IF(AND('Paramètres'!$B$6="Oui",'Paramètres'!$B$7="Oui"),(L978+M978)*O978,IF('Paramètres'!$B$6="Oui",L978*O978,IF('Paramètres'!$B$7="Oui",M978*O978,0))),0))</f>
        <v/>
      </c>
      <c r="R978" s="46">
        <f>IF(A978="","",IFERROR(P978-Q978,0))</f>
        <v/>
      </c>
      <c r="S978" s="27" t="n"/>
      <c r="T978" s="27" t="n"/>
    </row>
    <row r="979">
      <c r="A979" s="25" t="n"/>
      <c r="B979" s="47" t="n"/>
      <c r="C979" s="27" t="n"/>
      <c r="D979" s="27" t="n"/>
      <c r="E979" s="27" t="n"/>
      <c r="F979" s="27" t="n"/>
      <c r="G979" s="27" t="n"/>
      <c r="H979" s="25" t="n"/>
      <c r="I979" s="25" t="n"/>
      <c r="J979" s="25" t="n"/>
      <c r="K979" s="48" t="n"/>
      <c r="L979" s="46">
        <f>IF(A979="","",IFERROR(IF(I979="Oui",ROUND(K979*'Paramètres'!$B$4,2),0),0))</f>
        <v/>
      </c>
      <c r="M979" s="46">
        <f>IF(A979="","",IFERROR(IF(J979="Oui",ROUND(K979*'Paramètres'!$B$5,2),0),0))</f>
        <v/>
      </c>
      <c r="N979" s="46">
        <f>IF(A979="","",IFERROR(K979+L979+M979,0))</f>
        <v/>
      </c>
      <c r="O979" s="29" t="n"/>
      <c r="P979" s="46">
        <f>IF(A979="","",IFERROR(N979*O979,0))</f>
        <v/>
      </c>
      <c r="Q979" s="46">
        <f>IF(A979="","",IFERROR(IF(AND('Paramètres'!$B$6="Oui",'Paramètres'!$B$7="Oui"),(L979+M979)*O979,IF('Paramètres'!$B$6="Oui",L979*O979,IF('Paramètres'!$B$7="Oui",M979*O979,0))),0))</f>
        <v/>
      </c>
      <c r="R979" s="46">
        <f>IF(A979="","",IFERROR(P979-Q979,0))</f>
        <v/>
      </c>
      <c r="S979" s="27" t="n"/>
      <c r="T979" s="27" t="n"/>
    </row>
    <row r="980">
      <c r="A980" s="25" t="n"/>
      <c r="B980" s="47" t="n"/>
      <c r="C980" s="27" t="n"/>
      <c r="D980" s="27" t="n"/>
      <c r="E980" s="27" t="n"/>
      <c r="F980" s="27" t="n"/>
      <c r="G980" s="27" t="n"/>
      <c r="H980" s="25" t="n"/>
      <c r="I980" s="25" t="n"/>
      <c r="J980" s="25" t="n"/>
      <c r="K980" s="48" t="n"/>
      <c r="L980" s="46">
        <f>IF(A980="","",IFERROR(IF(I980="Oui",ROUND(K980*'Paramètres'!$B$4,2),0),0))</f>
        <v/>
      </c>
      <c r="M980" s="46">
        <f>IF(A980="","",IFERROR(IF(J980="Oui",ROUND(K980*'Paramètres'!$B$5,2),0),0))</f>
        <v/>
      </c>
      <c r="N980" s="46">
        <f>IF(A980="","",IFERROR(K980+L980+M980,0))</f>
        <v/>
      </c>
      <c r="O980" s="29" t="n"/>
      <c r="P980" s="46">
        <f>IF(A980="","",IFERROR(N980*O980,0))</f>
        <v/>
      </c>
      <c r="Q980" s="46">
        <f>IF(A980="","",IFERROR(IF(AND('Paramètres'!$B$6="Oui",'Paramètres'!$B$7="Oui"),(L980+M980)*O980,IF('Paramètres'!$B$6="Oui",L980*O980,IF('Paramètres'!$B$7="Oui",M980*O980,0))),0))</f>
        <v/>
      </c>
      <c r="R980" s="46">
        <f>IF(A980="","",IFERROR(P980-Q980,0))</f>
        <v/>
      </c>
      <c r="S980" s="27" t="n"/>
      <c r="T980" s="27" t="n"/>
    </row>
    <row r="981">
      <c r="A981" s="25" t="n"/>
      <c r="B981" s="47" t="n"/>
      <c r="C981" s="27" t="n"/>
      <c r="D981" s="27" t="n"/>
      <c r="E981" s="27" t="n"/>
      <c r="F981" s="27" t="n"/>
      <c r="G981" s="27" t="n"/>
      <c r="H981" s="25" t="n"/>
      <c r="I981" s="25" t="n"/>
      <c r="J981" s="25" t="n"/>
      <c r="K981" s="48" t="n"/>
      <c r="L981" s="46">
        <f>IF(A981="","",IFERROR(IF(I981="Oui",ROUND(K981*'Paramètres'!$B$4,2),0),0))</f>
        <v/>
      </c>
      <c r="M981" s="46">
        <f>IF(A981="","",IFERROR(IF(J981="Oui",ROUND(K981*'Paramètres'!$B$5,2),0),0))</f>
        <v/>
      </c>
      <c r="N981" s="46">
        <f>IF(A981="","",IFERROR(K981+L981+M981,0))</f>
        <v/>
      </c>
      <c r="O981" s="29" t="n"/>
      <c r="P981" s="46">
        <f>IF(A981="","",IFERROR(N981*O981,0))</f>
        <v/>
      </c>
      <c r="Q981" s="46">
        <f>IF(A981="","",IFERROR(IF(AND('Paramètres'!$B$6="Oui",'Paramètres'!$B$7="Oui"),(L981+M981)*O981,IF('Paramètres'!$B$6="Oui",L981*O981,IF('Paramètres'!$B$7="Oui",M981*O981,0))),0))</f>
        <v/>
      </c>
      <c r="R981" s="46">
        <f>IF(A981="","",IFERROR(P981-Q981,0))</f>
        <v/>
      </c>
      <c r="S981" s="27" t="n"/>
      <c r="T981" s="27" t="n"/>
    </row>
    <row r="982">
      <c r="A982" s="25" t="n"/>
      <c r="B982" s="47" t="n"/>
      <c r="C982" s="27" t="n"/>
      <c r="D982" s="27" t="n"/>
      <c r="E982" s="27" t="n"/>
      <c r="F982" s="27" t="n"/>
      <c r="G982" s="27" t="n"/>
      <c r="H982" s="25" t="n"/>
      <c r="I982" s="25" t="n"/>
      <c r="J982" s="25" t="n"/>
      <c r="K982" s="48" t="n"/>
      <c r="L982" s="46">
        <f>IF(A982="","",IFERROR(IF(I982="Oui",ROUND(K982*'Paramètres'!$B$4,2),0),0))</f>
        <v/>
      </c>
      <c r="M982" s="46">
        <f>IF(A982="","",IFERROR(IF(J982="Oui",ROUND(K982*'Paramètres'!$B$5,2),0),0))</f>
        <v/>
      </c>
      <c r="N982" s="46">
        <f>IF(A982="","",IFERROR(K982+L982+M982,0))</f>
        <v/>
      </c>
      <c r="O982" s="29" t="n"/>
      <c r="P982" s="46">
        <f>IF(A982="","",IFERROR(N982*O982,0))</f>
        <v/>
      </c>
      <c r="Q982" s="46">
        <f>IF(A982="","",IFERROR(IF(AND('Paramètres'!$B$6="Oui",'Paramètres'!$B$7="Oui"),(L982+M982)*O982,IF('Paramètres'!$B$6="Oui",L982*O982,IF('Paramètres'!$B$7="Oui",M982*O982,0))),0))</f>
        <v/>
      </c>
      <c r="R982" s="46">
        <f>IF(A982="","",IFERROR(P982-Q982,0))</f>
        <v/>
      </c>
      <c r="S982" s="27" t="n"/>
      <c r="T982" s="27" t="n"/>
    </row>
    <row r="983">
      <c r="A983" s="25" t="n"/>
      <c r="B983" s="47" t="n"/>
      <c r="C983" s="27" t="n"/>
      <c r="D983" s="27" t="n"/>
      <c r="E983" s="27" t="n"/>
      <c r="F983" s="27" t="n"/>
      <c r="G983" s="27" t="n"/>
      <c r="H983" s="25" t="n"/>
      <c r="I983" s="25" t="n"/>
      <c r="J983" s="25" t="n"/>
      <c r="K983" s="48" t="n"/>
      <c r="L983" s="46">
        <f>IF(A983="","",IFERROR(IF(I983="Oui",ROUND(K983*'Paramètres'!$B$4,2),0),0))</f>
        <v/>
      </c>
      <c r="M983" s="46">
        <f>IF(A983="","",IFERROR(IF(J983="Oui",ROUND(K983*'Paramètres'!$B$5,2),0),0))</f>
        <v/>
      </c>
      <c r="N983" s="46">
        <f>IF(A983="","",IFERROR(K983+L983+M983,0))</f>
        <v/>
      </c>
      <c r="O983" s="29" t="n"/>
      <c r="P983" s="46">
        <f>IF(A983="","",IFERROR(N983*O983,0))</f>
        <v/>
      </c>
      <c r="Q983" s="46">
        <f>IF(A983="","",IFERROR(IF(AND('Paramètres'!$B$6="Oui",'Paramètres'!$B$7="Oui"),(L983+M983)*O983,IF('Paramètres'!$B$6="Oui",L983*O983,IF('Paramètres'!$B$7="Oui",M983*O983,0))),0))</f>
        <v/>
      </c>
      <c r="R983" s="46">
        <f>IF(A983="","",IFERROR(P983-Q983,0))</f>
        <v/>
      </c>
      <c r="S983" s="27" t="n"/>
      <c r="T983" s="27" t="n"/>
    </row>
    <row r="984">
      <c r="A984" s="25" t="n"/>
      <c r="B984" s="47" t="n"/>
      <c r="C984" s="27" t="n"/>
      <c r="D984" s="27" t="n"/>
      <c r="E984" s="27" t="n"/>
      <c r="F984" s="27" t="n"/>
      <c r="G984" s="27" t="n"/>
      <c r="H984" s="25" t="n"/>
      <c r="I984" s="25" t="n"/>
      <c r="J984" s="25" t="n"/>
      <c r="K984" s="48" t="n"/>
      <c r="L984" s="46">
        <f>IF(A984="","",IFERROR(IF(I984="Oui",ROUND(K984*'Paramètres'!$B$4,2),0),0))</f>
        <v/>
      </c>
      <c r="M984" s="46">
        <f>IF(A984="","",IFERROR(IF(J984="Oui",ROUND(K984*'Paramètres'!$B$5,2),0),0))</f>
        <v/>
      </c>
      <c r="N984" s="46">
        <f>IF(A984="","",IFERROR(K984+L984+M984,0))</f>
        <v/>
      </c>
      <c r="O984" s="29" t="n"/>
      <c r="P984" s="46">
        <f>IF(A984="","",IFERROR(N984*O984,0))</f>
        <v/>
      </c>
      <c r="Q984" s="46">
        <f>IF(A984="","",IFERROR(IF(AND('Paramètres'!$B$6="Oui",'Paramètres'!$B$7="Oui"),(L984+M984)*O984,IF('Paramètres'!$B$6="Oui",L984*O984,IF('Paramètres'!$B$7="Oui",M984*O984,0))),0))</f>
        <v/>
      </c>
      <c r="R984" s="46">
        <f>IF(A984="","",IFERROR(P984-Q984,0))</f>
        <v/>
      </c>
      <c r="S984" s="27" t="n"/>
      <c r="T984" s="27" t="n"/>
    </row>
    <row r="985">
      <c r="A985" s="25" t="n"/>
      <c r="B985" s="47" t="n"/>
      <c r="C985" s="27" t="n"/>
      <c r="D985" s="27" t="n"/>
      <c r="E985" s="27" t="n"/>
      <c r="F985" s="27" t="n"/>
      <c r="G985" s="27" t="n"/>
      <c r="H985" s="25" t="n"/>
      <c r="I985" s="25" t="n"/>
      <c r="J985" s="25" t="n"/>
      <c r="K985" s="48" t="n"/>
      <c r="L985" s="46">
        <f>IF(A985="","",IFERROR(IF(I985="Oui",ROUND(K985*'Paramètres'!$B$4,2),0),0))</f>
        <v/>
      </c>
      <c r="M985" s="46">
        <f>IF(A985="","",IFERROR(IF(J985="Oui",ROUND(K985*'Paramètres'!$B$5,2),0),0))</f>
        <v/>
      </c>
      <c r="N985" s="46">
        <f>IF(A985="","",IFERROR(K985+L985+M985,0))</f>
        <v/>
      </c>
      <c r="O985" s="29" t="n"/>
      <c r="P985" s="46">
        <f>IF(A985="","",IFERROR(N985*O985,0))</f>
        <v/>
      </c>
      <c r="Q985" s="46">
        <f>IF(A985="","",IFERROR(IF(AND('Paramètres'!$B$6="Oui",'Paramètres'!$B$7="Oui"),(L985+M985)*O985,IF('Paramètres'!$B$6="Oui",L985*O985,IF('Paramètres'!$B$7="Oui",M985*O985,0))),0))</f>
        <v/>
      </c>
      <c r="R985" s="46">
        <f>IF(A985="","",IFERROR(P985-Q985,0))</f>
        <v/>
      </c>
      <c r="S985" s="27" t="n"/>
      <c r="T985" s="27" t="n"/>
    </row>
    <row r="986">
      <c r="A986" s="25" t="n"/>
      <c r="B986" s="47" t="n"/>
      <c r="C986" s="27" t="n"/>
      <c r="D986" s="27" t="n"/>
      <c r="E986" s="27" t="n"/>
      <c r="F986" s="27" t="n"/>
      <c r="G986" s="27" t="n"/>
      <c r="H986" s="25" t="n"/>
      <c r="I986" s="25" t="n"/>
      <c r="J986" s="25" t="n"/>
      <c r="K986" s="48" t="n"/>
      <c r="L986" s="46">
        <f>IF(A986="","",IFERROR(IF(I986="Oui",ROUND(K986*'Paramètres'!$B$4,2),0),0))</f>
        <v/>
      </c>
      <c r="M986" s="46">
        <f>IF(A986="","",IFERROR(IF(J986="Oui",ROUND(K986*'Paramètres'!$B$5,2),0),0))</f>
        <v/>
      </c>
      <c r="N986" s="46">
        <f>IF(A986="","",IFERROR(K986+L986+M986,0))</f>
        <v/>
      </c>
      <c r="O986" s="29" t="n"/>
      <c r="P986" s="46">
        <f>IF(A986="","",IFERROR(N986*O986,0))</f>
        <v/>
      </c>
      <c r="Q986" s="46">
        <f>IF(A986="","",IFERROR(IF(AND('Paramètres'!$B$6="Oui",'Paramètres'!$B$7="Oui"),(L986+M986)*O986,IF('Paramètres'!$B$6="Oui",L986*O986,IF('Paramètres'!$B$7="Oui",M986*O986,0))),0))</f>
        <v/>
      </c>
      <c r="R986" s="46">
        <f>IF(A986="","",IFERROR(P986-Q986,0))</f>
        <v/>
      </c>
      <c r="S986" s="27" t="n"/>
      <c r="T986" s="27" t="n"/>
    </row>
    <row r="987">
      <c r="A987" s="25" t="n"/>
      <c r="B987" s="47" t="n"/>
      <c r="C987" s="27" t="n"/>
      <c r="D987" s="27" t="n"/>
      <c r="E987" s="27" t="n"/>
      <c r="F987" s="27" t="n"/>
      <c r="G987" s="27" t="n"/>
      <c r="H987" s="25" t="n"/>
      <c r="I987" s="25" t="n"/>
      <c r="J987" s="25" t="n"/>
      <c r="K987" s="48" t="n"/>
      <c r="L987" s="46">
        <f>IF(A987="","",IFERROR(IF(I987="Oui",ROUND(K987*'Paramètres'!$B$4,2),0),0))</f>
        <v/>
      </c>
      <c r="M987" s="46">
        <f>IF(A987="","",IFERROR(IF(J987="Oui",ROUND(K987*'Paramètres'!$B$5,2),0),0))</f>
        <v/>
      </c>
      <c r="N987" s="46">
        <f>IF(A987="","",IFERROR(K987+L987+M987,0))</f>
        <v/>
      </c>
      <c r="O987" s="29" t="n"/>
      <c r="P987" s="46">
        <f>IF(A987="","",IFERROR(N987*O987,0))</f>
        <v/>
      </c>
      <c r="Q987" s="46">
        <f>IF(A987="","",IFERROR(IF(AND('Paramètres'!$B$6="Oui",'Paramètres'!$B$7="Oui"),(L987+M987)*O987,IF('Paramètres'!$B$6="Oui",L987*O987,IF('Paramètres'!$B$7="Oui",M987*O987,0))),0))</f>
        <v/>
      </c>
      <c r="R987" s="46">
        <f>IF(A987="","",IFERROR(P987-Q987,0))</f>
        <v/>
      </c>
      <c r="S987" s="27" t="n"/>
      <c r="T987" s="27" t="n"/>
    </row>
    <row r="988">
      <c r="A988" s="25" t="n"/>
      <c r="B988" s="47" t="n"/>
      <c r="C988" s="27" t="n"/>
      <c r="D988" s="27" t="n"/>
      <c r="E988" s="27" t="n"/>
      <c r="F988" s="27" t="n"/>
      <c r="G988" s="27" t="n"/>
      <c r="H988" s="25" t="n"/>
      <c r="I988" s="25" t="n"/>
      <c r="J988" s="25" t="n"/>
      <c r="K988" s="48" t="n"/>
      <c r="L988" s="46">
        <f>IF(A988="","",IFERROR(IF(I988="Oui",ROUND(K988*'Paramètres'!$B$4,2),0),0))</f>
        <v/>
      </c>
      <c r="M988" s="46">
        <f>IF(A988="","",IFERROR(IF(J988="Oui",ROUND(K988*'Paramètres'!$B$5,2),0),0))</f>
        <v/>
      </c>
      <c r="N988" s="46">
        <f>IF(A988="","",IFERROR(K988+L988+M988,0))</f>
        <v/>
      </c>
      <c r="O988" s="29" t="n"/>
      <c r="P988" s="46">
        <f>IF(A988="","",IFERROR(N988*O988,0))</f>
        <v/>
      </c>
      <c r="Q988" s="46">
        <f>IF(A988="","",IFERROR(IF(AND('Paramètres'!$B$6="Oui",'Paramètres'!$B$7="Oui"),(L988+M988)*O988,IF('Paramètres'!$B$6="Oui",L988*O988,IF('Paramètres'!$B$7="Oui",M988*O988,0))),0))</f>
        <v/>
      </c>
      <c r="R988" s="46">
        <f>IF(A988="","",IFERROR(P988-Q988,0))</f>
        <v/>
      </c>
      <c r="S988" s="27" t="n"/>
      <c r="T988" s="27" t="n"/>
    </row>
    <row r="989">
      <c r="A989" s="25" t="n"/>
      <c r="B989" s="47" t="n"/>
      <c r="C989" s="27" t="n"/>
      <c r="D989" s="27" t="n"/>
      <c r="E989" s="27" t="n"/>
      <c r="F989" s="27" t="n"/>
      <c r="G989" s="27" t="n"/>
      <c r="H989" s="25" t="n"/>
      <c r="I989" s="25" t="n"/>
      <c r="J989" s="25" t="n"/>
      <c r="K989" s="48" t="n"/>
      <c r="L989" s="46">
        <f>IF(A989="","",IFERROR(IF(I989="Oui",ROUND(K989*'Paramètres'!$B$4,2),0),0))</f>
        <v/>
      </c>
      <c r="M989" s="46">
        <f>IF(A989="","",IFERROR(IF(J989="Oui",ROUND(K989*'Paramètres'!$B$5,2),0),0))</f>
        <v/>
      </c>
      <c r="N989" s="46">
        <f>IF(A989="","",IFERROR(K989+L989+M989,0))</f>
        <v/>
      </c>
      <c r="O989" s="29" t="n"/>
      <c r="P989" s="46">
        <f>IF(A989="","",IFERROR(N989*O989,0))</f>
        <v/>
      </c>
      <c r="Q989" s="46">
        <f>IF(A989="","",IFERROR(IF(AND('Paramètres'!$B$6="Oui",'Paramètres'!$B$7="Oui"),(L989+M989)*O989,IF('Paramètres'!$B$6="Oui",L989*O989,IF('Paramètres'!$B$7="Oui",M989*O989,0))),0))</f>
        <v/>
      </c>
      <c r="R989" s="46">
        <f>IF(A989="","",IFERROR(P989-Q989,0))</f>
        <v/>
      </c>
      <c r="S989" s="27" t="n"/>
      <c r="T989" s="27" t="n"/>
    </row>
    <row r="990">
      <c r="A990" s="25" t="n"/>
      <c r="B990" s="47" t="n"/>
      <c r="C990" s="27" t="n"/>
      <c r="D990" s="27" t="n"/>
      <c r="E990" s="27" t="n"/>
      <c r="F990" s="27" t="n"/>
      <c r="G990" s="27" t="n"/>
      <c r="H990" s="25" t="n"/>
      <c r="I990" s="25" t="n"/>
      <c r="J990" s="25" t="n"/>
      <c r="K990" s="48" t="n"/>
      <c r="L990" s="46">
        <f>IF(A990="","",IFERROR(IF(I990="Oui",ROUND(K990*'Paramètres'!$B$4,2),0),0))</f>
        <v/>
      </c>
      <c r="M990" s="46">
        <f>IF(A990="","",IFERROR(IF(J990="Oui",ROUND(K990*'Paramètres'!$B$5,2),0),0))</f>
        <v/>
      </c>
      <c r="N990" s="46">
        <f>IF(A990="","",IFERROR(K990+L990+M990,0))</f>
        <v/>
      </c>
      <c r="O990" s="29" t="n"/>
      <c r="P990" s="46">
        <f>IF(A990="","",IFERROR(N990*O990,0))</f>
        <v/>
      </c>
      <c r="Q990" s="46">
        <f>IF(A990="","",IFERROR(IF(AND('Paramètres'!$B$6="Oui",'Paramètres'!$B$7="Oui"),(L990+M990)*O990,IF('Paramètres'!$B$6="Oui",L990*O990,IF('Paramètres'!$B$7="Oui",M990*O990,0))),0))</f>
        <v/>
      </c>
      <c r="R990" s="46">
        <f>IF(A990="","",IFERROR(P990-Q990,0))</f>
        <v/>
      </c>
      <c r="S990" s="27" t="n"/>
      <c r="T990" s="27" t="n"/>
    </row>
    <row r="991">
      <c r="A991" s="25" t="n"/>
      <c r="B991" s="47" t="n"/>
      <c r="C991" s="27" t="n"/>
      <c r="D991" s="27" t="n"/>
      <c r="E991" s="27" t="n"/>
      <c r="F991" s="27" t="n"/>
      <c r="G991" s="27" t="n"/>
      <c r="H991" s="25" t="n"/>
      <c r="I991" s="25" t="n"/>
      <c r="J991" s="25" t="n"/>
      <c r="K991" s="48" t="n"/>
      <c r="L991" s="46">
        <f>IF(A991="","",IFERROR(IF(I991="Oui",ROUND(K991*'Paramètres'!$B$4,2),0),0))</f>
        <v/>
      </c>
      <c r="M991" s="46">
        <f>IF(A991="","",IFERROR(IF(J991="Oui",ROUND(K991*'Paramètres'!$B$5,2),0),0))</f>
        <v/>
      </c>
      <c r="N991" s="46">
        <f>IF(A991="","",IFERROR(K991+L991+M991,0))</f>
        <v/>
      </c>
      <c r="O991" s="29" t="n"/>
      <c r="P991" s="46">
        <f>IF(A991="","",IFERROR(N991*O991,0))</f>
        <v/>
      </c>
      <c r="Q991" s="46">
        <f>IF(A991="","",IFERROR(IF(AND('Paramètres'!$B$6="Oui",'Paramètres'!$B$7="Oui"),(L991+M991)*O991,IF('Paramètres'!$B$6="Oui",L991*O991,IF('Paramètres'!$B$7="Oui",M991*O991,0))),0))</f>
        <v/>
      </c>
      <c r="R991" s="46">
        <f>IF(A991="","",IFERROR(P991-Q991,0))</f>
        <v/>
      </c>
      <c r="S991" s="27" t="n"/>
      <c r="T991" s="27" t="n"/>
    </row>
    <row r="992">
      <c r="A992" s="25" t="n"/>
      <c r="B992" s="47" t="n"/>
      <c r="C992" s="27" t="n"/>
      <c r="D992" s="27" t="n"/>
      <c r="E992" s="27" t="n"/>
      <c r="F992" s="27" t="n"/>
      <c r="G992" s="27" t="n"/>
      <c r="H992" s="25" t="n"/>
      <c r="I992" s="25" t="n"/>
      <c r="J992" s="25" t="n"/>
      <c r="K992" s="48" t="n"/>
      <c r="L992" s="46">
        <f>IF(A992="","",IFERROR(IF(I992="Oui",ROUND(K992*'Paramètres'!$B$4,2),0),0))</f>
        <v/>
      </c>
      <c r="M992" s="46">
        <f>IF(A992="","",IFERROR(IF(J992="Oui",ROUND(K992*'Paramètres'!$B$5,2),0),0))</f>
        <v/>
      </c>
      <c r="N992" s="46">
        <f>IF(A992="","",IFERROR(K992+L992+M992,0))</f>
        <v/>
      </c>
      <c r="O992" s="29" t="n"/>
      <c r="P992" s="46">
        <f>IF(A992="","",IFERROR(N992*O992,0))</f>
        <v/>
      </c>
      <c r="Q992" s="46">
        <f>IF(A992="","",IFERROR(IF(AND('Paramètres'!$B$6="Oui",'Paramètres'!$B$7="Oui"),(L992+M992)*O992,IF('Paramètres'!$B$6="Oui",L992*O992,IF('Paramètres'!$B$7="Oui",M992*O992,0))),0))</f>
        <v/>
      </c>
      <c r="R992" s="46">
        <f>IF(A992="","",IFERROR(P992-Q992,0))</f>
        <v/>
      </c>
      <c r="S992" s="27" t="n"/>
      <c r="T992" s="27" t="n"/>
    </row>
    <row r="993">
      <c r="A993" s="25" t="n"/>
      <c r="B993" s="47" t="n"/>
      <c r="C993" s="27" t="n"/>
      <c r="D993" s="27" t="n"/>
      <c r="E993" s="27" t="n"/>
      <c r="F993" s="27" t="n"/>
      <c r="G993" s="27" t="n"/>
      <c r="H993" s="25" t="n"/>
      <c r="I993" s="25" t="n"/>
      <c r="J993" s="25" t="n"/>
      <c r="K993" s="48" t="n"/>
      <c r="L993" s="46">
        <f>IF(A993="","",IFERROR(IF(I993="Oui",ROUND(K993*'Paramètres'!$B$4,2),0),0))</f>
        <v/>
      </c>
      <c r="M993" s="46">
        <f>IF(A993="","",IFERROR(IF(J993="Oui",ROUND(K993*'Paramètres'!$B$5,2),0),0))</f>
        <v/>
      </c>
      <c r="N993" s="46">
        <f>IF(A993="","",IFERROR(K993+L993+M993,0))</f>
        <v/>
      </c>
      <c r="O993" s="29" t="n"/>
      <c r="P993" s="46">
        <f>IF(A993="","",IFERROR(N993*O993,0))</f>
        <v/>
      </c>
      <c r="Q993" s="46">
        <f>IF(A993="","",IFERROR(IF(AND('Paramètres'!$B$6="Oui",'Paramètres'!$B$7="Oui"),(L993+M993)*O993,IF('Paramètres'!$B$6="Oui",L993*O993,IF('Paramètres'!$B$7="Oui",M993*O993,0))),0))</f>
        <v/>
      </c>
      <c r="R993" s="46">
        <f>IF(A993="","",IFERROR(P993-Q993,0))</f>
        <v/>
      </c>
      <c r="S993" s="27" t="n"/>
      <c r="T993" s="27" t="n"/>
    </row>
    <row r="994">
      <c r="A994" s="25" t="n"/>
      <c r="B994" s="47" t="n"/>
      <c r="C994" s="27" t="n"/>
      <c r="D994" s="27" t="n"/>
      <c r="E994" s="27" t="n"/>
      <c r="F994" s="27" t="n"/>
      <c r="G994" s="27" t="n"/>
      <c r="H994" s="25" t="n"/>
      <c r="I994" s="25" t="n"/>
      <c r="J994" s="25" t="n"/>
      <c r="K994" s="48" t="n"/>
      <c r="L994" s="46">
        <f>IF(A994="","",IFERROR(IF(I994="Oui",ROUND(K994*'Paramètres'!$B$4,2),0),0))</f>
        <v/>
      </c>
      <c r="M994" s="46">
        <f>IF(A994="","",IFERROR(IF(J994="Oui",ROUND(K994*'Paramètres'!$B$5,2),0),0))</f>
        <v/>
      </c>
      <c r="N994" s="46">
        <f>IF(A994="","",IFERROR(K994+L994+M994,0))</f>
        <v/>
      </c>
      <c r="O994" s="29" t="n"/>
      <c r="P994" s="46">
        <f>IF(A994="","",IFERROR(N994*O994,0))</f>
        <v/>
      </c>
      <c r="Q994" s="46">
        <f>IF(A994="","",IFERROR(IF(AND('Paramètres'!$B$6="Oui",'Paramètres'!$B$7="Oui"),(L994+M994)*O994,IF('Paramètres'!$B$6="Oui",L994*O994,IF('Paramètres'!$B$7="Oui",M994*O994,0))),0))</f>
        <v/>
      </c>
      <c r="R994" s="46">
        <f>IF(A994="","",IFERROR(P994-Q994,0))</f>
        <v/>
      </c>
      <c r="S994" s="27" t="n"/>
      <c r="T994" s="27" t="n"/>
    </row>
    <row r="995">
      <c r="A995" s="25" t="n"/>
      <c r="B995" s="47" t="n"/>
      <c r="C995" s="27" t="n"/>
      <c r="D995" s="27" t="n"/>
      <c r="E995" s="27" t="n"/>
      <c r="F995" s="27" t="n"/>
      <c r="G995" s="27" t="n"/>
      <c r="H995" s="25" t="n"/>
      <c r="I995" s="25" t="n"/>
      <c r="J995" s="25" t="n"/>
      <c r="K995" s="48" t="n"/>
      <c r="L995" s="46">
        <f>IF(A995="","",IFERROR(IF(I995="Oui",ROUND(K995*'Paramètres'!$B$4,2),0),0))</f>
        <v/>
      </c>
      <c r="M995" s="46">
        <f>IF(A995="","",IFERROR(IF(J995="Oui",ROUND(K995*'Paramètres'!$B$5,2),0),0))</f>
        <v/>
      </c>
      <c r="N995" s="46">
        <f>IF(A995="","",IFERROR(K995+L995+M995,0))</f>
        <v/>
      </c>
      <c r="O995" s="29" t="n"/>
      <c r="P995" s="46">
        <f>IF(A995="","",IFERROR(N995*O995,0))</f>
        <v/>
      </c>
      <c r="Q995" s="46">
        <f>IF(A995="","",IFERROR(IF(AND('Paramètres'!$B$6="Oui",'Paramètres'!$B$7="Oui"),(L995+M995)*O995,IF('Paramètres'!$B$6="Oui",L995*O995,IF('Paramètres'!$B$7="Oui",M995*O995,0))),0))</f>
        <v/>
      </c>
      <c r="R995" s="46">
        <f>IF(A995="","",IFERROR(P995-Q995,0))</f>
        <v/>
      </c>
      <c r="S995" s="27" t="n"/>
      <c r="T995" s="27" t="n"/>
    </row>
    <row r="996">
      <c r="A996" s="25" t="n"/>
      <c r="B996" s="47" t="n"/>
      <c r="C996" s="27" t="n"/>
      <c r="D996" s="27" t="n"/>
      <c r="E996" s="27" t="n"/>
      <c r="F996" s="27" t="n"/>
      <c r="G996" s="27" t="n"/>
      <c r="H996" s="25" t="n"/>
      <c r="I996" s="25" t="n"/>
      <c r="J996" s="25" t="n"/>
      <c r="K996" s="48" t="n"/>
      <c r="L996" s="46">
        <f>IF(A996="","",IFERROR(IF(I996="Oui",ROUND(K996*'Paramètres'!$B$4,2),0),0))</f>
        <v/>
      </c>
      <c r="M996" s="46">
        <f>IF(A996="","",IFERROR(IF(J996="Oui",ROUND(K996*'Paramètres'!$B$5,2),0),0))</f>
        <v/>
      </c>
      <c r="N996" s="46">
        <f>IF(A996="","",IFERROR(K996+L996+M996,0))</f>
        <v/>
      </c>
      <c r="O996" s="29" t="n"/>
      <c r="P996" s="46">
        <f>IF(A996="","",IFERROR(N996*O996,0))</f>
        <v/>
      </c>
      <c r="Q996" s="46">
        <f>IF(A996="","",IFERROR(IF(AND('Paramètres'!$B$6="Oui",'Paramètres'!$B$7="Oui"),(L996+M996)*O996,IF('Paramètres'!$B$6="Oui",L996*O996,IF('Paramètres'!$B$7="Oui",M996*O996,0))),0))</f>
        <v/>
      </c>
      <c r="R996" s="46">
        <f>IF(A996="","",IFERROR(P996-Q996,0))</f>
        <v/>
      </c>
      <c r="S996" s="27" t="n"/>
      <c r="T996" s="27" t="n"/>
    </row>
    <row r="997">
      <c r="A997" s="25" t="n"/>
      <c r="B997" s="47" t="n"/>
      <c r="C997" s="27" t="n"/>
      <c r="D997" s="27" t="n"/>
      <c r="E997" s="27" t="n"/>
      <c r="F997" s="27" t="n"/>
      <c r="G997" s="27" t="n"/>
      <c r="H997" s="25" t="n"/>
      <c r="I997" s="25" t="n"/>
      <c r="J997" s="25" t="n"/>
      <c r="K997" s="48" t="n"/>
      <c r="L997" s="46">
        <f>IF(A997="","",IFERROR(IF(I997="Oui",ROUND(K997*'Paramètres'!$B$4,2),0),0))</f>
        <v/>
      </c>
      <c r="M997" s="46">
        <f>IF(A997="","",IFERROR(IF(J997="Oui",ROUND(K997*'Paramètres'!$B$5,2),0),0))</f>
        <v/>
      </c>
      <c r="N997" s="46">
        <f>IF(A997="","",IFERROR(K997+L997+M997,0))</f>
        <v/>
      </c>
      <c r="O997" s="29" t="n"/>
      <c r="P997" s="46">
        <f>IF(A997="","",IFERROR(N997*O997,0))</f>
        <v/>
      </c>
      <c r="Q997" s="46">
        <f>IF(A997="","",IFERROR(IF(AND('Paramètres'!$B$6="Oui",'Paramètres'!$B$7="Oui"),(L997+M997)*O997,IF('Paramètres'!$B$6="Oui",L997*O997,IF('Paramètres'!$B$7="Oui",M997*O997,0))),0))</f>
        <v/>
      </c>
      <c r="R997" s="46">
        <f>IF(A997="","",IFERROR(P997-Q997,0))</f>
        <v/>
      </c>
      <c r="S997" s="27" t="n"/>
      <c r="T997" s="27" t="n"/>
    </row>
    <row r="998">
      <c r="A998" s="25" t="n"/>
      <c r="B998" s="47" t="n"/>
      <c r="C998" s="27" t="n"/>
      <c r="D998" s="27" t="n"/>
      <c r="E998" s="27" t="n"/>
      <c r="F998" s="27" t="n"/>
      <c r="G998" s="27" t="n"/>
      <c r="H998" s="25" t="n"/>
      <c r="I998" s="25" t="n"/>
      <c r="J998" s="25" t="n"/>
      <c r="K998" s="48" t="n"/>
      <c r="L998" s="46">
        <f>IF(A998="","",IFERROR(IF(I998="Oui",ROUND(K998*'Paramètres'!$B$4,2),0),0))</f>
        <v/>
      </c>
      <c r="M998" s="46">
        <f>IF(A998="","",IFERROR(IF(J998="Oui",ROUND(K998*'Paramètres'!$B$5,2),0),0))</f>
        <v/>
      </c>
      <c r="N998" s="46">
        <f>IF(A998="","",IFERROR(K998+L998+M998,0))</f>
        <v/>
      </c>
      <c r="O998" s="29" t="n"/>
      <c r="P998" s="46">
        <f>IF(A998="","",IFERROR(N998*O998,0))</f>
        <v/>
      </c>
      <c r="Q998" s="46">
        <f>IF(A998="","",IFERROR(IF(AND('Paramètres'!$B$6="Oui",'Paramètres'!$B$7="Oui"),(L998+M998)*O998,IF('Paramètres'!$B$6="Oui",L998*O998,IF('Paramètres'!$B$7="Oui",M998*O998,0))),0))</f>
        <v/>
      </c>
      <c r="R998" s="46">
        <f>IF(A998="","",IFERROR(P998-Q998,0))</f>
        <v/>
      </c>
      <c r="S998" s="27" t="n"/>
      <c r="T998" s="27" t="n"/>
    </row>
    <row r="999">
      <c r="A999" s="25" t="n"/>
      <c r="B999" s="47" t="n"/>
      <c r="C999" s="27" t="n"/>
      <c r="D999" s="27" t="n"/>
      <c r="E999" s="27" t="n"/>
      <c r="F999" s="27" t="n"/>
      <c r="G999" s="27" t="n"/>
      <c r="H999" s="25" t="n"/>
      <c r="I999" s="25" t="n"/>
      <c r="J999" s="25" t="n"/>
      <c r="K999" s="48" t="n"/>
      <c r="L999" s="46">
        <f>IF(A999="","",IFERROR(IF(I999="Oui",ROUND(K999*'Paramètres'!$B$4,2),0),0))</f>
        <v/>
      </c>
      <c r="M999" s="46">
        <f>IF(A999="","",IFERROR(IF(J999="Oui",ROUND(K999*'Paramètres'!$B$5,2),0),0))</f>
        <v/>
      </c>
      <c r="N999" s="46">
        <f>IF(A999="","",IFERROR(K999+L999+M999,0))</f>
        <v/>
      </c>
      <c r="O999" s="29" t="n"/>
      <c r="P999" s="46">
        <f>IF(A999="","",IFERROR(N999*O999,0))</f>
        <v/>
      </c>
      <c r="Q999" s="46">
        <f>IF(A999="","",IFERROR(IF(AND('Paramètres'!$B$6="Oui",'Paramètres'!$B$7="Oui"),(L999+M999)*O999,IF('Paramètres'!$B$6="Oui",L999*O999,IF('Paramètres'!$B$7="Oui",M999*O999,0))),0))</f>
        <v/>
      </c>
      <c r="R999" s="46">
        <f>IF(A999="","",IFERROR(P999-Q999,0))</f>
        <v/>
      </c>
      <c r="S999" s="27" t="n"/>
      <c r="T999" s="27" t="n"/>
    </row>
    <row r="1000">
      <c r="A1000" s="25" t="n"/>
      <c r="B1000" s="47" t="n"/>
      <c r="C1000" s="27" t="n"/>
      <c r="D1000" s="27" t="n"/>
      <c r="E1000" s="27" t="n"/>
      <c r="F1000" s="27" t="n"/>
      <c r="G1000" s="27" t="n"/>
      <c r="H1000" s="25" t="n"/>
      <c r="I1000" s="25" t="n"/>
      <c r="J1000" s="25" t="n"/>
      <c r="K1000" s="48" t="n"/>
      <c r="L1000" s="46">
        <f>IF(A1000="","",IFERROR(IF(I1000="Oui",ROUND(K1000*'Paramètres'!$B$4,2),0),0))</f>
        <v/>
      </c>
      <c r="M1000" s="46">
        <f>IF(A1000="","",IFERROR(IF(J1000="Oui",ROUND(K1000*'Paramètres'!$B$5,2),0),0))</f>
        <v/>
      </c>
      <c r="N1000" s="46">
        <f>IF(A1000="","",IFERROR(K1000+L1000+M1000,0))</f>
        <v/>
      </c>
      <c r="O1000" s="29" t="n"/>
      <c r="P1000" s="46">
        <f>IF(A1000="","",IFERROR(N1000*O1000,0))</f>
        <v/>
      </c>
      <c r="Q1000" s="46">
        <f>IF(A1000="","",IFERROR(IF(AND('Paramètres'!$B$6="Oui",'Paramètres'!$B$7="Oui"),(L1000+M1000)*O1000,IF('Paramètres'!$B$6="Oui",L1000*O1000,IF('Paramètres'!$B$7="Oui",M1000*O1000,0))),0))</f>
        <v/>
      </c>
      <c r="R1000" s="46">
        <f>IF(A1000="","",IFERROR(P1000-Q1000,0))</f>
        <v/>
      </c>
      <c r="S1000" s="27" t="n"/>
      <c r="T1000" s="27" t="n"/>
    </row>
    <row r="1001">
      <c r="A1001" s="25" t="n"/>
      <c r="B1001" s="47" t="n"/>
      <c r="C1001" s="27" t="n"/>
      <c r="D1001" s="27" t="n"/>
      <c r="E1001" s="27" t="n"/>
      <c r="F1001" s="27" t="n"/>
      <c r="G1001" s="27" t="n"/>
      <c r="H1001" s="25" t="n"/>
      <c r="I1001" s="25" t="n"/>
      <c r="J1001" s="25" t="n"/>
      <c r="K1001" s="48" t="n"/>
      <c r="L1001" s="46">
        <f>IF(A1001="","",IFERROR(IF(I1001="Oui",ROUND(K1001*'Paramètres'!$B$4,2),0),0))</f>
        <v/>
      </c>
      <c r="M1001" s="46">
        <f>IF(A1001="","",IFERROR(IF(J1001="Oui",ROUND(K1001*'Paramètres'!$B$5,2),0),0))</f>
        <v/>
      </c>
      <c r="N1001" s="46">
        <f>IF(A1001="","",IFERROR(K1001+L1001+M1001,0))</f>
        <v/>
      </c>
      <c r="O1001" s="29" t="n"/>
      <c r="P1001" s="46">
        <f>IF(A1001="","",IFERROR(N1001*O1001,0))</f>
        <v/>
      </c>
      <c r="Q1001" s="46">
        <f>IF(A1001="","",IFERROR(IF(AND('Paramètres'!$B$6="Oui",'Paramètres'!$B$7="Oui"),(L1001+M1001)*O1001,IF('Paramètres'!$B$6="Oui",L1001*O1001,IF('Paramètres'!$B$7="Oui",M1001*O1001,0))),0))</f>
        <v/>
      </c>
      <c r="R1001" s="46">
        <f>IF(A1001="","",IFERROR(P1001-Q1001,0))</f>
        <v/>
      </c>
      <c r="S1001" s="27" t="n"/>
      <c r="T1001" s="27" t="n"/>
    </row>
    <row r="1002">
      <c r="A1002" s="25" t="n"/>
      <c r="B1002" s="47" t="n"/>
      <c r="C1002" s="27" t="n"/>
      <c r="D1002" s="27" t="n"/>
      <c r="E1002" s="27" t="n"/>
      <c r="F1002" s="27" t="n"/>
      <c r="G1002" s="27" t="n"/>
      <c r="H1002" s="25" t="n"/>
      <c r="I1002" s="25" t="n"/>
      <c r="J1002" s="25" t="n"/>
      <c r="K1002" s="48" t="n"/>
      <c r="L1002" s="46">
        <f>IF(A1002="","",IFERROR(IF(I1002="Oui",ROUND(K1002*'Paramètres'!$B$4,2),0),0))</f>
        <v/>
      </c>
      <c r="M1002" s="46">
        <f>IF(A1002="","",IFERROR(IF(J1002="Oui",ROUND(K1002*'Paramètres'!$B$5,2),0),0))</f>
        <v/>
      </c>
      <c r="N1002" s="46">
        <f>IF(A1002="","",IFERROR(K1002+L1002+M1002,0))</f>
        <v/>
      </c>
      <c r="O1002" s="29" t="n"/>
      <c r="P1002" s="46">
        <f>IF(A1002="","",IFERROR(N1002*O1002,0))</f>
        <v/>
      </c>
      <c r="Q1002" s="46">
        <f>IF(A1002="","",IFERROR(IF(AND('Paramètres'!$B$6="Oui",'Paramètres'!$B$7="Oui"),(L1002+M1002)*O1002,IF('Paramètres'!$B$6="Oui",L1002*O1002,IF('Paramètres'!$B$7="Oui",M1002*O1002,0))),0))</f>
        <v/>
      </c>
      <c r="R1002" s="46">
        <f>IF(A1002="","",IFERROR(P1002-Q1002,0))</f>
        <v/>
      </c>
      <c r="S1002" s="27" t="n"/>
      <c r="T1002" s="27" t="n"/>
    </row>
    <row r="1003">
      <c r="A1003" s="25" t="n"/>
      <c r="B1003" s="47" t="n"/>
      <c r="C1003" s="27" t="n"/>
      <c r="D1003" s="27" t="n"/>
      <c r="E1003" s="27" t="n"/>
      <c r="F1003" s="27" t="n"/>
      <c r="G1003" s="27" t="n"/>
      <c r="H1003" s="25" t="n"/>
      <c r="I1003" s="25" t="n"/>
      <c r="J1003" s="25" t="n"/>
      <c r="K1003" s="48" t="n"/>
      <c r="L1003" s="46">
        <f>IF(A1003="","",IFERROR(IF(I1003="Oui",ROUND(K1003*'Paramètres'!$B$4,2),0),0))</f>
        <v/>
      </c>
      <c r="M1003" s="46">
        <f>IF(A1003="","",IFERROR(IF(J1003="Oui",ROUND(K1003*'Paramètres'!$B$5,2),0),0))</f>
        <v/>
      </c>
      <c r="N1003" s="46">
        <f>IF(A1003="","",IFERROR(K1003+L1003+M1003,0))</f>
        <v/>
      </c>
      <c r="O1003" s="29" t="n"/>
      <c r="P1003" s="46">
        <f>IF(A1003="","",IFERROR(N1003*O1003,0))</f>
        <v/>
      </c>
      <c r="Q1003" s="46">
        <f>IF(A1003="","",IFERROR(IF(AND('Paramètres'!$B$6="Oui",'Paramètres'!$B$7="Oui"),(L1003+M1003)*O1003,IF('Paramètres'!$B$6="Oui",L1003*O1003,IF('Paramètres'!$B$7="Oui",M1003*O1003,0))),0))</f>
        <v/>
      </c>
      <c r="R1003" s="46">
        <f>IF(A1003="","",IFERROR(P1003-Q1003,0))</f>
        <v/>
      </c>
      <c r="S1003" s="27" t="n"/>
      <c r="T1003" s="27" t="n"/>
    </row>
    <row r="1004">
      <c r="A1004" s="25" t="n"/>
      <c r="B1004" s="47" t="n"/>
      <c r="C1004" s="27" t="n"/>
      <c r="D1004" s="27" t="n"/>
      <c r="E1004" s="27" t="n"/>
      <c r="F1004" s="27" t="n"/>
      <c r="G1004" s="27" t="n"/>
      <c r="H1004" s="25" t="n"/>
      <c r="I1004" s="25" t="n"/>
      <c r="J1004" s="25" t="n"/>
      <c r="K1004" s="48" t="n"/>
      <c r="L1004" s="46">
        <f>IF(A1004="","",IFERROR(IF(I1004="Oui",ROUND(K1004*'Paramètres'!$B$4,2),0),0))</f>
        <v/>
      </c>
      <c r="M1004" s="46">
        <f>IF(A1004="","",IFERROR(IF(J1004="Oui",ROUND(K1004*'Paramètres'!$B$5,2),0),0))</f>
        <v/>
      </c>
      <c r="N1004" s="46">
        <f>IF(A1004="","",IFERROR(K1004+L1004+M1004,0))</f>
        <v/>
      </c>
      <c r="O1004" s="29" t="n"/>
      <c r="P1004" s="46">
        <f>IF(A1004="","",IFERROR(N1004*O1004,0))</f>
        <v/>
      </c>
      <c r="Q1004" s="46">
        <f>IF(A1004="","",IFERROR(IF(AND('Paramètres'!$B$6="Oui",'Paramètres'!$B$7="Oui"),(L1004+M1004)*O1004,IF('Paramètres'!$B$6="Oui",L1004*O1004,IF('Paramètres'!$B$7="Oui",M1004*O1004,0))),0))</f>
        <v/>
      </c>
      <c r="R1004" s="46">
        <f>IF(A1004="","",IFERROR(P1004-Q1004,0))</f>
        <v/>
      </c>
      <c r="S1004" s="27" t="n"/>
      <c r="T1004" s="27" t="n"/>
    </row>
    <row r="1005">
      <c r="A1005" s="25" t="n"/>
      <c r="B1005" s="47" t="n"/>
      <c r="C1005" s="27" t="n"/>
      <c r="D1005" s="27" t="n"/>
      <c r="E1005" s="27" t="n"/>
      <c r="F1005" s="27" t="n"/>
      <c r="G1005" s="27" t="n"/>
      <c r="H1005" s="25" t="n"/>
      <c r="I1005" s="25" t="n"/>
      <c r="J1005" s="25" t="n"/>
      <c r="K1005" s="48" t="n"/>
      <c r="L1005" s="46">
        <f>IF(A1005="","",IFERROR(IF(I1005="Oui",ROUND(K1005*'Paramètres'!$B$4,2),0),0))</f>
        <v/>
      </c>
      <c r="M1005" s="46">
        <f>IF(A1005="","",IFERROR(IF(J1005="Oui",ROUND(K1005*'Paramètres'!$B$5,2),0),0))</f>
        <v/>
      </c>
      <c r="N1005" s="46">
        <f>IF(A1005="","",IFERROR(K1005+L1005+M1005,0))</f>
        <v/>
      </c>
      <c r="O1005" s="29" t="n"/>
      <c r="P1005" s="46">
        <f>IF(A1005="","",IFERROR(N1005*O1005,0))</f>
        <v/>
      </c>
      <c r="Q1005" s="46">
        <f>IF(A1005="","",IFERROR(IF(AND('Paramètres'!$B$6="Oui",'Paramètres'!$B$7="Oui"),(L1005+M1005)*O1005,IF('Paramètres'!$B$6="Oui",L1005*O1005,IF('Paramètres'!$B$7="Oui",M1005*O1005,0))),0))</f>
        <v/>
      </c>
      <c r="R1005" s="46">
        <f>IF(A1005="","",IFERROR(P1005-Q1005,0))</f>
        <v/>
      </c>
      <c r="S1005" s="27" t="n"/>
      <c r="T1005" s="27" t="n"/>
    </row>
    <row r="1007">
      <c r="J1007" s="2" t="inlineStr">
        <is>
          <t>Total avant taxes</t>
        </is>
      </c>
      <c r="K1007" s="49">
        <f>IFERROR(SUM(K6:K1005),0)</f>
        <v/>
      </c>
    </row>
    <row r="1008">
      <c r="J1008" s="2" t="inlineStr">
        <is>
          <t>Total TPS</t>
        </is>
      </c>
      <c r="K1008" s="49">
        <f>IFERROR(SUM(L6:L1005),0)</f>
        <v/>
      </c>
    </row>
    <row r="1009">
      <c r="J1009" s="2" t="inlineStr">
        <is>
          <t>Total TVQ</t>
        </is>
      </c>
      <c r="K1009" s="49">
        <f>IFERROR(SUM(M6:M1005),0)</f>
        <v/>
      </c>
    </row>
    <row r="1010">
      <c r="J1010" s="2" t="inlineStr">
        <is>
          <t>Total payé</t>
        </is>
      </c>
      <c r="K1010" s="49">
        <f>IFERROR(SUM(N6:N1005),0)</f>
        <v/>
      </c>
    </row>
    <row r="1011">
      <c r="J1011" s="2" t="inlineStr">
        <is>
          <t>Total part entreprise</t>
        </is>
      </c>
      <c r="K1011" s="49">
        <f>IFERROR(SUM(P6:P1005),0)</f>
        <v/>
      </c>
    </row>
    <row r="1012">
      <c r="J1012" s="2" t="inlineStr">
        <is>
          <t>Total taxes récupérables estimées</t>
        </is>
      </c>
      <c r="K1012" s="49">
        <f>IFERROR(SUM(Q6:Q1005),0)</f>
        <v/>
      </c>
    </row>
    <row r="1013">
      <c r="J1013" s="2" t="inlineStr">
        <is>
          <t>Total net entreprise estimé</t>
        </is>
      </c>
      <c r="K1013" s="49">
        <f>IFERROR(SUM(R6:R1005),0)</f>
        <v/>
      </c>
    </row>
    <row r="1015">
      <c r="J1015" s="31" t="inlineStr">
        <is>
          <t>Les montants nets et taxes récupérables sont des estimations de gestion. Valider le traitement fiscal avant toute déclaration à Revenu Québec ou à l’ARC.</t>
        </is>
      </c>
      <c r="K1015" s="50" t="n"/>
      <c r="L1015" s="50" t="n"/>
      <c r="M1015" s="50" t="n"/>
      <c r="N1015" s="50" t="n"/>
      <c r="O1015" s="50" t="n"/>
      <c r="P1015" s="50" t="n"/>
      <c r="Q1015" s="50" t="n"/>
      <c r="R1015" s="50" t="n"/>
      <c r="S1015" s="50" t="n"/>
      <c r="T1015" s="51" t="n"/>
    </row>
    <row r="1016">
      <c r="J1016" s="52" t="n"/>
      <c r="K1016" s="53" t="n"/>
      <c r="L1016" s="53" t="n"/>
      <c r="M1016" s="53" t="n"/>
      <c r="N1016" s="53" t="n"/>
      <c r="O1016" s="53" t="n"/>
      <c r="P1016" s="53" t="n"/>
      <c r="Q1016" s="53" t="n"/>
      <c r="R1016" s="53" t="n"/>
      <c r="S1016" s="53" t="n"/>
      <c r="T1016" s="54" t="n"/>
    </row>
  </sheetData>
  <autoFilter ref="A5:T1005"/>
  <mergeCells count="3">
    <mergeCell ref="A1:T1"/>
    <mergeCell ref="A2:T2"/>
    <mergeCell ref="J1015:T1016"/>
  </mergeCells>
  <conditionalFormatting sqref="H6:H1005">
    <cfRule type="expression" priority="1" dxfId="0">
      <formula>H6="Non"</formula>
    </cfRule>
  </conditionalFormatting>
  <conditionalFormatting sqref="O6:O1005">
    <cfRule type="expression" priority="2" dxfId="2">
      <formula>AND(O6&lt;1,O6&lt;&gt;"")</formula>
    </cfRule>
  </conditionalFormatting>
  <conditionalFormatting sqref="A6:T1005">
    <cfRule type="expression" priority="3" dxfId="3">
      <formula>$S6="Immobilisation à traiter"</formula>
    </cfRule>
    <cfRule type="expression" priority="4" dxfId="4">
      <formula>$S6="À valider"</formula>
    </cfRule>
  </conditionalFormatting>
  <conditionalFormatting sqref="K6:K1005">
    <cfRule type="expression" priority="5" dxfId="0">
      <formula>AND($C6&lt;&gt;"",$K6="")</formula>
    </cfRule>
  </conditionalFormatting>
  <dataValidations count="8">
    <dataValidation sqref="A6:A1005" showErrorMessage="1" showInputMessage="1" allowBlank="1" type="whole" operator="greaterThan">
      <formula1>0</formula1>
    </dataValidation>
    <dataValidation sqref="B6:B1005" showErrorMessage="1" showInputMessage="1" allowBlank="1" errorTitle="Date hors exercice" error="La date doit se situer dans l’exercice financier indiqué dans la feuille Paramètres." type="custom">
      <formula1>=AND(B6&gt;=DATE('Paramètres'!$B$3,1,1),B6&lt;=DATE('Paramètres'!$B$3,12,31))</formula1>
    </dataValidation>
    <dataValidation sqref="E6:E1005" showErrorMessage="1" showInputMessage="1" allowBlank="1" type="list">
      <formula1>'Paramètres'!$D$3:$D$13</formula1>
    </dataValidation>
    <dataValidation sqref="G6:G1005" showErrorMessage="1" showInputMessage="1" allowBlank="1" type="list">
      <formula1>'Paramètres'!$F$3:$F$7</formula1>
    </dataValidation>
    <dataValidation sqref="H6:J1005" showErrorMessage="1" showInputMessage="1" allowBlank="1" type="list">
      <formula1>'Paramètres'!$H$3:$H$4</formula1>
    </dataValidation>
    <dataValidation sqref="K6:K1005" showErrorMessage="1" showInputMessage="1" allowBlank="1" type="decimal" operator="greaterThanOrEqual">
      <formula1>0</formula1>
    </dataValidation>
    <dataValidation sqref="O6:O1005" showErrorMessage="1" showInputMessage="1" allowBlank="1" type="decimal" operator="between">
      <formula1>0</formula1>
      <formula2>1</formula2>
    </dataValidation>
    <dataValidation sqref="S6:S1005" showErrorMessage="1" showInputMessage="1" allowBlank="1" type="list">
      <formula1>'Paramètres'!$J$3:$J$5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4" max="4"/>
    <col width="27" customWidth="1" min="6" max="6"/>
    <col width="18" customWidth="1" min="8" max="8"/>
    <col width="29" customWidth="1" min="10" max="10"/>
  </cols>
  <sheetData>
    <row r="1">
      <c r="A1" s="1" t="inlineStr">
        <is>
          <t>Paramètres du journal des dépenses</t>
        </is>
      </c>
      <c r="B1" s="39" t="n"/>
    </row>
    <row r="2">
      <c r="D2" s="8" t="inlineStr">
        <is>
          <t>Catégories de dépenses</t>
        </is>
      </c>
      <c r="F2" s="8" t="inlineStr">
        <is>
          <t>Modes de paiement</t>
        </is>
      </c>
      <c r="H2" s="8" t="inlineStr">
        <is>
          <t>Réponses</t>
        </is>
      </c>
      <c r="J2" s="8" t="inlineStr">
        <is>
          <t>Traitement comptable</t>
        </is>
      </c>
    </row>
    <row r="3">
      <c r="A3" s="32" t="inlineStr">
        <is>
          <t>Exercice financier</t>
        </is>
      </c>
      <c r="B3" s="33" t="n">
        <v>2026</v>
      </c>
      <c r="D3" s="34" t="inlineStr">
        <is>
          <t>Publicité et promotion</t>
        </is>
      </c>
      <c r="F3" s="34" t="inlineStr">
        <is>
          <t>Carte de crédit</t>
        </is>
      </c>
      <c r="H3" s="34" t="inlineStr">
        <is>
          <t>Oui</t>
        </is>
      </c>
      <c r="J3" s="34" t="inlineStr">
        <is>
          <t>Dépense courante</t>
        </is>
      </c>
    </row>
    <row r="4">
      <c r="A4" s="32" t="inlineStr">
        <is>
          <t>Taux TPS</t>
        </is>
      </c>
      <c r="B4" s="35" t="n">
        <v>0.05</v>
      </c>
      <c r="D4" s="34" t="inlineStr">
        <is>
          <t>Fournitures de bureau</t>
        </is>
      </c>
      <c r="F4" s="34" t="inlineStr">
        <is>
          <t>Carte de débit</t>
        </is>
      </c>
      <c r="H4" s="34" t="inlineStr">
        <is>
          <t>Non</t>
        </is>
      </c>
      <c r="J4" s="34" t="inlineStr">
        <is>
          <t>Immobilisation à traiter</t>
        </is>
      </c>
    </row>
    <row r="5">
      <c r="A5" s="32" t="inlineStr">
        <is>
          <t>Taux TVQ</t>
        </is>
      </c>
      <c r="B5" s="35" t="n">
        <v>0.09975000000000001</v>
      </c>
      <c r="D5" s="34" t="inlineStr">
        <is>
          <t>Télécommunications</t>
        </is>
      </c>
      <c r="F5" s="34" t="inlineStr">
        <is>
          <t>Virement bancaire</t>
        </is>
      </c>
      <c r="J5" s="34" t="inlineStr">
        <is>
          <t>À valider</t>
        </is>
      </c>
    </row>
    <row r="6">
      <c r="A6" s="32" t="inlineStr">
        <is>
          <t>Inscrit au fichier de la TPS</t>
        </is>
      </c>
      <c r="B6" s="36" t="inlineStr">
        <is>
          <t>Oui</t>
        </is>
      </c>
      <c r="D6" s="34" t="inlineStr">
        <is>
          <t>Internet et logiciels</t>
        </is>
      </c>
      <c r="F6" s="34" t="inlineStr">
        <is>
          <t>Prélèvement automatique</t>
        </is>
      </c>
    </row>
    <row r="7">
      <c r="A7" s="32" t="inlineStr">
        <is>
          <t>Inscrit au fichier de la TVQ</t>
        </is>
      </c>
      <c r="B7" s="36" t="inlineStr">
        <is>
          <t>Oui</t>
        </is>
      </c>
      <c r="D7" s="34" t="inlineStr">
        <is>
          <t>Frais bancaires</t>
        </is>
      </c>
      <c r="F7" s="34" t="inlineStr">
        <is>
          <t>Comptant</t>
        </is>
      </c>
    </row>
    <row r="8">
      <c r="A8" s="32" t="inlineStr">
        <is>
          <t>Pourcentage d’affaires par défaut</t>
        </is>
      </c>
      <c r="B8" s="35" t="n">
        <v>1</v>
      </c>
      <c r="D8" s="34" t="inlineStr">
        <is>
          <t>Déplacements et kilométrage</t>
        </is>
      </c>
    </row>
    <row r="9">
      <c r="A9" s="32" t="inlineStr">
        <is>
          <t>Nom de l’entreprise ou du travailleur autonome</t>
        </is>
      </c>
      <c r="B9" s="36" t="inlineStr">
        <is>
          <t>Services Martin Tremblay</t>
        </is>
      </c>
      <c r="D9" s="34" t="inlineStr">
        <is>
          <t>Repas et représentation</t>
        </is>
      </c>
    </row>
    <row r="10" ht="34" customHeight="1">
      <c r="A10" s="32" t="inlineStr">
        <is>
          <t>Note de validation</t>
        </is>
      </c>
      <c r="B10" s="37" t="inlineStr">
        <is>
          <t>Vérifier les taux et l’admissibilité des taxes avant la production fiscale.</t>
        </is>
      </c>
      <c r="D10" s="34" t="inlineStr">
        <is>
          <t>Assurances</t>
        </is>
      </c>
    </row>
    <row r="11">
      <c r="D11" s="34" t="inlineStr">
        <is>
          <t>Formation professionnelle</t>
        </is>
      </c>
    </row>
    <row r="12">
      <c r="D12" s="34" t="inlineStr">
        <is>
          <t>Loyer et espace de travail</t>
        </is>
      </c>
    </row>
    <row r="13">
      <c r="D13" s="34" t="inlineStr">
        <is>
          <t>Immobilisation à traiter</t>
        </is>
      </c>
    </row>
    <row r="16">
      <c r="D16" s="31" t="inlineStr">
        <is>
          <t>Les taux affichés sont modifiables. Confirmer les taux applicables, l’inscription aux fichiers TPS et TVQ, ainsi que l’admissibilité des dépenses et taxes avec une personne qualifiée.</t>
        </is>
      </c>
      <c r="E16" s="50" t="n"/>
      <c r="F16" s="50" t="n"/>
      <c r="G16" s="50" t="n"/>
      <c r="H16" s="50" t="n"/>
      <c r="I16" s="50" t="n"/>
      <c r="J16" s="51" t="n"/>
    </row>
    <row r="17">
      <c r="D17" s="55" t="n"/>
      <c r="J17" s="56" t="n"/>
    </row>
    <row r="18">
      <c r="D18" s="52" t="n"/>
      <c r="E18" s="53" t="n"/>
      <c r="F18" s="53" t="n"/>
      <c r="G18" s="53" t="n"/>
      <c r="H18" s="53" t="n"/>
      <c r="I18" s="53" t="n"/>
      <c r="J18" s="54" t="n"/>
    </row>
  </sheetData>
  <mergeCells count="2">
    <mergeCell ref="A1:B1"/>
    <mergeCell ref="D16:J18"/>
  </mergeCells>
  <dataValidations count="3">
    <dataValidation sqref="B3" showErrorMessage="1" showInputMessage="1" allowBlank="0" type="whole" operator="between">
      <formula1>2000</formula1>
      <formula2>2100</formula2>
    </dataValidation>
    <dataValidation sqref="B4:B5 B8" showErrorMessage="1" showInputMessage="1" allowBlank="0" type="decimal" operator="between">
      <formula1>0</formula1>
      <formula2>1</formula2>
    </dataValidation>
    <dataValidation sqref="B6:B7" showErrorMessage="1" showInputMessage="1" allowBlank="0" type="list">
      <formula1>"Oui,Non"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2026-09-02T11:16:30Z</dcterms:created>
  <dcterms:modified xmlns:dcterms="http://purl.org/dc/terms/" xmlns:xsi="http://www.w3.org/2001/XMLSchema-instance" xsi:type="dcterms:W3CDTF">2026-09-02T11:16:30Z</dcterms:modified>
</cp:coreProperties>
</file>