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ramètres" sheetId="1" state="visible" r:id="rId3"/>
    <sheet name="Prévisions ventes" sheetId="2" state="visible" r:id="rId4"/>
    <sheet name="Suivi ventes" sheetId="3" state="visible" r:id="rId5"/>
    <sheet name="Tableau de bord" sheetId="4" state="visible" r:id="rId6"/>
  </sheets>
  <definedNames>
    <definedName function="false" hidden="true" localSheetId="1" name="_xlnm._FilterDatabase" vbProcedure="false">'Prévisions ventes'!$A$6:$U$206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<sst xmlns="http://schemas.openxmlformats.org/spreadsheetml/2006/main" count="179" uniqueCount="119">
  <si>
    <t xml:space="preserve">Paramètres des prévisions de ventes</t>
  </si>
  <si>
    <t xml:space="preserve">Modifiez uniquement les cellules colorées. Tous les montants sont avant taxes et en dollars canadiens.</t>
  </si>
  <si>
    <t xml:space="preserve">Paramètre</t>
  </si>
  <si>
    <t xml:space="preserve">Valeur</t>
  </si>
  <si>
    <t xml:space="preserve">Scénario</t>
  </si>
  <si>
    <t xml:space="preserve">Multiplicateur</t>
  </si>
  <si>
    <t xml:space="preserve">Catégories</t>
  </si>
  <si>
    <t xml:space="preserve">Segments</t>
  </si>
  <si>
    <t xml:space="preserve">Statuts de vente</t>
  </si>
  <si>
    <t xml:space="preserve">Actif</t>
  </si>
  <si>
    <t xml:space="preserve">Premier mois de prévision</t>
  </si>
  <si>
    <t xml:space="preserve">Prudent</t>
  </si>
  <si>
    <t xml:space="preserve">Services professionnels</t>
  </si>
  <si>
    <t xml:space="preserve">PME</t>
  </si>
  <si>
    <t xml:space="preserve">Comptabilisée</t>
  </si>
  <si>
    <t xml:space="preserve">Oui</t>
  </si>
  <si>
    <t xml:space="preserve">Scénario actif</t>
  </si>
  <si>
    <t xml:space="preserve">Réaliste</t>
  </si>
  <si>
    <t xml:space="preserve">Formation</t>
  </si>
  <si>
    <t xml:space="preserve">Travailleur autonome</t>
  </si>
  <si>
    <t xml:space="preserve">À confirmer</t>
  </si>
  <si>
    <t xml:space="preserve">Non</t>
  </si>
  <si>
    <t xml:space="preserve">Objectif annuel de ventes</t>
  </si>
  <si>
    <t xml:space="preserve">Ambitieux</t>
  </si>
  <si>
    <t xml:space="preserve">Produits numériques</t>
  </si>
  <si>
    <t xml:space="preserve">Organisme sans but lucratif</t>
  </si>
  <si>
    <t xml:space="preserve">Annulée</t>
  </si>
  <si>
    <t xml:space="preserve">Note</t>
  </si>
  <si>
    <t xml:space="preserve">Les prévisions sont calculées avant TPS et TVQ.</t>
  </si>
  <si>
    <t xml:space="preserve">Abonnements</t>
  </si>
  <si>
    <t xml:space="preserve">Grande entreprise</t>
  </si>
  <si>
    <t xml:space="preserve">No du mois</t>
  </si>
  <si>
    <t xml:space="preserve">Coefficient saisonnier</t>
  </si>
  <si>
    <t xml:space="preserve">Total des coefficients</t>
  </si>
  <si>
    <t xml:space="preserve">Contrôle de saisonnalité</t>
  </si>
  <si>
    <t xml:space="preserve">Prévisions de ventes — 12 mois</t>
  </si>
  <si>
    <t xml:space="preserve">Saisissez les hypothèses dans les colonnes A à H. Les colonnes mensuelles sont calculées automatiquement avant TPS et TVQ.</t>
  </si>
  <si>
    <t xml:space="preserve">Repère : ajustez le scénario, le premier mois et la saisonnalité dans la feuille Paramètres.</t>
  </si>
  <si>
    <t xml:space="preserve">Code offre</t>
  </si>
  <si>
    <t xml:space="preserve">Catégorie</t>
  </si>
  <si>
    <t xml:space="preserve">Offre / service</t>
  </si>
  <si>
    <t xml:space="preserve">Segment principal</t>
  </si>
  <si>
    <t xml:space="preserve">Prix unitaire avant taxes</t>
  </si>
  <si>
    <t xml:space="preserve">Volume mensuel de départ</t>
  </si>
  <si>
    <t xml:space="preserve">Croissance mensuelle</t>
  </si>
  <si>
    <t xml:space="preserve">Total prévisionnel annuel</t>
  </si>
  <si>
    <t xml:space="preserve">SER-001</t>
  </si>
  <si>
    <t xml:space="preserve">Accompagnement stratégique mensuel</t>
  </si>
  <si>
    <t xml:space="preserve">SER-002</t>
  </si>
  <si>
    <t xml:space="preserve">Consultation en gestion opérationnelle</t>
  </si>
  <si>
    <t xml:space="preserve">FOR-001</t>
  </si>
  <si>
    <t xml:space="preserve">Formation Excel avancé en entreprise</t>
  </si>
  <si>
    <t xml:space="preserve">FOR-002</t>
  </si>
  <si>
    <t xml:space="preserve">Atelier Power BI pour équipes administratives</t>
  </si>
  <si>
    <t xml:space="preserve">NUM-001</t>
  </si>
  <si>
    <t xml:space="preserve">Gabarit Excel de budget annuel</t>
  </si>
  <si>
    <t xml:space="preserve">NUM-002</t>
  </si>
  <si>
    <t xml:space="preserve">Tableau de bord financier téléchargeable</t>
  </si>
  <si>
    <t xml:space="preserve">ABO-001</t>
  </si>
  <si>
    <t xml:space="preserve">Soutien Excel mensuel</t>
  </si>
  <si>
    <t xml:space="preserve">ABO-002</t>
  </si>
  <si>
    <t xml:space="preserve">Infolettre premium de gestion</t>
  </si>
  <si>
    <t xml:space="preserve">SER-003</t>
  </si>
  <si>
    <t xml:space="preserve">Implantation de processus administratifs</t>
  </si>
  <si>
    <t xml:space="preserve">Suivi des ventes réelles</t>
  </si>
  <si>
    <t xml:space="preserve">Inscrivez les ventes réelles avant taxes. Seules les ventes au statut « Comptabilisée » sont incluses au tableau de bord.</t>
  </si>
  <si>
    <t xml:space="preserve">Date de vente</t>
  </si>
  <si>
    <t xml:space="preserve">No de facture</t>
  </si>
  <si>
    <t xml:space="preserve">Client</t>
  </si>
  <si>
    <t xml:space="preserve">Quantité</t>
  </si>
  <si>
    <t xml:space="preserve">Ventes avant taxes</t>
  </si>
  <si>
    <t xml:space="preserve">Statut</t>
  </si>
  <si>
    <t xml:space="preserve">Notes</t>
  </si>
  <si>
    <t xml:space="preserve">FAC-26001</t>
  </si>
  <si>
    <t xml:space="preserve">Gestion Nova inc.</t>
  </si>
  <si>
    <t xml:space="preserve">Formation pour l’équipe administrative</t>
  </si>
  <si>
    <t xml:space="preserve">FAC-26002</t>
  </si>
  <si>
    <t xml:space="preserve">Atelier Boréal</t>
  </si>
  <si>
    <t xml:space="preserve">Mandat ponctuel</t>
  </si>
  <si>
    <t xml:space="preserve">FAC-26003</t>
  </si>
  <si>
    <t xml:space="preserve">Studio Mistral</t>
  </si>
  <si>
    <t xml:space="preserve">Achat en ligne</t>
  </si>
  <si>
    <t xml:space="preserve">FAC-26004</t>
  </si>
  <si>
    <t xml:space="preserve">Coopérative du Fjord</t>
  </si>
  <si>
    <t xml:space="preserve">Forfait mensuel</t>
  </si>
  <si>
    <t xml:space="preserve">FAC-26005</t>
  </si>
  <si>
    <t xml:space="preserve">Services Altitude</t>
  </si>
  <si>
    <t xml:space="preserve">Atelier privé</t>
  </si>
  <si>
    <t xml:space="preserve">FAC-26006</t>
  </si>
  <si>
    <t xml:space="preserve">Les Créations Lavoie</t>
  </si>
  <si>
    <t xml:space="preserve">Renouvellement mensuel</t>
  </si>
  <si>
    <t xml:space="preserve">FAC-26007</t>
  </si>
  <si>
    <t xml:space="preserve">Cabinet Tremblay CPA</t>
  </si>
  <si>
    <t xml:space="preserve">Phase 1 du mandat</t>
  </si>
  <si>
    <t xml:space="preserve">FAC-26008</t>
  </si>
  <si>
    <t xml:space="preserve">Événements Nordik</t>
  </si>
  <si>
    <t xml:space="preserve">Paiement en attente</t>
  </si>
  <si>
    <t xml:space="preserve">FAC-26009</t>
  </si>
  <si>
    <t xml:space="preserve">Fondation Horizon</t>
  </si>
  <si>
    <t xml:space="preserve">Mandat annulé par le client</t>
  </si>
  <si>
    <t xml:space="preserve">Tableau de bord — Prévisions et ventes réelles</t>
  </si>
  <si>
    <t xml:space="preserve">Les ventes réelles incluent uniquement les transactions au statut « Comptabilisée ».</t>
  </si>
  <si>
    <t xml:space="preserve">Objectif annuel</t>
  </si>
  <si>
    <t xml:space="preserve">Prévisions annuelles</t>
  </si>
  <si>
    <t xml:space="preserve">Ventes réelles</t>
  </si>
  <si>
    <t xml:space="preserve">Écart réel vs prévisions</t>
  </si>
  <si>
    <t xml:space="preserve">Atteinte de l’objectif</t>
  </si>
  <si>
    <t xml:space="preserve">Écart prévisions vs objectif</t>
  </si>
  <si>
    <t xml:space="preserve">Mois</t>
  </si>
  <si>
    <t xml:space="preserve">Prévisions</t>
  </si>
  <si>
    <t xml:space="preserve">Écart</t>
  </si>
  <si>
    <t xml:space="preserve">Écart %</t>
  </si>
  <si>
    <t xml:space="preserve">Prévisions cumulées</t>
  </si>
  <si>
    <t xml:space="preserve">Ventes réelles cumulées</t>
  </si>
  <si>
    <t xml:space="preserve">Contrôle des prévisions annuelles</t>
  </si>
  <si>
    <t xml:space="preserve">Total du tableau de bord</t>
  </si>
  <si>
    <t xml:space="preserve">Total détaillé des prévisions</t>
  </si>
  <si>
    <t xml:space="preserve">Écart de contrôle</t>
  </si>
  <si>
    <t xml:space="preserve">Statut du contrôle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</si>
</sst>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0.00"/>
    <numFmt numFmtId="167" formatCode="#,##0.00\ [$$-fr-CA]"/>
    <numFmt numFmtId="168" formatCode="yyyy\-mm"/>
    <numFmt numFmtId="169" formatCode="#,##0"/>
    <numFmt numFmtId="170" formatCode="0.00%"/>
    <numFmt numFmtId="171" formatCode="#,##0\ [$$-fr-CA]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ptos"/>
      <family val="0"/>
      <charset val="1"/>
    </font>
    <font>
      <i val="true"/>
      <sz val="10"/>
      <color rgb="FF1F1F1F"/>
      <name val="Aptos"/>
      <family val="0"/>
      <charset val="1"/>
    </font>
    <font>
      <b val="true"/>
      <sz val="11"/>
      <color rgb="FFFFFFFF"/>
      <name val="Aptos"/>
      <family val="0"/>
      <charset val="1"/>
    </font>
    <font>
      <b val="true"/>
      <sz val="10"/>
      <color rgb="FF1F1F1F"/>
      <name val="Aptos"/>
      <family val="0"/>
      <charset val="1"/>
    </font>
    <font>
      <i val="true"/>
      <sz val="10"/>
      <color rgb="FF4F4F4F"/>
      <name val="Aptos"/>
      <family val="0"/>
      <charset val="1"/>
    </font>
    <font>
      <b val="true"/>
      <sz val="10"/>
      <color rgb="FFFFFFFF"/>
      <name val="Aptos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4B87"/>
        <bgColor rgb="FF2D6A9F"/>
      </patternFill>
    </fill>
    <fill>
      <patternFill patternType="solid">
        <fgColor rgb="FFF2F7FB"/>
        <bgColor rgb="FFFFFFFF"/>
      </patternFill>
    </fill>
    <fill>
      <patternFill patternType="solid">
        <fgColor rgb="FFD9EAF7"/>
        <bgColor rgb="FFE7E6E6"/>
      </patternFill>
    </fill>
    <fill>
      <patternFill patternType="solid">
        <fgColor rgb="FFFFF4D6"/>
        <bgColor rgb="FFF2F7FB"/>
      </patternFill>
    </fill>
    <fill>
      <patternFill patternType="solid">
        <fgColor rgb="FFFFFFFF"/>
        <bgColor rgb="FFF2F7FB"/>
      </patternFill>
    </fill>
    <fill>
      <patternFill patternType="solid">
        <fgColor rgb="FF2D6A9F"/>
        <bgColor rgb="FF147D6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7D5E0"/>
      </left>
      <right style="thin">
        <color rgb="FFC7D5E0"/>
      </right>
      <top style="thin">
        <color rgb="FFC7D5E0"/>
      </top>
      <bottom style="thin">
        <color rgb="FFC7D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ont>
        <name val="Aptos"/>
        <charset val="1"/>
        <family val="0"/>
        <b val="1"/>
        <color rgb="FF147D64"/>
        <sz val="10"/>
      </font>
      <fill>
        <patternFill>
          <bgColor rgb="FFD9EAD3"/>
        </patternFill>
      </fill>
    </dxf>
    <dxf>
      <font>
        <name val="Aptos"/>
        <charset val="1"/>
        <family val="0"/>
        <b val="1"/>
        <color rgb="FFC73939"/>
        <sz val="10"/>
      </font>
      <fill>
        <patternFill>
          <bgColor rgb="FFF4CCCC"/>
        </patternFill>
      </fill>
    </dxf>
    <dxf>
      <fill>
        <patternFill patternType="solid">
          <fgColor rgb="FF004B87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147D64"/>
          <bgColor rgb="FF000000"/>
        </patternFill>
      </fill>
    </dxf>
    <dxf>
      <fill>
        <patternFill patternType="solid">
          <fgColor rgb="FFF2F7FB"/>
          <bgColor rgb="FF000000"/>
        </patternFill>
      </fill>
    </dxf>
    <dxf>
      <font>
        <name val="Aptos"/>
        <charset val="1"/>
        <family val="0"/>
        <color rgb="FF666666"/>
        <sz val="10"/>
      </font>
      <fill>
        <patternFill>
          <bgColor rgb="FFE7E6E6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C73939"/>
          <bgColor rgb="FF000000"/>
        </patternFill>
      </fill>
    </dxf>
    <dxf>
      <font>
        <name val="Aptos"/>
        <charset val="1"/>
        <family val="0"/>
        <b val="1"/>
        <color rgb="FF1F1F1F"/>
        <sz val="10"/>
      </font>
      <fill>
        <patternFill>
          <bgColor rgb="FFFFF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7D64"/>
      <rgbColor rgb="FFD9D9D9"/>
      <rgbColor rgb="FF878787"/>
      <rgbColor rgb="FF9999FF"/>
      <rgbColor rgb="FFC73939"/>
      <rgbColor rgb="FFFFF4D6"/>
      <rgbColor rgb="FFD9EAF7"/>
      <rgbColor rgb="FF660066"/>
      <rgbColor rgb="FFFF8080"/>
      <rgbColor rgb="FF2D6A9F"/>
      <rgbColor rgb="FFC7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7FB"/>
      <rgbColor rgb="FFD9EAD3"/>
      <rgbColor rgb="FFE7E6E6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4B87"/>
      <rgbColor rgb="FF339966"/>
      <rgbColor rgb="FF003300"/>
      <rgbColor rgb="FF333300"/>
      <rgbColor rgb="FF993300"/>
      <rgbColor rgb="FF993366"/>
      <rgbColor rgb="FF4F4F4F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Prévisions comparées aux ventes réelles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bord'!B6</c:f>
              <c:strCache>
                <c:ptCount val="1"/>
                <c:pt idx="0">
                  <c:v>Prévisions</c:v>
                </c:pt>
              </c:strCache>
            </c:strRef>
          </c:tx>
          <c:spPr>
            <a:solidFill>
              <a:srgbClr val="2D6A9F"/>
            </a:solidFill>
            <a:ln w="1260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1"/>
            <c:showPercent val="0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bord'!$A$7:$A$18</c:f>
              <c:strCache>
                <c:ptCount val="12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  <c:pt idx="9">
                  <c:v>2026-10</c:v>
                </c:pt>
                <c:pt idx="10">
                  <c:v>2026-11</c:v>
                </c:pt>
                <c:pt idx="11">
                  <c:v>2026-12</c:v>
                </c:pt>
              </c:strCache>
            </c:strRef>
          </c:cat>
          <c:val>
            <c:numRef>
              <c:f>'Tableau de bord'!$B$7:$B$18</c:f>
              <c:numCache>
                <c:formatCode>#,##0.00\ [$$-fr-CA]</c:formatCode>
                <c:ptCount val="12"/>
                <c:pt idx="0">
                  <c:v>29699</c:v>
                </c:pt>
                <c:pt idx="1">
                  <c:v>31214.9728</c:v>
                </c:pt>
                <c:pt idx="2">
                  <c:v>33132.826686</c:v>
                </c:pt>
                <c:pt idx="3">
                  <c:v>34739.0130189875</c:v>
                </c:pt>
                <c:pt idx="4">
                  <c:v>36389.479202632</c:v>
                </c:pt>
                <c:pt idx="5">
                  <c:v>37708.4075551943</c:v>
                </c:pt>
                <c:pt idx="6">
                  <c:v>31403.1238986827</c:v>
                </c:pt>
                <c:pt idx="7">
                  <c:v>33451.1062373384</c:v>
                </c:pt>
                <c:pt idx="8">
                  <c:v>40694.3728417917</c:v>
                </c:pt>
                <c:pt idx="9">
                  <c:v>43344.88981138</c:v>
                </c:pt>
                <c:pt idx="10">
                  <c:v>49741.9427281552</c:v>
                </c:pt>
                <c:pt idx="11">
                  <c:v>58406.6613335647</c:v>
                </c:pt>
              </c:numCache>
            </c:numRef>
          </c:val>
        </c:ser>
        <c:ser>
          <c:idx val="1"/>
          <c:order val="1"/>
          <c:tx>
            <c:strRef>
              <c:f>'Tableau de bord'!C6</c:f>
              <c:strCache>
                <c:ptCount val="1"/>
                <c:pt idx="0">
                  <c:v>Ventes réelles</c:v>
                </c:pt>
              </c:strCache>
            </c:strRef>
          </c:tx>
          <c:spPr>
            <a:solidFill>
              <a:srgbClr val="147D64"/>
            </a:solidFill>
            <a:ln w="1260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1"/>
            <c:showPercent val="0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bord'!$A$7:$A$18</c:f>
              <c:strCache>
                <c:ptCount val="12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  <c:pt idx="9">
                  <c:v>2026-10</c:v>
                </c:pt>
                <c:pt idx="10">
                  <c:v>2026-11</c:v>
                </c:pt>
                <c:pt idx="11">
                  <c:v>2026-12</c:v>
                </c:pt>
              </c:strCache>
            </c:strRef>
          </c:cat>
          <c:val>
            <c:numRef>
              <c:f>'Tableau de bord'!$C$7:$C$18</c:f>
              <c:numCache>
                <c:formatCode>#,##0.00\ [$$-fr-CA]</c:formatCode>
                <c:ptCount val="12"/>
                <c:pt idx="0">
                  <c:v>4260</c:v>
                </c:pt>
                <c:pt idx="1">
                  <c:v>1997</c:v>
                </c:pt>
                <c:pt idx="2">
                  <c:v>3225</c:v>
                </c:pt>
                <c:pt idx="3">
                  <c:v>3200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44427278"/>
        <c:axId val="61517682"/>
      </c:barChart>
      <c:catAx>
        <c:axId val="4442727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Mois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yyyy\-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1517682"/>
        <c:crosses val="autoZero"/>
        <c:auto val="1"/>
        <c:lblAlgn val="ctr"/>
        <c:lblOffset val="100"/>
        <c:noMultiLvlLbl val="0"/>
      </c:catAx>
      <c:valAx>
        <c:axId val="6151768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Ventes avant taxes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[$$-fr-CA]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442727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5</xdr:row>
      <xdr:rowOff>0</xdr:rowOff>
    </xdr:from>
    <xdr:to>
      <xdr:col>22</xdr:col>
      <xdr:colOff>604080</xdr:colOff>
      <xdr:row>37</xdr:row>
      <xdr:rowOff>176400</xdr:rowOff>
    </xdr:to>
    <xdr:graphicFrame>
      <xdr:nvGraphicFramePr>
        <xdr:cNvPr id="1" name="Chart 1"/>
        <xdr:cNvGraphicFramePr/>
      </xdr:nvGraphicFramePr>
      <xdr:xfrm>
        <a:off x="10220400" y="1445760"/>
        <a:ext cx="10079640" cy="64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_SuiviVentes" displayName="tbl_SuiviVentes" ref="A6:I206" headerRowCount="1" totalsRowCount="0" totalsRowShown="0">
  <autoFilter ref="A6:I206"/>
  <tableColumns count="9">
    <tableColumn id="1" name="Date de vente"/>
    <tableColumn id="2" name="No de facture"/>
    <tableColumn id="3" name="Client"/>
    <tableColumn id="4" name="Catégorie"/>
    <tableColumn id="5" name="Offre / service"/>
    <tableColumn id="6" name="Quantité"/>
    <tableColumn id="7" name="Ventes avant taxes"/>
    <tableColumn id="8" name="Statut"/>
    <tableColumn id="9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0"/>
    <col collapsed="false" customWidth="true" hidden="false" outlineLevel="0" max="4" min="3" style="0" width="3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26"/>
    <col collapsed="false" customWidth="true" hidden="false" outlineLevel="0" max="9" min="9" style="0" width="28"/>
    <col collapsed="false" customWidth="true" hidden="false" outlineLevel="0" max="10" min="10" style="0" width="20"/>
    <col collapsed="false" customWidth="true" hidden="false" outlineLevel="0" max="11" min="11" style="0" width="1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6.4" hidden="false" customHeight="false" outlineLevel="0" collapsed="false">
      <c r="A4" s="3" t="s">
        <v>2</v>
      </c>
      <c r="B4" s="3" t="s">
        <v>3</v>
      </c>
      <c r="E4" s="3" t="s">
        <v>4</v>
      </c>
      <c r="F4" s="3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customFormat="false" ht="15" hidden="false" customHeight="false" outlineLevel="0" collapsed="false">
      <c r="A5" s="5" t="s">
        <v>10</v>
      </c>
      <c r="B5" s="6" t="n">
        <v>46023</v>
      </c>
      <c r="E5" s="7" t="s">
        <v>11</v>
      </c>
      <c r="F5" s="8" t="n">
        <v>0.9</v>
      </c>
      <c r="H5" s="9" t="s">
        <v>12</v>
      </c>
      <c r="I5" s="9" t="s">
        <v>13</v>
      </c>
      <c r="J5" s="9" t="s">
        <v>14</v>
      </c>
      <c r="K5" s="9" t="s">
        <v>15</v>
      </c>
    </row>
    <row r="6" customFormat="false" ht="15" hidden="false" customHeight="false" outlineLevel="0" collapsed="false">
      <c r="A6" s="5" t="s">
        <v>16</v>
      </c>
      <c r="B6" s="10" t="s">
        <v>17</v>
      </c>
      <c r="E6" s="7" t="s">
        <v>17</v>
      </c>
      <c r="F6" s="8" t="n">
        <v>1</v>
      </c>
      <c r="H6" s="9" t="s">
        <v>18</v>
      </c>
      <c r="I6" s="9" t="s">
        <v>19</v>
      </c>
      <c r="J6" s="9" t="s">
        <v>20</v>
      </c>
      <c r="K6" s="9" t="s">
        <v>21</v>
      </c>
    </row>
    <row r="7" customFormat="false" ht="15" hidden="false" customHeight="false" outlineLevel="0" collapsed="false">
      <c r="A7" s="5" t="s">
        <v>22</v>
      </c>
      <c r="B7" s="11" t="n">
        <v>125000</v>
      </c>
      <c r="E7" s="7" t="s">
        <v>23</v>
      </c>
      <c r="F7" s="8" t="n">
        <v>1.15</v>
      </c>
      <c r="H7" s="9" t="s">
        <v>24</v>
      </c>
      <c r="I7" s="9" t="s">
        <v>25</v>
      </c>
      <c r="J7" s="9" t="s">
        <v>26</v>
      </c>
    </row>
    <row r="8" customFormat="false" ht="15" hidden="false" customHeight="false" outlineLevel="0" collapsed="false">
      <c r="A8" s="5" t="s">
        <v>27</v>
      </c>
      <c r="B8" s="12" t="s">
        <v>28</v>
      </c>
      <c r="H8" s="9" t="s">
        <v>29</v>
      </c>
      <c r="I8" s="9" t="s">
        <v>30</v>
      </c>
    </row>
    <row r="11" customFormat="false" ht="15" hidden="false" customHeight="false" outlineLevel="0" collapsed="false">
      <c r="A11" s="3" t="s">
        <v>31</v>
      </c>
      <c r="B11" s="3" t="s">
        <v>32</v>
      </c>
    </row>
    <row r="12" customFormat="false" ht="15" hidden="false" customHeight="false" outlineLevel="0" collapsed="false">
      <c r="A12" s="7" t="n">
        <v>1</v>
      </c>
      <c r="B12" s="8" t="n">
        <v>0.85</v>
      </c>
    </row>
    <row r="13" customFormat="false" ht="15" hidden="false" customHeight="false" outlineLevel="0" collapsed="false">
      <c r="A13" s="7" t="n">
        <v>2</v>
      </c>
      <c r="B13" s="8" t="n">
        <v>0.88</v>
      </c>
    </row>
    <row r="14" customFormat="false" ht="15" hidden="false" customHeight="false" outlineLevel="0" collapsed="false">
      <c r="A14" s="7" t="n">
        <v>3</v>
      </c>
      <c r="B14" s="8" t="n">
        <v>0.92</v>
      </c>
    </row>
    <row r="15" customFormat="false" ht="15" hidden="false" customHeight="false" outlineLevel="0" collapsed="false">
      <c r="A15" s="7" t="n">
        <v>4</v>
      </c>
      <c r="B15" s="8" t="n">
        <v>0.95</v>
      </c>
    </row>
    <row r="16" customFormat="false" ht="15" hidden="false" customHeight="false" outlineLevel="0" collapsed="false">
      <c r="A16" s="7" t="n">
        <v>5</v>
      </c>
      <c r="B16" s="8" t="n">
        <v>0.98</v>
      </c>
    </row>
    <row r="17" customFormat="false" ht="15" hidden="false" customHeight="false" outlineLevel="0" collapsed="false">
      <c r="A17" s="7" t="n">
        <v>6</v>
      </c>
      <c r="B17" s="8" t="n">
        <v>1</v>
      </c>
    </row>
    <row r="18" customFormat="false" ht="15" hidden="false" customHeight="false" outlineLevel="0" collapsed="false">
      <c r="A18" s="7" t="n">
        <v>7</v>
      </c>
      <c r="B18" s="8" t="n">
        <v>0.82</v>
      </c>
    </row>
    <row r="19" customFormat="false" ht="15" hidden="false" customHeight="false" outlineLevel="0" collapsed="false">
      <c r="A19" s="7" t="n">
        <v>8</v>
      </c>
      <c r="B19" s="8" t="n">
        <v>0.86</v>
      </c>
    </row>
    <row r="20" customFormat="false" ht="15" hidden="false" customHeight="false" outlineLevel="0" collapsed="false">
      <c r="A20" s="7" t="n">
        <v>9</v>
      </c>
      <c r="B20" s="8" t="n">
        <v>1.03</v>
      </c>
    </row>
    <row r="21" customFormat="false" ht="15" hidden="false" customHeight="false" outlineLevel="0" collapsed="false">
      <c r="A21" s="7" t="n">
        <v>10</v>
      </c>
      <c r="B21" s="8" t="n">
        <v>1.08</v>
      </c>
    </row>
    <row r="22" customFormat="false" ht="15" hidden="false" customHeight="false" outlineLevel="0" collapsed="false">
      <c r="A22" s="7" t="n">
        <v>11</v>
      </c>
      <c r="B22" s="8" t="n">
        <v>1.22</v>
      </c>
    </row>
    <row r="23" customFormat="false" ht="15" hidden="false" customHeight="false" outlineLevel="0" collapsed="false">
      <c r="A23" s="7" t="n">
        <v>12</v>
      </c>
      <c r="B23" s="8" t="n">
        <v>1.41</v>
      </c>
    </row>
    <row r="25" customFormat="false" ht="15" hidden="false" customHeight="false" outlineLevel="0" collapsed="false">
      <c r="A25" s="5" t="s">
        <v>33</v>
      </c>
      <c r="B25" s="13" t="n">
        <f aca="false">SUM(B12:B23)</f>
        <v>12</v>
      </c>
    </row>
    <row r="26" customFormat="false" ht="15" hidden="false" customHeight="false" outlineLevel="0" collapsed="false">
      <c r="A26" s="5" t="s">
        <v>34</v>
      </c>
      <c r="B26" s="14" t="str">
        <f aca="false">IF(ABS(B25-12)&lt;0.01,"Conforme","À vérifier")</f>
        <v>Conforme</v>
      </c>
    </row>
  </sheetData>
  <mergeCells count="2">
    <mergeCell ref="A1:K1"/>
    <mergeCell ref="A2:K2"/>
  </mergeCells>
  <conditionalFormatting sqref="B26">
    <cfRule type="expression" priority="2" aboveAverage="0" equalAverage="0" bottom="0" percent="0" rank="0" text="" dxfId="0">
      <formula>B26="Conforme"</formula>
    </cfRule>
    <cfRule type="expression" priority="3" aboveAverage="0" equalAverage="0" bottom="0" percent="0" rank="0" text="" dxfId="1">
      <formula>B26="À vérifier"</formula>
    </cfRule>
  </conditionalFormatting>
  <dataValidations count="5">
    <dataValidation allowBlank="false" errorStyle="stop" operator="between" showDropDown="false" showErrorMessage="true" showInputMessage="true" sqref="B5" type="date">
      <formula1>43831</formula1>
      <formula2>73050</formula2>
    </dataValidation>
    <dataValidation allowBlank="false" errorStyle="stop" operator="between" showDropDown="false" showErrorMessage="true" showInputMessage="true" sqref="B6" type="list">
      <formula1>Paramètres!$E$5:$E$7</formula1>
      <formula2>0</formula2>
    </dataValidation>
    <dataValidation allowBlank="false" errorStyle="stop" operator="greaterThanOrEqual" showDropDown="false" showErrorMessage="true" showInputMessage="true" sqref="B7" type="decimal">
      <formula1>0</formula1>
      <formula2>0</formula2>
    </dataValidation>
    <dataValidation allowBlank="false" errorStyle="stop" operator="between" showDropDown="false" showErrorMessage="true" showInputMessage="true" sqref="F5:F7" type="decimal">
      <formula1>0</formula1>
      <formula2>3</formula2>
    </dataValidation>
    <dataValidation allowBlank="false" errorStyle="stop" operator="between" showDropDown="false" showErrorMessage="true" showInputMessage="true" sqref="B12:B23" type="decimal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8" ySplit="6" topLeftCell="I7" activePane="bottomRight" state="frozen"/>
      <selection pane="topLeft" activeCell="A1" activeCellId="0" sqref="A1"/>
      <selection pane="topRight" activeCell="I1" activeCellId="0" sqref="I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4"/>
    <col collapsed="false" customWidth="true" hidden="false" outlineLevel="0" max="3" min="3" style="0" width="42"/>
    <col collapsed="false" customWidth="true" hidden="false" outlineLevel="0" max="4" min="4" style="0" width="28"/>
    <col collapsed="false" customWidth="true" hidden="false" outlineLevel="0" max="5" min="5" style="0" width="19"/>
    <col collapsed="false" customWidth="true" hidden="false" outlineLevel="0" max="6" min="6" style="0" width="20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20" min="9" style="0" width="14"/>
    <col collapsed="false" customWidth="true" hidden="false" outlineLevel="0" max="21" min="21" style="0" width="22"/>
  </cols>
  <sheetData>
    <row r="1" customFormat="false" ht="27.75" hidden="false" customHeight="true" outlineLevel="0" collapsed="false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27.75" hidden="false" customHeight="true" outlineLevel="0" collapsed="false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4" customFormat="false" ht="82.05" hidden="false" customHeight="false" outlineLevel="0" collapsed="false">
      <c r="A4" s="15" t="s">
        <v>37</v>
      </c>
    </row>
    <row r="6" customFormat="false" ht="46.25" hidden="false" customHeight="false" outlineLevel="0" collapsed="false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9</v>
      </c>
      <c r="I6" s="16" t="n">
        <f aca="false">IFERROR(EDATE(Paramètres!$B$5,COLUMN()-COLUMN($I$6)),"")</f>
        <v>46023</v>
      </c>
      <c r="J6" s="16" t="n">
        <f aca="false">IFERROR(EDATE(Paramètres!$B$5,COLUMN()-COLUMN($I$6)),"")</f>
        <v>46054</v>
      </c>
      <c r="K6" s="16" t="n">
        <f aca="false">IFERROR(EDATE(Paramètres!$B$5,COLUMN()-COLUMN($I$6)),"")</f>
        <v>46082</v>
      </c>
      <c r="L6" s="16" t="n">
        <f aca="false">IFERROR(EDATE(Paramètres!$B$5,COLUMN()-COLUMN($I$6)),"")</f>
        <v>46113</v>
      </c>
      <c r="M6" s="16" t="n">
        <f aca="false">IFERROR(EDATE(Paramètres!$B$5,COLUMN()-COLUMN($I$6)),"")</f>
        <v>46143</v>
      </c>
      <c r="N6" s="16" t="n">
        <f aca="false">IFERROR(EDATE(Paramètres!$B$5,COLUMN()-COLUMN($I$6)),"")</f>
        <v>46174</v>
      </c>
      <c r="O6" s="16" t="n">
        <f aca="false">IFERROR(EDATE(Paramètres!$B$5,COLUMN()-COLUMN($I$6)),"")</f>
        <v>46204</v>
      </c>
      <c r="P6" s="16" t="n">
        <f aca="false">IFERROR(EDATE(Paramètres!$B$5,COLUMN()-COLUMN($I$6)),"")</f>
        <v>46235</v>
      </c>
      <c r="Q6" s="16" t="n">
        <f aca="false">IFERROR(EDATE(Paramètres!$B$5,COLUMN()-COLUMN($I$6)),"")</f>
        <v>46266</v>
      </c>
      <c r="R6" s="16" t="n">
        <f aca="false">IFERROR(EDATE(Paramètres!$B$5,COLUMN()-COLUMN($I$6)),"")</f>
        <v>46296</v>
      </c>
      <c r="S6" s="16" t="n">
        <f aca="false">IFERROR(EDATE(Paramètres!$B$5,COLUMN()-COLUMN($I$6)),"")</f>
        <v>46327</v>
      </c>
      <c r="T6" s="16" t="n">
        <f aca="false">IFERROR(EDATE(Paramètres!$B$5,COLUMN()-COLUMN($I$6)),"")</f>
        <v>46357</v>
      </c>
      <c r="U6" s="4" t="s">
        <v>45</v>
      </c>
    </row>
    <row r="7" customFormat="false" ht="15" hidden="false" customHeight="false" outlineLevel="0" collapsed="false">
      <c r="A7" s="17" t="s">
        <v>46</v>
      </c>
      <c r="B7" s="10" t="s">
        <v>12</v>
      </c>
      <c r="C7" s="10" t="s">
        <v>47</v>
      </c>
      <c r="D7" s="10" t="s">
        <v>13</v>
      </c>
      <c r="E7" s="18" t="n">
        <v>1250</v>
      </c>
      <c r="F7" s="19" t="n">
        <v>4</v>
      </c>
      <c r="G7" s="20" t="n">
        <v>0.02</v>
      </c>
      <c r="H7" s="17" t="s">
        <v>15</v>
      </c>
      <c r="I7" s="21" t="n">
        <f aca="false">IF($A7="","",IFERROR(IF($H7&lt;&gt;"Oui",0,$E7*$F7*(1+$G7)^(COLUMN()-COLUMN($I$6))*INDEX(Paramètres!$B$12:$B$23,MATCH(MONTH(I$6),Paramètres!$A$12:$A$23,0))*INDEX(Paramètres!$F$5:$F$7,MATCH(Paramètres!$B$6,Paramètres!$E$5:$E$7,0))),0))</f>
        <v>4250</v>
      </c>
      <c r="J7" s="21" t="n">
        <f aca="false">IF($A7="","",IFERROR(IF($H7&lt;&gt;"Oui",0,$E7*$F7*(1+$G7)^(COLUMN()-COLUMN($I$6))*INDEX(Paramètres!$B$12:$B$23,MATCH(MONTH(J$6),Paramètres!$A$12:$A$23,0))*INDEX(Paramètres!$F$5:$F$7,MATCH(Paramètres!$B$6,Paramètres!$E$5:$E$7,0))),0))</f>
        <v>4488</v>
      </c>
      <c r="K7" s="21" t="n">
        <f aca="false">IF($A7="","",IFERROR(IF($H7&lt;&gt;"Oui",0,$E7*$F7*(1+$G7)^(COLUMN()-COLUMN($I$6))*INDEX(Paramètres!$B$12:$B$23,MATCH(MONTH(K$6),Paramètres!$A$12:$A$23,0))*INDEX(Paramètres!$F$5:$F$7,MATCH(Paramètres!$B$6,Paramètres!$E$5:$E$7,0))),0))</f>
        <v>4785.84</v>
      </c>
      <c r="L7" s="21" t="n">
        <f aca="false">IF($A7="","",IFERROR(IF($H7&lt;&gt;"Oui",0,$E7*$F7*(1+$G7)^(COLUMN()-COLUMN($I$6))*INDEX(Paramètres!$B$12:$B$23,MATCH(MONTH(L$6),Paramètres!$A$12:$A$23,0))*INDEX(Paramètres!$F$5:$F$7,MATCH(Paramètres!$B$6,Paramètres!$E$5:$E$7,0))),0))</f>
        <v>5040.738</v>
      </c>
      <c r="M7" s="21" t="n">
        <f aca="false">IF($A7="","",IFERROR(IF($H7&lt;&gt;"Oui",0,$E7*$F7*(1+$G7)^(COLUMN()-COLUMN($I$6))*INDEX(Paramètres!$B$12:$B$23,MATCH(MONTH(M$6),Paramètres!$A$12:$A$23,0))*INDEX(Paramètres!$F$5:$F$7,MATCH(Paramètres!$B$6,Paramètres!$E$5:$E$7,0))),0))</f>
        <v>5303.917584</v>
      </c>
      <c r="N7" s="21" t="n">
        <f aca="false">IF($A7="","",IFERROR(IF($H7&lt;&gt;"Oui",0,$E7*$F7*(1+$G7)^(COLUMN()-COLUMN($I$6))*INDEX(Paramètres!$B$12:$B$23,MATCH(MONTH(N$6),Paramètres!$A$12:$A$23,0))*INDEX(Paramètres!$F$5:$F$7,MATCH(Paramètres!$B$6,Paramètres!$E$5:$E$7,0))),0))</f>
        <v>5520.404016</v>
      </c>
      <c r="O7" s="21" t="n">
        <f aca="false">IF($A7="","",IFERROR(IF($H7&lt;&gt;"Oui",0,$E7*$F7*(1+$G7)^(COLUMN()-COLUMN($I$6))*INDEX(Paramètres!$B$12:$B$23,MATCH(MONTH(O$6),Paramètres!$A$12:$A$23,0))*INDEX(Paramètres!$F$5:$F$7,MATCH(Paramètres!$B$6,Paramètres!$E$5:$E$7,0))),0))</f>
        <v>4617.2659189824</v>
      </c>
      <c r="P7" s="21" t="n">
        <f aca="false">IF($A7="","",IFERROR(IF($H7&lt;&gt;"Oui",0,$E7*$F7*(1+$G7)^(COLUMN()-COLUMN($I$6))*INDEX(Paramètres!$B$12:$B$23,MATCH(MONTH(P$6),Paramètres!$A$12:$A$23,0))*INDEX(Paramètres!$F$5:$F$7,MATCH(Paramètres!$B$6,Paramètres!$E$5:$E$7,0))),0))</f>
        <v>4939.3483708919</v>
      </c>
      <c r="Q7" s="21" t="n">
        <f aca="false">IF($A7="","",IFERROR(IF($H7&lt;&gt;"Oui",0,$E7*$F7*(1+$G7)^(COLUMN()-COLUMN($I$6))*INDEX(Paramètres!$B$12:$B$23,MATCH(MONTH(Q$6),Paramètres!$A$12:$A$23,0))*INDEX(Paramètres!$F$5:$F$7,MATCH(Paramètres!$B$6,Paramètres!$E$5:$E$7,0))),0))</f>
        <v>6034.04581216167</v>
      </c>
      <c r="R7" s="21" t="n">
        <f aca="false">IF($A7="","",IFERROR(IF($H7&lt;&gt;"Oui",0,$E7*$F7*(1+$G7)^(COLUMN()-COLUMN($I$6))*INDEX(Paramètres!$B$12:$B$23,MATCH(MONTH(R$6),Paramètres!$A$12:$A$23,0))*INDEX(Paramètres!$F$5:$F$7,MATCH(Paramètres!$B$6,Paramètres!$E$5:$E$7,0))),0))</f>
        <v>6453.49987056048</v>
      </c>
      <c r="S7" s="21" t="n">
        <f aca="false">IF($A7="","",IFERROR(IF($H7&lt;&gt;"Oui",0,$E7*$F7*(1+$G7)^(COLUMN()-COLUMN($I$6))*INDEX(Paramètres!$B$12:$B$23,MATCH(MONTH(S$6),Paramètres!$A$12:$A$23,0))*INDEX(Paramètres!$F$5:$F$7,MATCH(Paramètres!$B$6,Paramètres!$E$5:$E$7,0))),0))</f>
        <v>7435.86596196802</v>
      </c>
      <c r="T7" s="21" t="n">
        <f aca="false">IF($A7="","",IFERROR(IF($H7&lt;&gt;"Oui",0,$E7*$F7*(1+$G7)^(COLUMN()-COLUMN($I$6))*INDEX(Paramètres!$B$12:$B$23,MATCH(MONTH(T$6),Paramètres!$A$12:$A$23,0))*INDEX(Paramètres!$F$5:$F$7,MATCH(Paramètres!$B$6,Paramètres!$E$5:$E$7,0))),0))</f>
        <v>8765.7888741823</v>
      </c>
      <c r="U7" s="21" t="n">
        <f aca="false">IF($A7="","",SUM(I7:T7))</f>
        <v>67634.7144087468</v>
      </c>
    </row>
    <row r="8" customFormat="false" ht="15" hidden="false" customHeight="false" outlineLevel="0" collapsed="false">
      <c r="A8" s="17" t="s">
        <v>48</v>
      </c>
      <c r="B8" s="10" t="s">
        <v>12</v>
      </c>
      <c r="C8" s="10" t="s">
        <v>49</v>
      </c>
      <c r="D8" s="10" t="s">
        <v>13</v>
      </c>
      <c r="E8" s="18" t="n">
        <v>185</v>
      </c>
      <c r="F8" s="19" t="n">
        <v>18</v>
      </c>
      <c r="G8" s="20" t="n">
        <v>0.015</v>
      </c>
      <c r="H8" s="17" t="s">
        <v>15</v>
      </c>
      <c r="I8" s="21" t="n">
        <f aca="false">IF($A8="","",IFERROR(IF($H8&lt;&gt;"Oui",0,$E8*$F8*(1+$G8)^(COLUMN()-COLUMN($I$6))*INDEX(Paramètres!$B$12:$B$23,MATCH(MONTH(I$6),Paramètres!$A$12:$A$23,0))*INDEX(Paramètres!$F$5:$F$7,MATCH(Paramètres!$B$6,Paramètres!$E$5:$E$7,0))),0))</f>
        <v>2830.5</v>
      </c>
      <c r="J8" s="21" t="n">
        <f aca="false">IF($A8="","",IFERROR(IF($H8&lt;&gt;"Oui",0,$E8*$F8*(1+$G8)^(COLUMN()-COLUMN($I$6))*INDEX(Paramètres!$B$12:$B$23,MATCH(MONTH(J$6),Paramètres!$A$12:$A$23,0))*INDEX(Paramètres!$F$5:$F$7,MATCH(Paramètres!$B$6,Paramètres!$E$5:$E$7,0))),0))</f>
        <v>2974.356</v>
      </c>
      <c r="K8" s="21" t="n">
        <f aca="false">IF($A8="","",IFERROR(IF($H8&lt;&gt;"Oui",0,$E8*$F8*(1+$G8)^(COLUMN()-COLUMN($I$6))*INDEX(Paramètres!$B$12:$B$23,MATCH(MONTH(K$6),Paramètres!$A$12:$A$23,0))*INDEX(Paramètres!$F$5:$F$7,MATCH(Paramètres!$B$6,Paramètres!$E$5:$E$7,0))),0))</f>
        <v>3156.19731</v>
      </c>
      <c r="L8" s="21" t="n">
        <f aca="false">IF($A8="","",IFERROR(IF($H8&lt;&gt;"Oui",0,$E8*$F8*(1+$G8)^(COLUMN()-COLUMN($I$6))*INDEX(Paramètres!$B$12:$B$23,MATCH(MONTH(L$6),Paramètres!$A$12:$A$23,0))*INDEX(Paramètres!$F$5:$F$7,MATCH(Paramètres!$B$6,Paramètres!$E$5:$E$7,0))),0))</f>
        <v>3308.0035393125</v>
      </c>
      <c r="M8" s="21" t="n">
        <f aca="false">IF($A8="","",IFERROR(IF($H8&lt;&gt;"Oui",0,$E8*$F8*(1+$G8)^(COLUMN()-COLUMN($I$6))*INDEX(Paramètres!$B$12:$B$23,MATCH(MONTH(M$6),Paramètres!$A$12:$A$23,0))*INDEX(Paramètres!$F$5:$F$7,MATCH(Paramètres!$B$6,Paramètres!$E$5:$E$7,0))),0))</f>
        <v>3463.65381110962</v>
      </c>
      <c r="N8" s="21" t="n">
        <f aca="false">IF($A8="","",IFERROR(IF($H8&lt;&gt;"Oui",0,$E8*$F8*(1+$G8)^(COLUMN()-COLUMN($I$6))*INDEX(Paramètres!$B$12:$B$23,MATCH(MONTH(N$6),Paramètres!$A$12:$A$23,0))*INDEX(Paramètres!$F$5:$F$7,MATCH(Paramètres!$B$6,Paramètres!$E$5:$E$7,0))),0))</f>
        <v>3587.35573293497</v>
      </c>
      <c r="O8" s="21" t="n">
        <f aca="false">IF($A8="","",IFERROR(IF($H8&lt;&gt;"Oui",0,$E8*$F8*(1+$G8)^(COLUMN()-COLUMN($I$6))*INDEX(Paramètres!$B$12:$B$23,MATCH(MONTH(O$6),Paramètres!$A$12:$A$23,0))*INDEX(Paramètres!$F$5:$F$7,MATCH(Paramètres!$B$6,Paramètres!$E$5:$E$7,0))),0))</f>
        <v>2985.75617652177</v>
      </c>
      <c r="P8" s="21" t="n">
        <f aca="false">IF($A8="","",IFERROR(IF($H8&lt;&gt;"Oui",0,$E8*$F8*(1+$G8)^(COLUMN()-COLUMN($I$6))*INDEX(Paramètres!$B$12:$B$23,MATCH(MONTH(P$6),Paramètres!$A$12:$A$23,0))*INDEX(Paramètres!$F$5:$F$7,MATCH(Paramètres!$B$6,Paramètres!$E$5:$E$7,0))),0))</f>
        <v>3178.37386156812</v>
      </c>
      <c r="Q8" s="21" t="n">
        <f aca="false">IF($A8="","",IFERROR(IF($H8&lt;&gt;"Oui",0,$E8*$F8*(1+$G8)^(COLUMN()-COLUMN($I$6))*INDEX(Paramètres!$B$12:$B$23,MATCH(MONTH(Q$6),Paramètres!$A$12:$A$23,0))*INDEX(Paramètres!$F$5:$F$7,MATCH(Paramètres!$B$6,Paramètres!$E$5:$E$7,0))),0))</f>
        <v>3863.75692276324</v>
      </c>
      <c r="R8" s="21" t="n">
        <f aca="false">IF($A8="","",IFERROR(IF($H8&lt;&gt;"Oui",0,$E8*$F8*(1+$G8)^(COLUMN()-COLUMN($I$6))*INDEX(Paramètres!$B$12:$B$23,MATCH(MONTH(R$6),Paramètres!$A$12:$A$23,0))*INDEX(Paramètres!$F$5:$F$7,MATCH(Paramètres!$B$6,Paramètres!$E$5:$E$7,0))),0))</f>
        <v>4112.08770750783</v>
      </c>
      <c r="S8" s="21" t="n">
        <f aca="false">IF($A8="","",IFERROR(IF($H8&lt;&gt;"Oui",0,$E8*$F8*(1+$G8)^(COLUMN()-COLUMN($I$6))*INDEX(Paramètres!$B$12:$B$23,MATCH(MONTH(S$6),Paramètres!$A$12:$A$23,0))*INDEX(Paramètres!$F$5:$F$7,MATCH(Paramètres!$B$6,Paramètres!$E$5:$E$7,0))),0))</f>
        <v>4714.81315574717</v>
      </c>
      <c r="T8" s="21" t="n">
        <f aca="false">IF($A8="","",IFERROR(IF($H8&lt;&gt;"Oui",0,$E8*$F8*(1+$G8)^(COLUMN()-COLUMN($I$6))*INDEX(Paramètres!$B$12:$B$23,MATCH(MONTH(T$6),Paramètres!$A$12:$A$23,0))*INDEX(Paramètres!$F$5:$F$7,MATCH(Paramètres!$B$6,Paramètres!$E$5:$E$7,0))),0))</f>
        <v>5530.82364577669</v>
      </c>
      <c r="U8" s="21" t="n">
        <f aca="false">IF($A8="","",SUM(I8:T8))</f>
        <v>43705.6778632419</v>
      </c>
    </row>
    <row r="9" customFormat="false" ht="15" hidden="false" customHeight="false" outlineLevel="0" collapsed="false">
      <c r="A9" s="17" t="s">
        <v>50</v>
      </c>
      <c r="B9" s="10" t="s">
        <v>18</v>
      </c>
      <c r="C9" s="10" t="s">
        <v>51</v>
      </c>
      <c r="D9" s="10" t="s">
        <v>13</v>
      </c>
      <c r="E9" s="18" t="n">
        <v>695</v>
      </c>
      <c r="F9" s="19" t="n">
        <v>6</v>
      </c>
      <c r="G9" s="20" t="n">
        <v>0.02</v>
      </c>
      <c r="H9" s="17" t="s">
        <v>15</v>
      </c>
      <c r="I9" s="21" t="n">
        <f aca="false">IF($A9="","",IFERROR(IF($H9&lt;&gt;"Oui",0,$E9*$F9*(1+$G9)^(COLUMN()-COLUMN($I$6))*INDEX(Paramètres!$B$12:$B$23,MATCH(MONTH(I$6),Paramètres!$A$12:$A$23,0))*INDEX(Paramètres!$F$5:$F$7,MATCH(Paramètres!$B$6,Paramètres!$E$5:$E$7,0))),0))</f>
        <v>3544.5</v>
      </c>
      <c r="J9" s="21" t="n">
        <f aca="false">IF($A9="","",IFERROR(IF($H9&lt;&gt;"Oui",0,$E9*$F9*(1+$G9)^(COLUMN()-COLUMN($I$6))*INDEX(Paramètres!$B$12:$B$23,MATCH(MONTH(J$6),Paramètres!$A$12:$A$23,0))*INDEX(Paramètres!$F$5:$F$7,MATCH(Paramètres!$B$6,Paramètres!$E$5:$E$7,0))),0))</f>
        <v>3742.992</v>
      </c>
      <c r="K9" s="21" t="n">
        <f aca="false">IF($A9="","",IFERROR(IF($H9&lt;&gt;"Oui",0,$E9*$F9*(1+$G9)^(COLUMN()-COLUMN($I$6))*INDEX(Paramètres!$B$12:$B$23,MATCH(MONTH(K$6),Paramètres!$A$12:$A$23,0))*INDEX(Paramètres!$F$5:$F$7,MATCH(Paramètres!$B$6,Paramètres!$E$5:$E$7,0))),0))</f>
        <v>3991.39056</v>
      </c>
      <c r="L9" s="21" t="n">
        <f aca="false">IF($A9="","",IFERROR(IF($H9&lt;&gt;"Oui",0,$E9*$F9*(1+$G9)^(COLUMN()-COLUMN($I$6))*INDEX(Paramètres!$B$12:$B$23,MATCH(MONTH(L$6),Paramètres!$A$12:$A$23,0))*INDEX(Paramètres!$F$5:$F$7,MATCH(Paramètres!$B$6,Paramètres!$E$5:$E$7,0))),0))</f>
        <v>4203.975492</v>
      </c>
      <c r="M9" s="21" t="n">
        <f aca="false">IF($A9="","",IFERROR(IF($H9&lt;&gt;"Oui",0,$E9*$F9*(1+$G9)^(COLUMN()-COLUMN($I$6))*INDEX(Paramètres!$B$12:$B$23,MATCH(MONTH(M$6),Paramètres!$A$12:$A$23,0))*INDEX(Paramètres!$F$5:$F$7,MATCH(Paramètres!$B$6,Paramètres!$E$5:$E$7,0))),0))</f>
        <v>4423.467265056</v>
      </c>
      <c r="N9" s="21" t="n">
        <f aca="false">IF($A9="","",IFERROR(IF($H9&lt;&gt;"Oui",0,$E9*$F9*(1+$G9)^(COLUMN()-COLUMN($I$6))*INDEX(Paramètres!$B$12:$B$23,MATCH(MONTH(N$6),Paramètres!$A$12:$A$23,0))*INDEX(Paramètres!$F$5:$F$7,MATCH(Paramètres!$B$6,Paramètres!$E$5:$E$7,0))),0))</f>
        <v>4604.016949344</v>
      </c>
      <c r="O9" s="21" t="n">
        <f aca="false">IF($A9="","",IFERROR(IF($H9&lt;&gt;"Oui",0,$E9*$F9*(1+$G9)^(COLUMN()-COLUMN($I$6))*INDEX(Paramètres!$B$12:$B$23,MATCH(MONTH(O$6),Paramètres!$A$12:$A$23,0))*INDEX(Paramètres!$F$5:$F$7,MATCH(Paramètres!$B$6,Paramètres!$E$5:$E$7,0))),0))</f>
        <v>3850.79977643132</v>
      </c>
      <c r="P9" s="21" t="n">
        <f aca="false">IF($A9="","",IFERROR(IF($H9&lt;&gt;"Oui",0,$E9*$F9*(1+$G9)^(COLUMN()-COLUMN($I$6))*INDEX(Paramètres!$B$12:$B$23,MATCH(MONTH(P$6),Paramètres!$A$12:$A$23,0))*INDEX(Paramètres!$F$5:$F$7,MATCH(Paramètres!$B$6,Paramètres!$E$5:$E$7,0))),0))</f>
        <v>4119.41654132385</v>
      </c>
      <c r="Q9" s="21" t="n">
        <f aca="false">IF($A9="","",IFERROR(IF($H9&lt;&gt;"Oui",0,$E9*$F9*(1+$G9)^(COLUMN()-COLUMN($I$6))*INDEX(Paramètres!$B$12:$B$23,MATCH(MONTH(Q$6),Paramètres!$A$12:$A$23,0))*INDEX(Paramètres!$F$5:$F$7,MATCH(Paramètres!$B$6,Paramètres!$E$5:$E$7,0))),0))</f>
        <v>5032.39420734283</v>
      </c>
      <c r="R9" s="21" t="n">
        <f aca="false">IF($A9="","",IFERROR(IF($H9&lt;&gt;"Oui",0,$E9*$F9*(1+$G9)^(COLUMN()-COLUMN($I$6))*INDEX(Paramètres!$B$12:$B$23,MATCH(MONTH(R$6),Paramètres!$A$12:$A$23,0))*INDEX(Paramètres!$F$5:$F$7,MATCH(Paramètres!$B$6,Paramètres!$E$5:$E$7,0))),0))</f>
        <v>5382.21889204744</v>
      </c>
      <c r="S9" s="21" t="n">
        <f aca="false">IF($A9="","",IFERROR(IF($H9&lt;&gt;"Oui",0,$E9*$F9*(1+$G9)^(COLUMN()-COLUMN($I$6))*INDEX(Paramètres!$B$12:$B$23,MATCH(MONTH(S$6),Paramètres!$A$12:$A$23,0))*INDEX(Paramètres!$F$5:$F$7,MATCH(Paramètres!$B$6,Paramètres!$E$5:$E$7,0))),0))</f>
        <v>6201.51221228133</v>
      </c>
      <c r="T9" s="21" t="n">
        <f aca="false">IF($A9="","",IFERROR(IF($H9&lt;&gt;"Oui",0,$E9*$F9*(1+$G9)^(COLUMN()-COLUMN($I$6))*INDEX(Paramètres!$B$12:$B$23,MATCH(MONTH(T$6),Paramètres!$A$12:$A$23,0))*INDEX(Paramètres!$F$5:$F$7,MATCH(Paramètres!$B$6,Paramètres!$E$5:$E$7,0))),0))</f>
        <v>7310.66792106804</v>
      </c>
      <c r="U9" s="21" t="n">
        <f aca="false">IF($A9="","",SUM(I9:T9))</f>
        <v>56407.3518168948</v>
      </c>
    </row>
    <row r="10" customFormat="false" ht="15" hidden="false" customHeight="false" outlineLevel="0" collapsed="false">
      <c r="A10" s="17" t="s">
        <v>52</v>
      </c>
      <c r="B10" s="10" t="s">
        <v>18</v>
      </c>
      <c r="C10" s="10" t="s">
        <v>53</v>
      </c>
      <c r="D10" s="10" t="s">
        <v>30</v>
      </c>
      <c r="E10" s="18" t="n">
        <v>1450</v>
      </c>
      <c r="F10" s="19" t="n">
        <v>3</v>
      </c>
      <c r="G10" s="20" t="n">
        <v>0.01</v>
      </c>
      <c r="H10" s="17" t="s">
        <v>15</v>
      </c>
      <c r="I10" s="21" t="n">
        <f aca="false">IF($A10="","",IFERROR(IF($H10&lt;&gt;"Oui",0,$E10*$F10*(1+$G10)^(COLUMN()-COLUMN($I$6))*INDEX(Paramètres!$B$12:$B$23,MATCH(MONTH(I$6),Paramètres!$A$12:$A$23,0))*INDEX(Paramètres!$F$5:$F$7,MATCH(Paramètres!$B$6,Paramètres!$E$5:$E$7,0))),0))</f>
        <v>3697.5</v>
      </c>
      <c r="J10" s="21" t="n">
        <f aca="false">IF($A10="","",IFERROR(IF($H10&lt;&gt;"Oui",0,$E10*$F10*(1+$G10)^(COLUMN()-COLUMN($I$6))*INDEX(Paramètres!$B$12:$B$23,MATCH(MONTH(J$6),Paramètres!$A$12:$A$23,0))*INDEX(Paramètres!$F$5:$F$7,MATCH(Paramètres!$B$6,Paramètres!$E$5:$E$7,0))),0))</f>
        <v>3866.28</v>
      </c>
      <c r="K10" s="21" t="n">
        <f aca="false">IF($A10="","",IFERROR(IF($H10&lt;&gt;"Oui",0,$E10*$F10*(1+$G10)^(COLUMN()-COLUMN($I$6))*INDEX(Paramètres!$B$12:$B$23,MATCH(MONTH(K$6),Paramètres!$A$12:$A$23,0))*INDEX(Paramètres!$F$5:$F$7,MATCH(Paramètres!$B$6,Paramètres!$E$5:$E$7,0))),0))</f>
        <v>4082.4402</v>
      </c>
      <c r="L10" s="21" t="n">
        <f aca="false">IF($A10="","",IFERROR(IF($H10&lt;&gt;"Oui",0,$E10*$F10*(1+$G10)^(COLUMN()-COLUMN($I$6))*INDEX(Paramètres!$B$12:$B$23,MATCH(MONTH(L$6),Paramètres!$A$12:$A$23,0))*INDEX(Paramètres!$F$5:$F$7,MATCH(Paramètres!$B$6,Paramètres!$E$5:$E$7,0))),0))</f>
        <v>4257.7188825</v>
      </c>
      <c r="M10" s="21" t="n">
        <f aca="false">IF($A10="","",IFERROR(IF($H10&lt;&gt;"Oui",0,$E10*$F10*(1+$G10)^(COLUMN()-COLUMN($I$6))*INDEX(Paramètres!$B$12:$B$23,MATCH(MONTH(M$6),Paramètres!$A$12:$A$23,0))*INDEX(Paramètres!$F$5:$F$7,MATCH(Paramètres!$B$6,Paramètres!$E$5:$E$7,0))),0))</f>
        <v>4436.09489463</v>
      </c>
      <c r="N10" s="21" t="n">
        <f aca="false">IF($A10="","",IFERROR(IF($H10&lt;&gt;"Oui",0,$E10*$F10*(1+$G10)^(COLUMN()-COLUMN($I$6))*INDEX(Paramètres!$B$12:$B$23,MATCH(MONTH(N$6),Paramètres!$A$12:$A$23,0))*INDEX(Paramètres!$F$5:$F$7,MATCH(Paramètres!$B$6,Paramètres!$E$5:$E$7,0))),0))</f>
        <v>4571.893717935</v>
      </c>
      <c r="O10" s="21" t="n">
        <f aca="false">IF($A10="","",IFERROR(IF($H10&lt;&gt;"Oui",0,$E10*$F10*(1+$G10)^(COLUMN()-COLUMN($I$6))*INDEX(Paramètres!$B$12:$B$23,MATCH(MONTH(O$6),Paramètres!$A$12:$A$23,0))*INDEX(Paramètres!$F$5:$F$7,MATCH(Paramètres!$B$6,Paramètres!$E$5:$E$7,0))),0))</f>
        <v>3786.44237719377</v>
      </c>
      <c r="P10" s="21" t="n">
        <f aca="false">IF($A10="","",IFERROR(IF($H10&lt;&gt;"Oui",0,$E10*$F10*(1+$G10)^(COLUMN()-COLUMN($I$6))*INDEX(Paramètres!$B$12:$B$23,MATCH(MONTH(P$6),Paramètres!$A$12:$A$23,0))*INDEX(Paramètres!$F$5:$F$7,MATCH(Paramètres!$B$6,Paramètres!$E$5:$E$7,0))),0))</f>
        <v>4010.85835223232</v>
      </c>
      <c r="Q10" s="21" t="n">
        <f aca="false">IF($A10="","",IFERROR(IF($H10&lt;&gt;"Oui",0,$E10*$F10*(1+$G10)^(COLUMN()-COLUMN($I$6))*INDEX(Paramètres!$B$12:$B$23,MATCH(MONTH(Q$6),Paramètres!$A$12:$A$23,0))*INDEX(Paramètres!$F$5:$F$7,MATCH(Paramètres!$B$6,Paramètres!$E$5:$E$7,0))),0))</f>
        <v>4851.73946956661</v>
      </c>
      <c r="R10" s="21" t="n">
        <f aca="false">IF($A10="","",IFERROR(IF($H10&lt;&gt;"Oui",0,$E10*$F10*(1+$G10)^(COLUMN()-COLUMN($I$6))*INDEX(Paramètres!$B$12:$B$23,MATCH(MONTH(R$6),Paramètres!$A$12:$A$23,0))*INDEX(Paramètres!$F$5:$F$7,MATCH(Paramètres!$B$6,Paramètres!$E$5:$E$7,0))),0))</f>
        <v>5138.13341107113</v>
      </c>
      <c r="S10" s="21" t="n">
        <f aca="false">IF($A10="","",IFERROR(IF($H10&lt;&gt;"Oui",0,$E10*$F10*(1+$G10)^(COLUMN()-COLUMN($I$6))*INDEX(Paramètres!$B$12:$B$23,MATCH(MONTH(S$6),Paramètres!$A$12:$A$23,0))*INDEX(Paramètres!$F$5:$F$7,MATCH(Paramètres!$B$6,Paramètres!$E$5:$E$7,0))),0))</f>
        <v>5862.22961955726</v>
      </c>
      <c r="T10" s="21" t="n">
        <f aca="false">IF($A10="","",IFERROR(IF($H10&lt;&gt;"Oui",0,$E10*$F10*(1+$G10)^(COLUMN()-COLUMN($I$6))*INDEX(Paramètres!$B$12:$B$23,MATCH(MONTH(T$6),Paramètres!$A$12:$A$23,0))*INDEX(Paramètres!$F$5:$F$7,MATCH(Paramètres!$B$6,Paramètres!$E$5:$E$7,0))),0))</f>
        <v>6842.95180427172</v>
      </c>
      <c r="U10" s="21" t="n">
        <f aca="false">IF($A10="","",SUM(I10:T10))</f>
        <v>55404.2827289578</v>
      </c>
    </row>
    <row r="11" customFormat="false" ht="15" hidden="false" customHeight="false" outlineLevel="0" collapsed="false">
      <c r="A11" s="17" t="s">
        <v>54</v>
      </c>
      <c r="B11" s="10" t="s">
        <v>24</v>
      </c>
      <c r="C11" s="10" t="s">
        <v>55</v>
      </c>
      <c r="D11" s="10" t="s">
        <v>19</v>
      </c>
      <c r="E11" s="18" t="n">
        <v>79</v>
      </c>
      <c r="F11" s="19" t="n">
        <v>28</v>
      </c>
      <c r="G11" s="20" t="n">
        <v>0.03</v>
      </c>
      <c r="H11" s="17" t="s">
        <v>15</v>
      </c>
      <c r="I11" s="21" t="n">
        <f aca="false">IF($A11="","",IFERROR(IF($H11&lt;&gt;"Oui",0,$E11*$F11*(1+$G11)^(COLUMN()-COLUMN($I$6))*INDEX(Paramètres!$B$12:$B$23,MATCH(MONTH(I$6),Paramètres!$A$12:$A$23,0))*INDEX(Paramètres!$F$5:$F$7,MATCH(Paramètres!$B$6,Paramètres!$E$5:$E$7,0))),0))</f>
        <v>1880.2</v>
      </c>
      <c r="J11" s="21" t="n">
        <f aca="false">IF($A11="","",IFERROR(IF($H11&lt;&gt;"Oui",0,$E11*$F11*(1+$G11)^(COLUMN()-COLUMN($I$6))*INDEX(Paramètres!$B$12:$B$23,MATCH(MONTH(J$6),Paramètres!$A$12:$A$23,0))*INDEX(Paramètres!$F$5:$F$7,MATCH(Paramètres!$B$6,Paramètres!$E$5:$E$7,0))),0))</f>
        <v>2004.9568</v>
      </c>
      <c r="K11" s="21" t="n">
        <f aca="false">IF($A11="","",IFERROR(IF($H11&lt;&gt;"Oui",0,$E11*$F11*(1+$G11)^(COLUMN()-COLUMN($I$6))*INDEX(Paramètres!$B$12:$B$23,MATCH(MONTH(K$6),Paramètres!$A$12:$A$23,0))*INDEX(Paramètres!$F$5:$F$7,MATCH(Paramètres!$B$6,Paramètres!$E$5:$E$7,0))),0))</f>
        <v>2158.973936</v>
      </c>
      <c r="L11" s="21" t="n">
        <f aca="false">IF($A11="","",IFERROR(IF($H11&lt;&gt;"Oui",0,$E11*$F11*(1+$G11)^(COLUMN()-COLUMN($I$6))*INDEX(Paramètres!$B$12:$B$23,MATCH(MONTH(L$6),Paramètres!$A$12:$A$23,0))*INDEX(Paramètres!$F$5:$F$7,MATCH(Paramètres!$B$6,Paramètres!$E$5:$E$7,0))),0))</f>
        <v>2296.2565178</v>
      </c>
      <c r="M11" s="21" t="n">
        <f aca="false">IF($A11="","",IFERROR(IF($H11&lt;&gt;"Oui",0,$E11*$F11*(1+$G11)^(COLUMN()-COLUMN($I$6))*INDEX(Paramètres!$B$12:$B$23,MATCH(MONTH(M$6),Paramètres!$A$12:$A$23,0))*INDEX(Paramètres!$F$5:$F$7,MATCH(Paramètres!$B$6,Paramètres!$E$5:$E$7,0))),0))</f>
        <v>2439.8329779656</v>
      </c>
      <c r="N11" s="21" t="n">
        <f aca="false">IF($A11="","",IFERROR(IF($H11&lt;&gt;"Oui",0,$E11*$F11*(1+$G11)^(COLUMN()-COLUMN($I$6))*INDEX(Paramètres!$B$12:$B$23,MATCH(MONTH(N$6),Paramètres!$A$12:$A$23,0))*INDEX(Paramètres!$F$5:$F$7,MATCH(Paramètres!$B$6,Paramètres!$E$5:$E$7,0))),0))</f>
        <v>2564.3142523516</v>
      </c>
      <c r="O11" s="21" t="n">
        <f aca="false">IF($A11="","",IFERROR(IF($H11&lt;&gt;"Oui",0,$E11*$F11*(1+$G11)^(COLUMN()-COLUMN($I$6))*INDEX(Paramètres!$B$12:$B$23,MATCH(MONTH(O$6),Paramètres!$A$12:$A$23,0))*INDEX(Paramètres!$F$5:$F$7,MATCH(Paramètres!$B$6,Paramètres!$E$5:$E$7,0))),0))</f>
        <v>2165.81981753616</v>
      </c>
      <c r="P11" s="21" t="n">
        <f aca="false">IF($A11="","",IFERROR(IF($H11&lt;&gt;"Oui",0,$E11*$F11*(1+$G11)^(COLUMN()-COLUMN($I$6))*INDEX(Paramètres!$B$12:$B$23,MATCH(MONTH(P$6),Paramètres!$A$12:$A$23,0))*INDEX(Paramètres!$F$5:$F$7,MATCH(Paramètres!$B$6,Paramètres!$E$5:$E$7,0))),0))</f>
        <v>2339.61365167504</v>
      </c>
      <c r="Q11" s="21" t="n">
        <f aca="false">IF($A11="","",IFERROR(IF($H11&lt;&gt;"Oui",0,$E11*$F11*(1+$G11)^(COLUMN()-COLUMN($I$6))*INDEX(Paramètres!$B$12:$B$23,MATCH(MONTH(Q$6),Paramètres!$A$12:$A$23,0))*INDEX(Paramètres!$F$5:$F$7,MATCH(Paramètres!$B$6,Paramètres!$E$5:$E$7,0))),0))</f>
        <v>2886.15828263029</v>
      </c>
      <c r="R11" s="21" t="n">
        <f aca="false">IF($A11="","",IFERROR(IF($H11&lt;&gt;"Oui",0,$E11*$F11*(1+$G11)^(COLUMN()-COLUMN($I$6))*INDEX(Paramètres!$B$12:$B$23,MATCH(MONTH(R$6),Paramètres!$A$12:$A$23,0))*INDEX(Paramètres!$F$5:$F$7,MATCH(Paramètres!$B$6,Paramètres!$E$5:$E$7,0))),0))</f>
        <v>3117.05094524071</v>
      </c>
      <c r="S11" s="21" t="n">
        <f aca="false">IF($A11="","",IFERROR(IF($H11&lt;&gt;"Oui",0,$E11*$F11*(1+$G11)^(COLUMN()-COLUMN($I$6))*INDEX(Paramètres!$B$12:$B$23,MATCH(MONTH(S$6),Paramètres!$A$12:$A$23,0))*INDEX(Paramètres!$F$5:$F$7,MATCH(Paramètres!$B$6,Paramètres!$E$5:$E$7,0))),0))</f>
        <v>3626.74649795322</v>
      </c>
      <c r="T11" s="21" t="n">
        <f aca="false">IF($A11="","",IFERROR(IF($H11&lt;&gt;"Oui",0,$E11*$F11*(1+$G11)^(COLUMN()-COLUMN($I$6))*INDEX(Paramètres!$B$12:$B$23,MATCH(MONTH(T$6),Paramètres!$A$12:$A$23,0))*INDEX(Paramètres!$F$5:$F$7,MATCH(Paramètres!$B$6,Paramètres!$E$5:$E$7,0))),0))</f>
        <v>4317.31470407989</v>
      </c>
      <c r="U11" s="21" t="n">
        <f aca="false">IF($A11="","",SUM(I11:T11))</f>
        <v>31797.2383832325</v>
      </c>
    </row>
    <row r="12" customFormat="false" ht="15" hidden="false" customHeight="false" outlineLevel="0" collapsed="false">
      <c r="A12" s="17" t="s">
        <v>56</v>
      </c>
      <c r="B12" s="10" t="s">
        <v>24</v>
      </c>
      <c r="C12" s="10" t="s">
        <v>57</v>
      </c>
      <c r="D12" s="10" t="s">
        <v>13</v>
      </c>
      <c r="E12" s="18" t="n">
        <v>249</v>
      </c>
      <c r="F12" s="19" t="n">
        <v>12</v>
      </c>
      <c r="G12" s="20" t="n">
        <v>0.025</v>
      </c>
      <c r="H12" s="17" t="s">
        <v>15</v>
      </c>
      <c r="I12" s="21" t="n">
        <f aca="false">IF($A12="","",IFERROR(IF($H12&lt;&gt;"Oui",0,$E12*$F12*(1+$G12)^(COLUMN()-COLUMN($I$6))*INDEX(Paramètres!$B$12:$B$23,MATCH(MONTH(I$6),Paramètres!$A$12:$A$23,0))*INDEX(Paramètres!$F$5:$F$7,MATCH(Paramètres!$B$6,Paramètres!$E$5:$E$7,0))),0))</f>
        <v>2539.8</v>
      </c>
      <c r="J12" s="21" t="n">
        <f aca="false">IF($A12="","",IFERROR(IF($H12&lt;&gt;"Oui",0,$E12*$F12*(1+$G12)^(COLUMN()-COLUMN($I$6))*INDEX(Paramètres!$B$12:$B$23,MATCH(MONTH(J$6),Paramètres!$A$12:$A$23,0))*INDEX(Paramètres!$F$5:$F$7,MATCH(Paramètres!$B$6,Paramètres!$E$5:$E$7,0))),0))</f>
        <v>2695.176</v>
      </c>
      <c r="K12" s="21" t="n">
        <f aca="false">IF($A12="","",IFERROR(IF($H12&lt;&gt;"Oui",0,$E12*$F12*(1+$G12)^(COLUMN()-COLUMN($I$6))*INDEX(Paramètres!$B$12:$B$23,MATCH(MONTH(K$6),Paramètres!$A$12:$A$23,0))*INDEX(Paramètres!$F$5:$F$7,MATCH(Paramètres!$B$6,Paramètres!$E$5:$E$7,0))),0))</f>
        <v>2888.1261</v>
      </c>
      <c r="L12" s="21" t="n">
        <f aca="false">IF($A12="","",IFERROR(IF($H12&lt;&gt;"Oui",0,$E12*$F12*(1+$G12)^(COLUMN()-COLUMN($I$6))*INDEX(Paramètres!$B$12:$B$23,MATCH(MONTH(L$6),Paramètres!$A$12:$A$23,0))*INDEX(Paramètres!$F$5:$F$7,MATCH(Paramètres!$B$6,Paramètres!$E$5:$E$7,0))),0))</f>
        <v>3056.861728125</v>
      </c>
      <c r="M12" s="21" t="n">
        <f aca="false">IF($A12="","",IFERROR(IF($H12&lt;&gt;"Oui",0,$E12*$F12*(1+$G12)^(COLUMN()-COLUMN($I$6))*INDEX(Paramètres!$B$12:$B$23,MATCH(MONTH(M$6),Paramètres!$A$12:$A$23,0))*INDEX(Paramètres!$F$5:$F$7,MATCH(Paramètres!$B$6,Paramètres!$E$5:$E$7,0))),0))</f>
        <v>3232.22905884375</v>
      </c>
      <c r="N12" s="21" t="n">
        <f aca="false">IF($A12="","",IFERROR(IF($H12&lt;&gt;"Oui",0,$E12*$F12*(1+$G12)^(COLUMN()-COLUMN($I$6))*INDEX(Paramètres!$B$12:$B$23,MATCH(MONTH(N$6),Paramètres!$A$12:$A$23,0))*INDEX(Paramètres!$F$5:$F$7,MATCH(Paramètres!$B$6,Paramètres!$E$5:$E$7,0))),0))</f>
        <v>3380.64774011719</v>
      </c>
      <c r="O12" s="21" t="n">
        <f aca="false">IF($A12="","",IFERROR(IF($H12&lt;&gt;"Oui",0,$E12*$F12*(1+$G12)^(COLUMN()-COLUMN($I$6))*INDEX(Paramètres!$B$12:$B$23,MATCH(MONTH(O$6),Paramètres!$A$12:$A$23,0))*INDEX(Paramètres!$F$5:$F$7,MATCH(Paramètres!$B$6,Paramètres!$E$5:$E$7,0))),0))</f>
        <v>2841.43442556849</v>
      </c>
      <c r="P12" s="21" t="n">
        <f aca="false">IF($A12="","",IFERROR(IF($H12&lt;&gt;"Oui",0,$E12*$F12*(1+$G12)^(COLUMN()-COLUMN($I$6))*INDEX(Paramètres!$B$12:$B$23,MATCH(MONTH(P$6),Paramètres!$A$12:$A$23,0))*INDEX(Paramètres!$F$5:$F$7,MATCH(Paramètres!$B$6,Paramètres!$E$5:$E$7,0))),0))</f>
        <v>3054.54200748613</v>
      </c>
      <c r="Q12" s="21" t="n">
        <f aca="false">IF($A12="","",IFERROR(IF($H12&lt;&gt;"Oui",0,$E12*$F12*(1+$G12)^(COLUMN()-COLUMN($I$6))*INDEX(Paramètres!$B$12:$B$23,MATCH(MONTH(Q$6),Paramètres!$A$12:$A$23,0))*INDEX(Paramètres!$F$5:$F$7,MATCH(Paramètres!$B$6,Paramètres!$E$5:$E$7,0))),0))</f>
        <v>3749.80549349242</v>
      </c>
      <c r="R12" s="21" t="n">
        <f aca="false">IF($A12="","",IFERROR(IF($H12&lt;&gt;"Oui",0,$E12*$F12*(1+$G12)^(COLUMN()-COLUMN($I$6))*INDEX(Paramètres!$B$12:$B$23,MATCH(MONTH(R$6),Paramètres!$A$12:$A$23,0))*INDEX(Paramètres!$F$5:$F$7,MATCH(Paramètres!$B$6,Paramètres!$E$5:$E$7,0))),0))</f>
        <v>4030.13075853991</v>
      </c>
      <c r="S12" s="21" t="n">
        <f aca="false">IF($A12="","",IFERROR(IF($H12&lt;&gt;"Oui",0,$E12*$F12*(1+$G12)^(COLUMN()-COLUMN($I$6))*INDEX(Paramètres!$B$12:$B$23,MATCH(MONTH(S$6),Paramètres!$A$12:$A$23,0))*INDEX(Paramètres!$F$5:$F$7,MATCH(Paramètres!$B$6,Paramètres!$E$5:$E$7,0))),0))</f>
        <v>4666.36899403163</v>
      </c>
      <c r="T12" s="21" t="n">
        <f aca="false">IF($A12="","",IFERROR(IF($H12&lt;&gt;"Oui",0,$E12*$F12*(1+$G12)^(COLUMN()-COLUMN($I$6))*INDEX(Paramètres!$B$12:$B$23,MATCH(MONTH(T$6),Paramètres!$A$12:$A$23,0))*INDEX(Paramètres!$F$5:$F$7,MATCH(Paramètres!$B$6,Paramètres!$E$5:$E$7,0))),0))</f>
        <v>5527.92605624936</v>
      </c>
      <c r="U12" s="21" t="n">
        <f aca="false">IF($A12="","",SUM(I12:T12))</f>
        <v>41663.0483624539</v>
      </c>
    </row>
    <row r="13" customFormat="false" ht="15" hidden="false" customHeight="false" outlineLevel="0" collapsed="false">
      <c r="A13" s="17" t="s">
        <v>58</v>
      </c>
      <c r="B13" s="10" t="s">
        <v>29</v>
      </c>
      <c r="C13" s="10" t="s">
        <v>59</v>
      </c>
      <c r="D13" s="10" t="s">
        <v>13</v>
      </c>
      <c r="E13" s="18" t="n">
        <v>325</v>
      </c>
      <c r="F13" s="19" t="n">
        <v>15</v>
      </c>
      <c r="G13" s="20" t="n">
        <v>0.02</v>
      </c>
      <c r="H13" s="17" t="s">
        <v>15</v>
      </c>
      <c r="I13" s="21" t="n">
        <f aca="false">IF($A13="","",IFERROR(IF($H13&lt;&gt;"Oui",0,$E13*$F13*(1+$G13)^(COLUMN()-COLUMN($I$6))*INDEX(Paramètres!$B$12:$B$23,MATCH(MONTH(I$6),Paramètres!$A$12:$A$23,0))*INDEX(Paramètres!$F$5:$F$7,MATCH(Paramètres!$B$6,Paramètres!$E$5:$E$7,0))),0))</f>
        <v>4143.75</v>
      </c>
      <c r="J13" s="21" t="n">
        <f aca="false">IF($A13="","",IFERROR(IF($H13&lt;&gt;"Oui",0,$E13*$F13*(1+$G13)^(COLUMN()-COLUMN($I$6))*INDEX(Paramètres!$B$12:$B$23,MATCH(MONTH(J$6),Paramètres!$A$12:$A$23,0))*INDEX(Paramètres!$F$5:$F$7,MATCH(Paramètres!$B$6,Paramètres!$E$5:$E$7,0))),0))</f>
        <v>4375.8</v>
      </c>
      <c r="K13" s="21" t="n">
        <f aca="false">IF($A13="","",IFERROR(IF($H13&lt;&gt;"Oui",0,$E13*$F13*(1+$G13)^(COLUMN()-COLUMN($I$6))*INDEX(Paramètres!$B$12:$B$23,MATCH(MONTH(K$6),Paramètres!$A$12:$A$23,0))*INDEX(Paramètres!$F$5:$F$7,MATCH(Paramètres!$B$6,Paramètres!$E$5:$E$7,0))),0))</f>
        <v>4666.194</v>
      </c>
      <c r="L13" s="21" t="n">
        <f aca="false">IF($A13="","",IFERROR(IF($H13&lt;&gt;"Oui",0,$E13*$F13*(1+$G13)^(COLUMN()-COLUMN($I$6))*INDEX(Paramètres!$B$12:$B$23,MATCH(MONTH(L$6),Paramètres!$A$12:$A$23,0))*INDEX(Paramètres!$F$5:$F$7,MATCH(Paramètres!$B$6,Paramètres!$E$5:$E$7,0))),0))</f>
        <v>4914.71955</v>
      </c>
      <c r="M13" s="21" t="n">
        <f aca="false">IF($A13="","",IFERROR(IF($H13&lt;&gt;"Oui",0,$E13*$F13*(1+$G13)^(COLUMN()-COLUMN($I$6))*INDEX(Paramètres!$B$12:$B$23,MATCH(MONTH(M$6),Paramètres!$A$12:$A$23,0))*INDEX(Paramètres!$F$5:$F$7,MATCH(Paramètres!$B$6,Paramètres!$E$5:$E$7,0))),0))</f>
        <v>5171.3196444</v>
      </c>
      <c r="N13" s="21" t="n">
        <f aca="false">IF($A13="","",IFERROR(IF($H13&lt;&gt;"Oui",0,$E13*$F13*(1+$G13)^(COLUMN()-COLUMN($I$6))*INDEX(Paramètres!$B$12:$B$23,MATCH(MONTH(N$6),Paramètres!$A$12:$A$23,0))*INDEX(Paramètres!$F$5:$F$7,MATCH(Paramètres!$B$6,Paramètres!$E$5:$E$7,0))),0))</f>
        <v>5382.3939156</v>
      </c>
      <c r="O13" s="21" t="n">
        <f aca="false">IF($A13="","",IFERROR(IF($H13&lt;&gt;"Oui",0,$E13*$F13*(1+$G13)^(COLUMN()-COLUMN($I$6))*INDEX(Paramètres!$B$12:$B$23,MATCH(MONTH(O$6),Paramètres!$A$12:$A$23,0))*INDEX(Paramètres!$F$5:$F$7,MATCH(Paramètres!$B$6,Paramètres!$E$5:$E$7,0))),0))</f>
        <v>4501.83427100784</v>
      </c>
      <c r="P13" s="21" t="n">
        <f aca="false">IF($A13="","",IFERROR(IF($H13&lt;&gt;"Oui",0,$E13*$F13*(1+$G13)^(COLUMN()-COLUMN($I$6))*INDEX(Paramètres!$B$12:$B$23,MATCH(MONTH(P$6),Paramètres!$A$12:$A$23,0))*INDEX(Paramètres!$F$5:$F$7,MATCH(Paramètres!$B$6,Paramètres!$E$5:$E$7,0))),0))</f>
        <v>4815.86466161961</v>
      </c>
      <c r="Q13" s="21" t="n">
        <f aca="false">IF($A13="","",IFERROR(IF($H13&lt;&gt;"Oui",0,$E13*$F13*(1+$G13)^(COLUMN()-COLUMN($I$6))*INDEX(Paramètres!$B$12:$B$23,MATCH(MONTH(Q$6),Paramètres!$A$12:$A$23,0))*INDEX(Paramètres!$F$5:$F$7,MATCH(Paramètres!$B$6,Paramètres!$E$5:$E$7,0))),0))</f>
        <v>5883.19466685763</v>
      </c>
      <c r="R13" s="21" t="n">
        <f aca="false">IF($A13="","",IFERROR(IF($H13&lt;&gt;"Oui",0,$E13*$F13*(1+$G13)^(COLUMN()-COLUMN($I$6))*INDEX(Paramètres!$B$12:$B$23,MATCH(MONTH(R$6),Paramètres!$A$12:$A$23,0))*INDEX(Paramètres!$F$5:$F$7,MATCH(Paramètres!$B$6,Paramètres!$E$5:$E$7,0))),0))</f>
        <v>6292.16237379647</v>
      </c>
      <c r="S13" s="21" t="n">
        <f aca="false">IF($A13="","",IFERROR(IF($H13&lt;&gt;"Oui",0,$E13*$F13*(1+$G13)^(COLUMN()-COLUMN($I$6))*INDEX(Paramètres!$B$12:$B$23,MATCH(MONTH(S$6),Paramètres!$A$12:$A$23,0))*INDEX(Paramètres!$F$5:$F$7,MATCH(Paramètres!$B$6,Paramètres!$E$5:$E$7,0))),0))</f>
        <v>7249.96931291882</v>
      </c>
      <c r="T13" s="21" t="n">
        <f aca="false">IF($A13="","",IFERROR(IF($H13&lt;&gt;"Oui",0,$E13*$F13*(1+$G13)^(COLUMN()-COLUMN($I$6))*INDEX(Paramètres!$B$12:$B$23,MATCH(MONTH(T$6),Paramètres!$A$12:$A$23,0))*INDEX(Paramètres!$F$5:$F$7,MATCH(Paramètres!$B$6,Paramètres!$E$5:$E$7,0))),0))</f>
        <v>8546.64415232774</v>
      </c>
      <c r="U13" s="21" t="n">
        <f aca="false">IF($A13="","",SUM(I13:T13))</f>
        <v>65943.8465485281</v>
      </c>
    </row>
    <row r="14" customFormat="false" ht="15" hidden="false" customHeight="false" outlineLevel="0" collapsed="false">
      <c r="A14" s="17" t="s">
        <v>60</v>
      </c>
      <c r="B14" s="10" t="s">
        <v>29</v>
      </c>
      <c r="C14" s="10" t="s">
        <v>61</v>
      </c>
      <c r="D14" s="10" t="s">
        <v>19</v>
      </c>
      <c r="E14" s="18" t="n">
        <v>19</v>
      </c>
      <c r="F14" s="19" t="n">
        <v>85</v>
      </c>
      <c r="G14" s="20" t="n">
        <v>0.01</v>
      </c>
      <c r="H14" s="17" t="s">
        <v>15</v>
      </c>
      <c r="I14" s="21" t="n">
        <f aca="false">IF($A14="","",IFERROR(IF($H14&lt;&gt;"Oui",0,$E14*$F14*(1+$G14)^(COLUMN()-COLUMN($I$6))*INDEX(Paramètres!$B$12:$B$23,MATCH(MONTH(I$6),Paramètres!$A$12:$A$23,0))*INDEX(Paramètres!$F$5:$F$7,MATCH(Paramètres!$B$6,Paramètres!$E$5:$E$7,0))),0))</f>
        <v>1372.75</v>
      </c>
      <c r="J14" s="21" t="n">
        <f aca="false">IF($A14="","",IFERROR(IF($H14&lt;&gt;"Oui",0,$E14*$F14*(1+$G14)^(COLUMN()-COLUMN($I$6))*INDEX(Paramètres!$B$12:$B$23,MATCH(MONTH(J$6),Paramètres!$A$12:$A$23,0))*INDEX(Paramètres!$F$5:$F$7,MATCH(Paramètres!$B$6,Paramètres!$E$5:$E$7,0))),0))</f>
        <v>1435.412</v>
      </c>
      <c r="K14" s="21" t="n">
        <f aca="false">IF($A14="","",IFERROR(IF($H14&lt;&gt;"Oui",0,$E14*$F14*(1+$G14)^(COLUMN()-COLUMN($I$6))*INDEX(Paramètres!$B$12:$B$23,MATCH(MONTH(K$6),Paramètres!$A$12:$A$23,0))*INDEX(Paramètres!$F$5:$F$7,MATCH(Paramètres!$B$6,Paramètres!$E$5:$E$7,0))),0))</f>
        <v>1515.66458</v>
      </c>
      <c r="L14" s="21" t="n">
        <f aca="false">IF($A14="","",IFERROR(IF($H14&lt;&gt;"Oui",0,$E14*$F14*(1+$G14)^(COLUMN()-COLUMN($I$6))*INDEX(Paramètres!$B$12:$B$23,MATCH(MONTH(L$6),Paramètres!$A$12:$A$23,0))*INDEX(Paramètres!$F$5:$F$7,MATCH(Paramètres!$B$6,Paramètres!$E$5:$E$7,0))),0))</f>
        <v>1580.73930925</v>
      </c>
      <c r="M14" s="21" t="n">
        <f aca="false">IF($A14="","",IFERROR(IF($H14&lt;&gt;"Oui",0,$E14*$F14*(1+$G14)^(COLUMN()-COLUMN($I$6))*INDEX(Paramètres!$B$12:$B$23,MATCH(MONTH(M$6),Paramètres!$A$12:$A$23,0))*INDEX(Paramètres!$F$5:$F$7,MATCH(Paramètres!$B$6,Paramètres!$E$5:$E$7,0))),0))</f>
        <v>1646.963966627</v>
      </c>
      <c r="N14" s="21" t="n">
        <f aca="false">IF($A14="","",IFERROR(IF($H14&lt;&gt;"Oui",0,$E14*$F14*(1+$G14)^(COLUMN()-COLUMN($I$6))*INDEX(Paramètres!$B$12:$B$23,MATCH(MONTH(N$6),Paramètres!$A$12:$A$23,0))*INDEX(Paramètres!$F$5:$F$7,MATCH(Paramètres!$B$6,Paramètres!$E$5:$E$7,0))),0))</f>
        <v>1697.3812309115</v>
      </c>
      <c r="O14" s="21" t="n">
        <f aca="false">IF($A14="","",IFERROR(IF($H14&lt;&gt;"Oui",0,$E14*$F14*(1+$G14)^(COLUMN()-COLUMN($I$6))*INDEX(Paramètres!$B$12:$B$23,MATCH(MONTH(O$6),Paramètres!$A$12:$A$23,0))*INDEX(Paramètres!$F$5:$F$7,MATCH(Paramètres!$B$6,Paramètres!$E$5:$E$7,0))),0))</f>
        <v>1405.7711354409</v>
      </c>
      <c r="P14" s="21" t="n">
        <f aca="false">IF($A14="","",IFERROR(IF($H14&lt;&gt;"Oui",0,$E14*$F14*(1+$G14)^(COLUMN()-COLUMN($I$6))*INDEX(Paramètres!$B$12:$B$23,MATCH(MONTH(P$6),Paramètres!$A$12:$A$23,0))*INDEX(Paramètres!$F$5:$F$7,MATCH(Paramètres!$B$6,Paramètres!$E$5:$E$7,0))),0))</f>
        <v>1489.08879054143</v>
      </c>
      <c r="Q14" s="21" t="n">
        <f aca="false">IF($A14="","",IFERROR(IF($H14&lt;&gt;"Oui",0,$E14*$F14*(1+$G14)^(COLUMN()-COLUMN($I$6))*INDEX(Paramètres!$B$12:$B$23,MATCH(MONTH(Q$6),Paramètres!$A$12:$A$23,0))*INDEX(Paramètres!$F$5:$F$7,MATCH(Paramètres!$B$6,Paramètres!$E$5:$E$7,0))),0))</f>
        <v>1801.27798697703</v>
      </c>
      <c r="R14" s="21" t="n">
        <f aca="false">IF($A14="","",IFERROR(IF($H14&lt;&gt;"Oui",0,$E14*$F14*(1+$G14)^(COLUMN()-COLUMN($I$6))*INDEX(Paramètres!$B$12:$B$23,MATCH(MONTH(R$6),Paramètres!$A$12:$A$23,0))*INDEX(Paramètres!$F$5:$F$7,MATCH(Paramètres!$B$6,Paramètres!$E$5:$E$7,0))),0))</f>
        <v>1907.60585261606</v>
      </c>
      <c r="S14" s="21" t="n">
        <f aca="false">IF($A14="","",IFERROR(IF($H14&lt;&gt;"Oui",0,$E14*$F14*(1+$G14)^(COLUMN()-COLUMN($I$6))*INDEX(Paramètres!$B$12:$B$23,MATCH(MONTH(S$6),Paramètres!$A$12:$A$23,0))*INDEX(Paramètres!$F$5:$F$7,MATCH(Paramètres!$B$6,Paramètres!$E$5:$E$7,0))),0))</f>
        <v>2176.4369736977</v>
      </c>
      <c r="T14" s="21" t="n">
        <f aca="false">IF($A14="","",IFERROR(IF($H14&lt;&gt;"Oui",0,$E14*$F14*(1+$G14)^(COLUMN()-COLUMN($I$6))*INDEX(Paramètres!$B$12:$B$23,MATCH(MONTH(T$6),Paramètres!$A$12:$A$23,0))*INDEX(Paramètres!$F$5:$F$7,MATCH(Paramètres!$B$6,Paramètres!$E$5:$E$7,0))),0))</f>
        <v>2540.54417560893</v>
      </c>
      <c r="U14" s="21" t="n">
        <f aca="false">IF($A14="","",SUM(I14:T14))</f>
        <v>20569.6360016705</v>
      </c>
    </row>
    <row r="15" customFormat="false" ht="15" hidden="false" customHeight="false" outlineLevel="0" collapsed="false">
      <c r="A15" s="17" t="s">
        <v>62</v>
      </c>
      <c r="B15" s="10" t="s">
        <v>12</v>
      </c>
      <c r="C15" s="10" t="s">
        <v>63</v>
      </c>
      <c r="D15" s="10" t="s">
        <v>25</v>
      </c>
      <c r="E15" s="18" t="n">
        <v>3200</v>
      </c>
      <c r="F15" s="19" t="n">
        <v>2</v>
      </c>
      <c r="G15" s="20" t="n">
        <v>0</v>
      </c>
      <c r="H15" s="17" t="s">
        <v>15</v>
      </c>
      <c r="I15" s="21" t="n">
        <f aca="false">IF($A15="","",IFERROR(IF($H15&lt;&gt;"Oui",0,$E15*$F15*(1+$G15)^(COLUMN()-COLUMN($I$6))*INDEX(Paramètres!$B$12:$B$23,MATCH(MONTH(I$6),Paramètres!$A$12:$A$23,0))*INDEX(Paramètres!$F$5:$F$7,MATCH(Paramètres!$B$6,Paramètres!$E$5:$E$7,0))),0))</f>
        <v>5440</v>
      </c>
      <c r="J15" s="21" t="n">
        <f aca="false">IF($A15="","",IFERROR(IF($H15&lt;&gt;"Oui",0,$E15*$F15*(1+$G15)^(COLUMN()-COLUMN($I$6))*INDEX(Paramètres!$B$12:$B$23,MATCH(MONTH(J$6),Paramètres!$A$12:$A$23,0))*INDEX(Paramètres!$F$5:$F$7,MATCH(Paramètres!$B$6,Paramètres!$E$5:$E$7,0))),0))</f>
        <v>5632</v>
      </c>
      <c r="K15" s="21" t="n">
        <f aca="false">IF($A15="","",IFERROR(IF($H15&lt;&gt;"Oui",0,$E15*$F15*(1+$G15)^(COLUMN()-COLUMN($I$6))*INDEX(Paramètres!$B$12:$B$23,MATCH(MONTH(K$6),Paramètres!$A$12:$A$23,0))*INDEX(Paramètres!$F$5:$F$7,MATCH(Paramètres!$B$6,Paramètres!$E$5:$E$7,0))),0))</f>
        <v>5888</v>
      </c>
      <c r="L15" s="21" t="n">
        <f aca="false">IF($A15="","",IFERROR(IF($H15&lt;&gt;"Oui",0,$E15*$F15*(1+$G15)^(COLUMN()-COLUMN($I$6))*INDEX(Paramètres!$B$12:$B$23,MATCH(MONTH(L$6),Paramètres!$A$12:$A$23,0))*INDEX(Paramètres!$F$5:$F$7,MATCH(Paramètres!$B$6,Paramètres!$E$5:$E$7,0))),0))</f>
        <v>6080</v>
      </c>
      <c r="M15" s="21" t="n">
        <f aca="false">IF($A15="","",IFERROR(IF($H15&lt;&gt;"Oui",0,$E15*$F15*(1+$G15)^(COLUMN()-COLUMN($I$6))*INDEX(Paramètres!$B$12:$B$23,MATCH(MONTH(M$6),Paramètres!$A$12:$A$23,0))*INDEX(Paramètres!$F$5:$F$7,MATCH(Paramètres!$B$6,Paramètres!$E$5:$E$7,0))),0))</f>
        <v>6272</v>
      </c>
      <c r="N15" s="21" t="n">
        <f aca="false">IF($A15="","",IFERROR(IF($H15&lt;&gt;"Oui",0,$E15*$F15*(1+$G15)^(COLUMN()-COLUMN($I$6))*INDEX(Paramètres!$B$12:$B$23,MATCH(MONTH(N$6),Paramètres!$A$12:$A$23,0))*INDEX(Paramètres!$F$5:$F$7,MATCH(Paramètres!$B$6,Paramètres!$E$5:$E$7,0))),0))</f>
        <v>6400</v>
      </c>
      <c r="O15" s="21" t="n">
        <f aca="false">IF($A15="","",IFERROR(IF($H15&lt;&gt;"Oui",0,$E15*$F15*(1+$G15)^(COLUMN()-COLUMN($I$6))*INDEX(Paramètres!$B$12:$B$23,MATCH(MONTH(O$6),Paramètres!$A$12:$A$23,0))*INDEX(Paramètres!$F$5:$F$7,MATCH(Paramètres!$B$6,Paramètres!$E$5:$E$7,0))),0))</f>
        <v>5248</v>
      </c>
      <c r="P15" s="21" t="n">
        <f aca="false">IF($A15="","",IFERROR(IF($H15&lt;&gt;"Oui",0,$E15*$F15*(1+$G15)^(COLUMN()-COLUMN($I$6))*INDEX(Paramètres!$B$12:$B$23,MATCH(MONTH(P$6),Paramètres!$A$12:$A$23,0))*INDEX(Paramètres!$F$5:$F$7,MATCH(Paramètres!$B$6,Paramètres!$E$5:$E$7,0))),0))</f>
        <v>5504</v>
      </c>
      <c r="Q15" s="21" t="n">
        <f aca="false">IF($A15="","",IFERROR(IF($H15&lt;&gt;"Oui",0,$E15*$F15*(1+$G15)^(COLUMN()-COLUMN($I$6))*INDEX(Paramètres!$B$12:$B$23,MATCH(MONTH(Q$6),Paramètres!$A$12:$A$23,0))*INDEX(Paramètres!$F$5:$F$7,MATCH(Paramètres!$B$6,Paramètres!$E$5:$E$7,0))),0))</f>
        <v>6592</v>
      </c>
      <c r="R15" s="21" t="n">
        <f aca="false">IF($A15="","",IFERROR(IF($H15&lt;&gt;"Oui",0,$E15*$F15*(1+$G15)^(COLUMN()-COLUMN($I$6))*INDEX(Paramètres!$B$12:$B$23,MATCH(MONTH(R$6),Paramètres!$A$12:$A$23,0))*INDEX(Paramètres!$F$5:$F$7,MATCH(Paramètres!$B$6,Paramètres!$E$5:$E$7,0))),0))</f>
        <v>6912</v>
      </c>
      <c r="S15" s="21" t="n">
        <f aca="false">IF($A15="","",IFERROR(IF($H15&lt;&gt;"Oui",0,$E15*$F15*(1+$G15)^(COLUMN()-COLUMN($I$6))*INDEX(Paramètres!$B$12:$B$23,MATCH(MONTH(S$6),Paramètres!$A$12:$A$23,0))*INDEX(Paramètres!$F$5:$F$7,MATCH(Paramètres!$B$6,Paramètres!$E$5:$E$7,0))),0))</f>
        <v>7808</v>
      </c>
      <c r="T15" s="21" t="n">
        <f aca="false">IF($A15="","",IFERROR(IF($H15&lt;&gt;"Oui",0,$E15*$F15*(1+$G15)^(COLUMN()-COLUMN($I$6))*INDEX(Paramètres!$B$12:$B$23,MATCH(MONTH(T$6),Paramètres!$A$12:$A$23,0))*INDEX(Paramètres!$F$5:$F$7,MATCH(Paramètres!$B$6,Paramètres!$E$5:$E$7,0))),0))</f>
        <v>9024</v>
      </c>
      <c r="U15" s="21" t="n">
        <f aca="false">IF($A15="","",SUM(I15:T15))</f>
        <v>76800</v>
      </c>
    </row>
    <row r="16" customFormat="false" ht="15" hidden="false" customHeight="false" outlineLevel="0" collapsed="false">
      <c r="A16" s="17"/>
      <c r="B16" s="10"/>
      <c r="C16" s="10"/>
      <c r="D16" s="10"/>
      <c r="E16" s="18"/>
      <c r="F16" s="19"/>
      <c r="G16" s="20"/>
      <c r="H16" s="17"/>
      <c r="I16" s="21" t="str">
        <f aca="false">IF($A16="","",IFERROR(IF($H16&lt;&gt;"Oui",0,$E16*$F16*(1+$G16)^(COLUMN()-COLUMN($I$6))*INDEX(Paramètres!$B$12:$B$23,MATCH(MONTH(I$6),Paramètres!$A$12:$A$23,0))*INDEX(Paramètres!$F$5:$F$7,MATCH(Paramètres!$B$6,Paramètres!$E$5:$E$7,0))),0))</f>
        <v/>
      </c>
      <c r="J16" s="21" t="str">
        <f aca="false">IF($A16="","",IFERROR(IF($H16&lt;&gt;"Oui",0,$E16*$F16*(1+$G16)^(COLUMN()-COLUMN($I$6))*INDEX(Paramètres!$B$12:$B$23,MATCH(MONTH(J$6),Paramètres!$A$12:$A$23,0))*INDEX(Paramètres!$F$5:$F$7,MATCH(Paramètres!$B$6,Paramètres!$E$5:$E$7,0))),0))</f>
        <v/>
      </c>
      <c r="K16" s="21" t="str">
        <f aca="false">IF($A16="","",IFERROR(IF($H16&lt;&gt;"Oui",0,$E16*$F16*(1+$G16)^(COLUMN()-COLUMN($I$6))*INDEX(Paramètres!$B$12:$B$23,MATCH(MONTH(K$6),Paramètres!$A$12:$A$23,0))*INDEX(Paramètres!$F$5:$F$7,MATCH(Paramètres!$B$6,Paramètres!$E$5:$E$7,0))),0))</f>
        <v/>
      </c>
      <c r="L16" s="21" t="str">
        <f aca="false">IF($A16="","",IFERROR(IF($H16&lt;&gt;"Oui",0,$E16*$F16*(1+$G16)^(COLUMN()-COLUMN($I$6))*INDEX(Paramètres!$B$12:$B$23,MATCH(MONTH(L$6),Paramètres!$A$12:$A$23,0))*INDEX(Paramètres!$F$5:$F$7,MATCH(Paramètres!$B$6,Paramètres!$E$5:$E$7,0))),0))</f>
        <v/>
      </c>
      <c r="M16" s="21" t="str">
        <f aca="false">IF($A16="","",IFERROR(IF($H16&lt;&gt;"Oui",0,$E16*$F16*(1+$G16)^(COLUMN()-COLUMN($I$6))*INDEX(Paramètres!$B$12:$B$23,MATCH(MONTH(M$6),Paramètres!$A$12:$A$23,0))*INDEX(Paramètres!$F$5:$F$7,MATCH(Paramètres!$B$6,Paramètres!$E$5:$E$7,0))),0))</f>
        <v/>
      </c>
      <c r="N16" s="21" t="str">
        <f aca="false">IF($A16="","",IFERROR(IF($H16&lt;&gt;"Oui",0,$E16*$F16*(1+$G16)^(COLUMN()-COLUMN($I$6))*INDEX(Paramètres!$B$12:$B$23,MATCH(MONTH(N$6),Paramètres!$A$12:$A$23,0))*INDEX(Paramètres!$F$5:$F$7,MATCH(Paramètres!$B$6,Paramètres!$E$5:$E$7,0))),0))</f>
        <v/>
      </c>
      <c r="O16" s="21" t="str">
        <f aca="false">IF($A16="","",IFERROR(IF($H16&lt;&gt;"Oui",0,$E16*$F16*(1+$G16)^(COLUMN()-COLUMN($I$6))*INDEX(Paramètres!$B$12:$B$23,MATCH(MONTH(O$6),Paramètres!$A$12:$A$23,0))*INDEX(Paramètres!$F$5:$F$7,MATCH(Paramètres!$B$6,Paramètres!$E$5:$E$7,0))),0))</f>
        <v/>
      </c>
      <c r="P16" s="21" t="str">
        <f aca="false">IF($A16="","",IFERROR(IF($H16&lt;&gt;"Oui",0,$E16*$F16*(1+$G16)^(COLUMN()-COLUMN($I$6))*INDEX(Paramètres!$B$12:$B$23,MATCH(MONTH(P$6),Paramètres!$A$12:$A$23,0))*INDEX(Paramètres!$F$5:$F$7,MATCH(Paramètres!$B$6,Paramètres!$E$5:$E$7,0))),0))</f>
        <v/>
      </c>
      <c r="Q16" s="21" t="str">
        <f aca="false">IF($A16="","",IFERROR(IF($H16&lt;&gt;"Oui",0,$E16*$F16*(1+$G16)^(COLUMN()-COLUMN($I$6))*INDEX(Paramètres!$B$12:$B$23,MATCH(MONTH(Q$6),Paramètres!$A$12:$A$23,0))*INDEX(Paramètres!$F$5:$F$7,MATCH(Paramètres!$B$6,Paramètres!$E$5:$E$7,0))),0))</f>
        <v/>
      </c>
      <c r="R16" s="21" t="str">
        <f aca="false">IF($A16="","",IFERROR(IF($H16&lt;&gt;"Oui",0,$E16*$F16*(1+$G16)^(COLUMN()-COLUMN($I$6))*INDEX(Paramètres!$B$12:$B$23,MATCH(MONTH(R$6),Paramètres!$A$12:$A$23,0))*INDEX(Paramètres!$F$5:$F$7,MATCH(Paramètres!$B$6,Paramètres!$E$5:$E$7,0))),0))</f>
        <v/>
      </c>
      <c r="S16" s="21" t="str">
        <f aca="false">IF($A16="","",IFERROR(IF($H16&lt;&gt;"Oui",0,$E16*$F16*(1+$G16)^(COLUMN()-COLUMN($I$6))*INDEX(Paramètres!$B$12:$B$23,MATCH(MONTH(S$6),Paramètres!$A$12:$A$23,0))*INDEX(Paramètres!$F$5:$F$7,MATCH(Paramètres!$B$6,Paramètres!$E$5:$E$7,0))),0))</f>
        <v/>
      </c>
      <c r="T16" s="21" t="str">
        <f aca="false">IF($A16="","",IFERROR(IF($H16&lt;&gt;"Oui",0,$E16*$F16*(1+$G16)^(COLUMN()-COLUMN($I$6))*INDEX(Paramètres!$B$12:$B$23,MATCH(MONTH(T$6),Paramètres!$A$12:$A$23,0))*INDEX(Paramètres!$F$5:$F$7,MATCH(Paramètres!$B$6,Paramètres!$E$5:$E$7,0))),0))</f>
        <v/>
      </c>
      <c r="U16" s="21" t="str">
        <f aca="false">IF($A16="","",SUM(I16:T16))</f>
        <v/>
      </c>
    </row>
    <row r="17" customFormat="false" ht="15" hidden="false" customHeight="false" outlineLevel="0" collapsed="false">
      <c r="A17" s="17"/>
      <c r="B17" s="10"/>
      <c r="C17" s="10"/>
      <c r="D17" s="10"/>
      <c r="E17" s="18"/>
      <c r="F17" s="19"/>
      <c r="G17" s="20"/>
      <c r="H17" s="17"/>
      <c r="I17" s="21" t="str">
        <f aca="false">IF($A17="","",IFERROR(IF($H17&lt;&gt;"Oui",0,$E17*$F17*(1+$G17)^(COLUMN()-COLUMN($I$6))*INDEX(Paramètres!$B$12:$B$23,MATCH(MONTH(I$6),Paramètres!$A$12:$A$23,0))*INDEX(Paramètres!$F$5:$F$7,MATCH(Paramètres!$B$6,Paramètres!$E$5:$E$7,0))),0))</f>
        <v/>
      </c>
      <c r="J17" s="21" t="str">
        <f aca="false">IF($A17="","",IFERROR(IF($H17&lt;&gt;"Oui",0,$E17*$F17*(1+$G17)^(COLUMN()-COLUMN($I$6))*INDEX(Paramètres!$B$12:$B$23,MATCH(MONTH(J$6),Paramètres!$A$12:$A$23,0))*INDEX(Paramètres!$F$5:$F$7,MATCH(Paramètres!$B$6,Paramètres!$E$5:$E$7,0))),0))</f>
        <v/>
      </c>
      <c r="K17" s="21" t="str">
        <f aca="false">IF($A17="","",IFERROR(IF($H17&lt;&gt;"Oui",0,$E17*$F17*(1+$G17)^(COLUMN()-COLUMN($I$6))*INDEX(Paramètres!$B$12:$B$23,MATCH(MONTH(K$6),Paramètres!$A$12:$A$23,0))*INDEX(Paramètres!$F$5:$F$7,MATCH(Paramètres!$B$6,Paramètres!$E$5:$E$7,0))),0))</f>
        <v/>
      </c>
      <c r="L17" s="21" t="str">
        <f aca="false">IF($A17="","",IFERROR(IF($H17&lt;&gt;"Oui",0,$E17*$F17*(1+$G17)^(COLUMN()-COLUMN($I$6))*INDEX(Paramètres!$B$12:$B$23,MATCH(MONTH(L$6),Paramètres!$A$12:$A$23,0))*INDEX(Paramètres!$F$5:$F$7,MATCH(Paramètres!$B$6,Paramètres!$E$5:$E$7,0))),0))</f>
        <v/>
      </c>
      <c r="M17" s="21" t="str">
        <f aca="false">IF($A17="","",IFERROR(IF($H17&lt;&gt;"Oui",0,$E17*$F17*(1+$G17)^(COLUMN()-COLUMN($I$6))*INDEX(Paramètres!$B$12:$B$23,MATCH(MONTH(M$6),Paramètres!$A$12:$A$23,0))*INDEX(Paramètres!$F$5:$F$7,MATCH(Paramètres!$B$6,Paramètres!$E$5:$E$7,0))),0))</f>
        <v/>
      </c>
      <c r="N17" s="21" t="str">
        <f aca="false">IF($A17="","",IFERROR(IF($H17&lt;&gt;"Oui",0,$E17*$F17*(1+$G17)^(COLUMN()-COLUMN($I$6))*INDEX(Paramètres!$B$12:$B$23,MATCH(MONTH(N$6),Paramètres!$A$12:$A$23,0))*INDEX(Paramètres!$F$5:$F$7,MATCH(Paramètres!$B$6,Paramètres!$E$5:$E$7,0))),0))</f>
        <v/>
      </c>
      <c r="O17" s="21" t="str">
        <f aca="false">IF($A17="","",IFERROR(IF($H17&lt;&gt;"Oui",0,$E17*$F17*(1+$G17)^(COLUMN()-COLUMN($I$6))*INDEX(Paramètres!$B$12:$B$23,MATCH(MONTH(O$6),Paramètres!$A$12:$A$23,0))*INDEX(Paramètres!$F$5:$F$7,MATCH(Paramètres!$B$6,Paramètres!$E$5:$E$7,0))),0))</f>
        <v/>
      </c>
      <c r="P17" s="21" t="str">
        <f aca="false">IF($A17="","",IFERROR(IF($H17&lt;&gt;"Oui",0,$E17*$F17*(1+$G17)^(COLUMN()-COLUMN($I$6))*INDEX(Paramètres!$B$12:$B$23,MATCH(MONTH(P$6),Paramètres!$A$12:$A$23,0))*INDEX(Paramètres!$F$5:$F$7,MATCH(Paramètres!$B$6,Paramètres!$E$5:$E$7,0))),0))</f>
        <v/>
      </c>
      <c r="Q17" s="21" t="str">
        <f aca="false">IF($A17="","",IFERROR(IF($H17&lt;&gt;"Oui",0,$E17*$F17*(1+$G17)^(COLUMN()-COLUMN($I$6))*INDEX(Paramètres!$B$12:$B$23,MATCH(MONTH(Q$6),Paramètres!$A$12:$A$23,0))*INDEX(Paramètres!$F$5:$F$7,MATCH(Paramètres!$B$6,Paramètres!$E$5:$E$7,0))),0))</f>
        <v/>
      </c>
      <c r="R17" s="21" t="str">
        <f aca="false">IF($A17="","",IFERROR(IF($H17&lt;&gt;"Oui",0,$E17*$F17*(1+$G17)^(COLUMN()-COLUMN($I$6))*INDEX(Paramètres!$B$12:$B$23,MATCH(MONTH(R$6),Paramètres!$A$12:$A$23,0))*INDEX(Paramètres!$F$5:$F$7,MATCH(Paramètres!$B$6,Paramètres!$E$5:$E$7,0))),0))</f>
        <v/>
      </c>
      <c r="S17" s="21" t="str">
        <f aca="false">IF($A17="","",IFERROR(IF($H17&lt;&gt;"Oui",0,$E17*$F17*(1+$G17)^(COLUMN()-COLUMN($I$6))*INDEX(Paramètres!$B$12:$B$23,MATCH(MONTH(S$6),Paramètres!$A$12:$A$23,0))*INDEX(Paramètres!$F$5:$F$7,MATCH(Paramètres!$B$6,Paramètres!$E$5:$E$7,0))),0))</f>
        <v/>
      </c>
      <c r="T17" s="21" t="str">
        <f aca="false">IF($A17="","",IFERROR(IF($H17&lt;&gt;"Oui",0,$E17*$F17*(1+$G17)^(COLUMN()-COLUMN($I$6))*INDEX(Paramètres!$B$12:$B$23,MATCH(MONTH(T$6),Paramètres!$A$12:$A$23,0))*INDEX(Paramètres!$F$5:$F$7,MATCH(Paramètres!$B$6,Paramètres!$E$5:$E$7,0))),0))</f>
        <v/>
      </c>
      <c r="U17" s="21" t="str">
        <f aca="false">IF($A17="","",SUM(I17:T17))</f>
        <v/>
      </c>
    </row>
    <row r="18" customFormat="false" ht="15" hidden="false" customHeight="false" outlineLevel="0" collapsed="false">
      <c r="A18" s="17"/>
      <c r="B18" s="10"/>
      <c r="C18" s="10"/>
      <c r="D18" s="10"/>
      <c r="E18" s="18"/>
      <c r="F18" s="19"/>
      <c r="G18" s="20"/>
      <c r="H18" s="17"/>
      <c r="I18" s="21" t="str">
        <f aca="false">IF($A18="","",IFERROR(IF($H18&lt;&gt;"Oui",0,$E18*$F18*(1+$G18)^(COLUMN()-COLUMN($I$6))*INDEX(Paramètres!$B$12:$B$23,MATCH(MONTH(I$6),Paramètres!$A$12:$A$23,0))*INDEX(Paramètres!$F$5:$F$7,MATCH(Paramètres!$B$6,Paramètres!$E$5:$E$7,0))),0))</f>
        <v/>
      </c>
      <c r="J18" s="21" t="str">
        <f aca="false">IF($A18="","",IFERROR(IF($H18&lt;&gt;"Oui",0,$E18*$F18*(1+$G18)^(COLUMN()-COLUMN($I$6))*INDEX(Paramètres!$B$12:$B$23,MATCH(MONTH(J$6),Paramètres!$A$12:$A$23,0))*INDEX(Paramètres!$F$5:$F$7,MATCH(Paramètres!$B$6,Paramètres!$E$5:$E$7,0))),0))</f>
        <v/>
      </c>
      <c r="K18" s="21" t="str">
        <f aca="false">IF($A18="","",IFERROR(IF($H18&lt;&gt;"Oui",0,$E18*$F18*(1+$G18)^(COLUMN()-COLUMN($I$6))*INDEX(Paramètres!$B$12:$B$23,MATCH(MONTH(K$6),Paramètres!$A$12:$A$23,0))*INDEX(Paramètres!$F$5:$F$7,MATCH(Paramètres!$B$6,Paramètres!$E$5:$E$7,0))),0))</f>
        <v/>
      </c>
      <c r="L18" s="21" t="str">
        <f aca="false">IF($A18="","",IFERROR(IF($H18&lt;&gt;"Oui",0,$E18*$F18*(1+$G18)^(COLUMN()-COLUMN($I$6))*INDEX(Paramètres!$B$12:$B$23,MATCH(MONTH(L$6),Paramètres!$A$12:$A$23,0))*INDEX(Paramètres!$F$5:$F$7,MATCH(Paramètres!$B$6,Paramètres!$E$5:$E$7,0))),0))</f>
        <v/>
      </c>
      <c r="M18" s="21" t="str">
        <f aca="false">IF($A18="","",IFERROR(IF($H18&lt;&gt;"Oui",0,$E18*$F18*(1+$G18)^(COLUMN()-COLUMN($I$6))*INDEX(Paramètres!$B$12:$B$23,MATCH(MONTH(M$6),Paramètres!$A$12:$A$23,0))*INDEX(Paramètres!$F$5:$F$7,MATCH(Paramètres!$B$6,Paramètres!$E$5:$E$7,0))),0))</f>
        <v/>
      </c>
      <c r="N18" s="21" t="str">
        <f aca="false">IF($A18="","",IFERROR(IF($H18&lt;&gt;"Oui",0,$E18*$F18*(1+$G18)^(COLUMN()-COLUMN($I$6))*INDEX(Paramètres!$B$12:$B$23,MATCH(MONTH(N$6),Paramètres!$A$12:$A$23,0))*INDEX(Paramètres!$F$5:$F$7,MATCH(Paramètres!$B$6,Paramètres!$E$5:$E$7,0))),0))</f>
        <v/>
      </c>
      <c r="O18" s="21" t="str">
        <f aca="false">IF($A18="","",IFERROR(IF($H18&lt;&gt;"Oui",0,$E18*$F18*(1+$G18)^(COLUMN()-COLUMN($I$6))*INDEX(Paramètres!$B$12:$B$23,MATCH(MONTH(O$6),Paramètres!$A$12:$A$23,0))*INDEX(Paramètres!$F$5:$F$7,MATCH(Paramètres!$B$6,Paramètres!$E$5:$E$7,0))),0))</f>
        <v/>
      </c>
      <c r="P18" s="21" t="str">
        <f aca="false">IF($A18="","",IFERROR(IF($H18&lt;&gt;"Oui",0,$E18*$F18*(1+$G18)^(COLUMN()-COLUMN($I$6))*INDEX(Paramètres!$B$12:$B$23,MATCH(MONTH(P$6),Paramètres!$A$12:$A$23,0))*INDEX(Paramètres!$F$5:$F$7,MATCH(Paramètres!$B$6,Paramètres!$E$5:$E$7,0))),0))</f>
        <v/>
      </c>
      <c r="Q18" s="21" t="str">
        <f aca="false">IF($A18="","",IFERROR(IF($H18&lt;&gt;"Oui",0,$E18*$F18*(1+$G18)^(COLUMN()-COLUMN($I$6))*INDEX(Paramètres!$B$12:$B$23,MATCH(MONTH(Q$6),Paramètres!$A$12:$A$23,0))*INDEX(Paramètres!$F$5:$F$7,MATCH(Paramètres!$B$6,Paramètres!$E$5:$E$7,0))),0))</f>
        <v/>
      </c>
      <c r="R18" s="21" t="str">
        <f aca="false">IF($A18="","",IFERROR(IF($H18&lt;&gt;"Oui",0,$E18*$F18*(1+$G18)^(COLUMN()-COLUMN($I$6))*INDEX(Paramètres!$B$12:$B$23,MATCH(MONTH(R$6),Paramètres!$A$12:$A$23,0))*INDEX(Paramètres!$F$5:$F$7,MATCH(Paramètres!$B$6,Paramètres!$E$5:$E$7,0))),0))</f>
        <v/>
      </c>
      <c r="S18" s="21" t="str">
        <f aca="false">IF($A18="","",IFERROR(IF($H18&lt;&gt;"Oui",0,$E18*$F18*(1+$G18)^(COLUMN()-COLUMN($I$6))*INDEX(Paramètres!$B$12:$B$23,MATCH(MONTH(S$6),Paramètres!$A$12:$A$23,0))*INDEX(Paramètres!$F$5:$F$7,MATCH(Paramètres!$B$6,Paramètres!$E$5:$E$7,0))),0))</f>
        <v/>
      </c>
      <c r="T18" s="21" t="str">
        <f aca="false">IF($A18="","",IFERROR(IF($H18&lt;&gt;"Oui",0,$E18*$F18*(1+$G18)^(COLUMN()-COLUMN($I$6))*INDEX(Paramètres!$B$12:$B$23,MATCH(MONTH(T$6),Paramètres!$A$12:$A$23,0))*INDEX(Paramètres!$F$5:$F$7,MATCH(Paramètres!$B$6,Paramètres!$E$5:$E$7,0))),0))</f>
        <v/>
      </c>
      <c r="U18" s="21" t="str">
        <f aca="false">IF($A18="","",SUM(I18:T18))</f>
        <v/>
      </c>
    </row>
    <row r="19" customFormat="false" ht="15" hidden="false" customHeight="false" outlineLevel="0" collapsed="false">
      <c r="A19" s="17"/>
      <c r="B19" s="10"/>
      <c r="C19" s="10"/>
      <c r="D19" s="10"/>
      <c r="E19" s="18"/>
      <c r="F19" s="19"/>
      <c r="G19" s="20"/>
      <c r="H19" s="17"/>
      <c r="I19" s="21" t="str">
        <f aca="false">IF($A19="","",IFERROR(IF($H19&lt;&gt;"Oui",0,$E19*$F19*(1+$G19)^(COLUMN()-COLUMN($I$6))*INDEX(Paramètres!$B$12:$B$23,MATCH(MONTH(I$6),Paramètres!$A$12:$A$23,0))*INDEX(Paramètres!$F$5:$F$7,MATCH(Paramètres!$B$6,Paramètres!$E$5:$E$7,0))),0))</f>
        <v/>
      </c>
      <c r="J19" s="21" t="str">
        <f aca="false">IF($A19="","",IFERROR(IF($H19&lt;&gt;"Oui",0,$E19*$F19*(1+$G19)^(COLUMN()-COLUMN($I$6))*INDEX(Paramètres!$B$12:$B$23,MATCH(MONTH(J$6),Paramètres!$A$12:$A$23,0))*INDEX(Paramètres!$F$5:$F$7,MATCH(Paramètres!$B$6,Paramètres!$E$5:$E$7,0))),0))</f>
        <v/>
      </c>
      <c r="K19" s="21" t="str">
        <f aca="false">IF($A19="","",IFERROR(IF($H19&lt;&gt;"Oui",0,$E19*$F19*(1+$G19)^(COLUMN()-COLUMN($I$6))*INDEX(Paramètres!$B$12:$B$23,MATCH(MONTH(K$6),Paramètres!$A$12:$A$23,0))*INDEX(Paramètres!$F$5:$F$7,MATCH(Paramètres!$B$6,Paramètres!$E$5:$E$7,0))),0))</f>
        <v/>
      </c>
      <c r="L19" s="21" t="str">
        <f aca="false">IF($A19="","",IFERROR(IF($H19&lt;&gt;"Oui",0,$E19*$F19*(1+$G19)^(COLUMN()-COLUMN($I$6))*INDEX(Paramètres!$B$12:$B$23,MATCH(MONTH(L$6),Paramètres!$A$12:$A$23,0))*INDEX(Paramètres!$F$5:$F$7,MATCH(Paramètres!$B$6,Paramètres!$E$5:$E$7,0))),0))</f>
        <v/>
      </c>
      <c r="M19" s="21" t="str">
        <f aca="false">IF($A19="","",IFERROR(IF($H19&lt;&gt;"Oui",0,$E19*$F19*(1+$G19)^(COLUMN()-COLUMN($I$6))*INDEX(Paramètres!$B$12:$B$23,MATCH(MONTH(M$6),Paramètres!$A$12:$A$23,0))*INDEX(Paramètres!$F$5:$F$7,MATCH(Paramètres!$B$6,Paramètres!$E$5:$E$7,0))),0))</f>
        <v/>
      </c>
      <c r="N19" s="21" t="str">
        <f aca="false">IF($A19="","",IFERROR(IF($H19&lt;&gt;"Oui",0,$E19*$F19*(1+$G19)^(COLUMN()-COLUMN($I$6))*INDEX(Paramètres!$B$12:$B$23,MATCH(MONTH(N$6),Paramètres!$A$12:$A$23,0))*INDEX(Paramètres!$F$5:$F$7,MATCH(Paramètres!$B$6,Paramètres!$E$5:$E$7,0))),0))</f>
        <v/>
      </c>
      <c r="O19" s="21" t="str">
        <f aca="false">IF($A19="","",IFERROR(IF($H19&lt;&gt;"Oui",0,$E19*$F19*(1+$G19)^(COLUMN()-COLUMN($I$6))*INDEX(Paramètres!$B$12:$B$23,MATCH(MONTH(O$6),Paramètres!$A$12:$A$23,0))*INDEX(Paramètres!$F$5:$F$7,MATCH(Paramètres!$B$6,Paramètres!$E$5:$E$7,0))),0))</f>
        <v/>
      </c>
      <c r="P19" s="21" t="str">
        <f aca="false">IF($A19="","",IFERROR(IF($H19&lt;&gt;"Oui",0,$E19*$F19*(1+$G19)^(COLUMN()-COLUMN($I$6))*INDEX(Paramètres!$B$12:$B$23,MATCH(MONTH(P$6),Paramètres!$A$12:$A$23,0))*INDEX(Paramètres!$F$5:$F$7,MATCH(Paramètres!$B$6,Paramètres!$E$5:$E$7,0))),0))</f>
        <v/>
      </c>
      <c r="Q19" s="21" t="str">
        <f aca="false">IF($A19="","",IFERROR(IF($H19&lt;&gt;"Oui",0,$E19*$F19*(1+$G19)^(COLUMN()-COLUMN($I$6))*INDEX(Paramètres!$B$12:$B$23,MATCH(MONTH(Q$6),Paramètres!$A$12:$A$23,0))*INDEX(Paramètres!$F$5:$F$7,MATCH(Paramètres!$B$6,Paramètres!$E$5:$E$7,0))),0))</f>
        <v/>
      </c>
      <c r="R19" s="21" t="str">
        <f aca="false">IF($A19="","",IFERROR(IF($H19&lt;&gt;"Oui",0,$E19*$F19*(1+$G19)^(COLUMN()-COLUMN($I$6))*INDEX(Paramètres!$B$12:$B$23,MATCH(MONTH(R$6),Paramètres!$A$12:$A$23,0))*INDEX(Paramètres!$F$5:$F$7,MATCH(Paramètres!$B$6,Paramètres!$E$5:$E$7,0))),0))</f>
        <v/>
      </c>
      <c r="S19" s="21" t="str">
        <f aca="false">IF($A19="","",IFERROR(IF($H19&lt;&gt;"Oui",0,$E19*$F19*(1+$G19)^(COLUMN()-COLUMN($I$6))*INDEX(Paramètres!$B$12:$B$23,MATCH(MONTH(S$6),Paramètres!$A$12:$A$23,0))*INDEX(Paramètres!$F$5:$F$7,MATCH(Paramètres!$B$6,Paramètres!$E$5:$E$7,0))),0))</f>
        <v/>
      </c>
      <c r="T19" s="21" t="str">
        <f aca="false">IF($A19="","",IFERROR(IF($H19&lt;&gt;"Oui",0,$E19*$F19*(1+$G19)^(COLUMN()-COLUMN($I$6))*INDEX(Paramètres!$B$12:$B$23,MATCH(MONTH(T$6),Paramètres!$A$12:$A$23,0))*INDEX(Paramètres!$F$5:$F$7,MATCH(Paramètres!$B$6,Paramètres!$E$5:$E$7,0))),0))</f>
        <v/>
      </c>
      <c r="U19" s="21" t="str">
        <f aca="false">IF($A19="","",SUM(I19:T19))</f>
        <v/>
      </c>
    </row>
    <row r="20" customFormat="false" ht="15" hidden="false" customHeight="false" outlineLevel="0" collapsed="false">
      <c r="A20" s="17"/>
      <c r="B20" s="10"/>
      <c r="C20" s="10"/>
      <c r="D20" s="10"/>
      <c r="E20" s="18"/>
      <c r="F20" s="19"/>
      <c r="G20" s="20"/>
      <c r="H20" s="17"/>
      <c r="I20" s="21" t="str">
        <f aca="false">IF($A20="","",IFERROR(IF($H20&lt;&gt;"Oui",0,$E20*$F20*(1+$G20)^(COLUMN()-COLUMN($I$6))*INDEX(Paramètres!$B$12:$B$23,MATCH(MONTH(I$6),Paramètres!$A$12:$A$23,0))*INDEX(Paramètres!$F$5:$F$7,MATCH(Paramètres!$B$6,Paramètres!$E$5:$E$7,0))),0))</f>
        <v/>
      </c>
      <c r="J20" s="21" t="str">
        <f aca="false">IF($A20="","",IFERROR(IF($H20&lt;&gt;"Oui",0,$E20*$F20*(1+$G20)^(COLUMN()-COLUMN($I$6))*INDEX(Paramètres!$B$12:$B$23,MATCH(MONTH(J$6),Paramètres!$A$12:$A$23,0))*INDEX(Paramètres!$F$5:$F$7,MATCH(Paramètres!$B$6,Paramètres!$E$5:$E$7,0))),0))</f>
        <v/>
      </c>
      <c r="K20" s="21" t="str">
        <f aca="false">IF($A20="","",IFERROR(IF($H20&lt;&gt;"Oui",0,$E20*$F20*(1+$G20)^(COLUMN()-COLUMN($I$6))*INDEX(Paramètres!$B$12:$B$23,MATCH(MONTH(K$6),Paramètres!$A$12:$A$23,0))*INDEX(Paramètres!$F$5:$F$7,MATCH(Paramètres!$B$6,Paramètres!$E$5:$E$7,0))),0))</f>
        <v/>
      </c>
      <c r="L20" s="21" t="str">
        <f aca="false">IF($A20="","",IFERROR(IF($H20&lt;&gt;"Oui",0,$E20*$F20*(1+$G20)^(COLUMN()-COLUMN($I$6))*INDEX(Paramètres!$B$12:$B$23,MATCH(MONTH(L$6),Paramètres!$A$12:$A$23,0))*INDEX(Paramètres!$F$5:$F$7,MATCH(Paramètres!$B$6,Paramètres!$E$5:$E$7,0))),0))</f>
        <v/>
      </c>
      <c r="M20" s="21" t="str">
        <f aca="false">IF($A20="","",IFERROR(IF($H20&lt;&gt;"Oui",0,$E20*$F20*(1+$G20)^(COLUMN()-COLUMN($I$6))*INDEX(Paramètres!$B$12:$B$23,MATCH(MONTH(M$6),Paramètres!$A$12:$A$23,0))*INDEX(Paramètres!$F$5:$F$7,MATCH(Paramètres!$B$6,Paramètres!$E$5:$E$7,0))),0))</f>
        <v/>
      </c>
      <c r="N20" s="21" t="str">
        <f aca="false">IF($A20="","",IFERROR(IF($H20&lt;&gt;"Oui",0,$E20*$F20*(1+$G20)^(COLUMN()-COLUMN($I$6))*INDEX(Paramètres!$B$12:$B$23,MATCH(MONTH(N$6),Paramètres!$A$12:$A$23,0))*INDEX(Paramètres!$F$5:$F$7,MATCH(Paramètres!$B$6,Paramètres!$E$5:$E$7,0))),0))</f>
        <v/>
      </c>
      <c r="O20" s="21" t="str">
        <f aca="false">IF($A20="","",IFERROR(IF($H20&lt;&gt;"Oui",0,$E20*$F20*(1+$G20)^(COLUMN()-COLUMN($I$6))*INDEX(Paramètres!$B$12:$B$23,MATCH(MONTH(O$6),Paramètres!$A$12:$A$23,0))*INDEX(Paramètres!$F$5:$F$7,MATCH(Paramètres!$B$6,Paramètres!$E$5:$E$7,0))),0))</f>
        <v/>
      </c>
      <c r="P20" s="21" t="str">
        <f aca="false">IF($A20="","",IFERROR(IF($H20&lt;&gt;"Oui",0,$E20*$F20*(1+$G20)^(COLUMN()-COLUMN($I$6))*INDEX(Paramètres!$B$12:$B$23,MATCH(MONTH(P$6),Paramètres!$A$12:$A$23,0))*INDEX(Paramètres!$F$5:$F$7,MATCH(Paramètres!$B$6,Paramètres!$E$5:$E$7,0))),0))</f>
        <v/>
      </c>
      <c r="Q20" s="21" t="str">
        <f aca="false">IF($A20="","",IFERROR(IF($H20&lt;&gt;"Oui",0,$E20*$F20*(1+$G20)^(COLUMN()-COLUMN($I$6))*INDEX(Paramètres!$B$12:$B$23,MATCH(MONTH(Q$6),Paramètres!$A$12:$A$23,0))*INDEX(Paramètres!$F$5:$F$7,MATCH(Paramètres!$B$6,Paramètres!$E$5:$E$7,0))),0))</f>
        <v/>
      </c>
      <c r="R20" s="21" t="str">
        <f aca="false">IF($A20="","",IFERROR(IF($H20&lt;&gt;"Oui",0,$E20*$F20*(1+$G20)^(COLUMN()-COLUMN($I$6))*INDEX(Paramètres!$B$12:$B$23,MATCH(MONTH(R$6),Paramètres!$A$12:$A$23,0))*INDEX(Paramètres!$F$5:$F$7,MATCH(Paramètres!$B$6,Paramètres!$E$5:$E$7,0))),0))</f>
        <v/>
      </c>
      <c r="S20" s="21" t="str">
        <f aca="false">IF($A20="","",IFERROR(IF($H20&lt;&gt;"Oui",0,$E20*$F20*(1+$G20)^(COLUMN()-COLUMN($I$6))*INDEX(Paramètres!$B$12:$B$23,MATCH(MONTH(S$6),Paramètres!$A$12:$A$23,0))*INDEX(Paramètres!$F$5:$F$7,MATCH(Paramètres!$B$6,Paramètres!$E$5:$E$7,0))),0))</f>
        <v/>
      </c>
      <c r="T20" s="21" t="str">
        <f aca="false">IF($A20="","",IFERROR(IF($H20&lt;&gt;"Oui",0,$E20*$F20*(1+$G20)^(COLUMN()-COLUMN($I$6))*INDEX(Paramètres!$B$12:$B$23,MATCH(MONTH(T$6),Paramètres!$A$12:$A$23,0))*INDEX(Paramètres!$F$5:$F$7,MATCH(Paramètres!$B$6,Paramètres!$E$5:$E$7,0))),0))</f>
        <v/>
      </c>
      <c r="U20" s="21" t="str">
        <f aca="false">IF($A20="","",SUM(I20:T20))</f>
        <v/>
      </c>
    </row>
    <row r="21" customFormat="false" ht="15" hidden="false" customHeight="false" outlineLevel="0" collapsed="false">
      <c r="A21" s="17"/>
      <c r="B21" s="10"/>
      <c r="C21" s="10"/>
      <c r="D21" s="10"/>
      <c r="E21" s="18"/>
      <c r="F21" s="19"/>
      <c r="G21" s="20"/>
      <c r="H21" s="17"/>
      <c r="I21" s="21" t="str">
        <f aca="false">IF($A21="","",IFERROR(IF($H21&lt;&gt;"Oui",0,$E21*$F21*(1+$G21)^(COLUMN()-COLUMN($I$6))*INDEX(Paramètres!$B$12:$B$23,MATCH(MONTH(I$6),Paramètres!$A$12:$A$23,0))*INDEX(Paramètres!$F$5:$F$7,MATCH(Paramètres!$B$6,Paramètres!$E$5:$E$7,0))),0))</f>
        <v/>
      </c>
      <c r="J21" s="21" t="str">
        <f aca="false">IF($A21="","",IFERROR(IF($H21&lt;&gt;"Oui",0,$E21*$F21*(1+$G21)^(COLUMN()-COLUMN($I$6))*INDEX(Paramètres!$B$12:$B$23,MATCH(MONTH(J$6),Paramètres!$A$12:$A$23,0))*INDEX(Paramètres!$F$5:$F$7,MATCH(Paramètres!$B$6,Paramètres!$E$5:$E$7,0))),0))</f>
        <v/>
      </c>
      <c r="K21" s="21" t="str">
        <f aca="false">IF($A21="","",IFERROR(IF($H21&lt;&gt;"Oui",0,$E21*$F21*(1+$G21)^(COLUMN()-COLUMN($I$6))*INDEX(Paramètres!$B$12:$B$23,MATCH(MONTH(K$6),Paramètres!$A$12:$A$23,0))*INDEX(Paramètres!$F$5:$F$7,MATCH(Paramètres!$B$6,Paramètres!$E$5:$E$7,0))),0))</f>
        <v/>
      </c>
      <c r="L21" s="21" t="str">
        <f aca="false">IF($A21="","",IFERROR(IF($H21&lt;&gt;"Oui",0,$E21*$F21*(1+$G21)^(COLUMN()-COLUMN($I$6))*INDEX(Paramètres!$B$12:$B$23,MATCH(MONTH(L$6),Paramètres!$A$12:$A$23,0))*INDEX(Paramètres!$F$5:$F$7,MATCH(Paramètres!$B$6,Paramètres!$E$5:$E$7,0))),0))</f>
        <v/>
      </c>
      <c r="M21" s="21" t="str">
        <f aca="false">IF($A21="","",IFERROR(IF($H21&lt;&gt;"Oui",0,$E21*$F21*(1+$G21)^(COLUMN()-COLUMN($I$6))*INDEX(Paramètres!$B$12:$B$23,MATCH(MONTH(M$6),Paramètres!$A$12:$A$23,0))*INDEX(Paramètres!$F$5:$F$7,MATCH(Paramètres!$B$6,Paramètres!$E$5:$E$7,0))),0))</f>
        <v/>
      </c>
      <c r="N21" s="21" t="str">
        <f aca="false">IF($A21="","",IFERROR(IF($H21&lt;&gt;"Oui",0,$E21*$F21*(1+$G21)^(COLUMN()-COLUMN($I$6))*INDEX(Paramètres!$B$12:$B$23,MATCH(MONTH(N$6),Paramètres!$A$12:$A$23,0))*INDEX(Paramètres!$F$5:$F$7,MATCH(Paramètres!$B$6,Paramètres!$E$5:$E$7,0))),0))</f>
        <v/>
      </c>
      <c r="O21" s="21" t="str">
        <f aca="false">IF($A21="","",IFERROR(IF($H21&lt;&gt;"Oui",0,$E21*$F21*(1+$G21)^(COLUMN()-COLUMN($I$6))*INDEX(Paramètres!$B$12:$B$23,MATCH(MONTH(O$6),Paramètres!$A$12:$A$23,0))*INDEX(Paramètres!$F$5:$F$7,MATCH(Paramètres!$B$6,Paramètres!$E$5:$E$7,0))),0))</f>
        <v/>
      </c>
      <c r="P21" s="21" t="str">
        <f aca="false">IF($A21="","",IFERROR(IF($H21&lt;&gt;"Oui",0,$E21*$F21*(1+$G21)^(COLUMN()-COLUMN($I$6))*INDEX(Paramètres!$B$12:$B$23,MATCH(MONTH(P$6),Paramètres!$A$12:$A$23,0))*INDEX(Paramètres!$F$5:$F$7,MATCH(Paramètres!$B$6,Paramètres!$E$5:$E$7,0))),0))</f>
        <v/>
      </c>
      <c r="Q21" s="21" t="str">
        <f aca="false">IF($A21="","",IFERROR(IF($H21&lt;&gt;"Oui",0,$E21*$F21*(1+$G21)^(COLUMN()-COLUMN($I$6))*INDEX(Paramètres!$B$12:$B$23,MATCH(MONTH(Q$6),Paramètres!$A$12:$A$23,0))*INDEX(Paramètres!$F$5:$F$7,MATCH(Paramètres!$B$6,Paramètres!$E$5:$E$7,0))),0))</f>
        <v/>
      </c>
      <c r="R21" s="21" t="str">
        <f aca="false">IF($A21="","",IFERROR(IF($H21&lt;&gt;"Oui",0,$E21*$F21*(1+$G21)^(COLUMN()-COLUMN($I$6))*INDEX(Paramètres!$B$12:$B$23,MATCH(MONTH(R$6),Paramètres!$A$12:$A$23,0))*INDEX(Paramètres!$F$5:$F$7,MATCH(Paramètres!$B$6,Paramètres!$E$5:$E$7,0))),0))</f>
        <v/>
      </c>
      <c r="S21" s="21" t="str">
        <f aca="false">IF($A21="","",IFERROR(IF($H21&lt;&gt;"Oui",0,$E21*$F21*(1+$G21)^(COLUMN()-COLUMN($I$6))*INDEX(Paramètres!$B$12:$B$23,MATCH(MONTH(S$6),Paramètres!$A$12:$A$23,0))*INDEX(Paramètres!$F$5:$F$7,MATCH(Paramètres!$B$6,Paramètres!$E$5:$E$7,0))),0))</f>
        <v/>
      </c>
      <c r="T21" s="21" t="str">
        <f aca="false">IF($A21="","",IFERROR(IF($H21&lt;&gt;"Oui",0,$E21*$F21*(1+$G21)^(COLUMN()-COLUMN($I$6))*INDEX(Paramètres!$B$12:$B$23,MATCH(MONTH(T$6),Paramètres!$A$12:$A$23,0))*INDEX(Paramètres!$F$5:$F$7,MATCH(Paramètres!$B$6,Paramètres!$E$5:$E$7,0))),0))</f>
        <v/>
      </c>
      <c r="U21" s="21" t="str">
        <f aca="false">IF($A21="","",SUM(I21:T21))</f>
        <v/>
      </c>
    </row>
    <row r="22" customFormat="false" ht="15" hidden="false" customHeight="false" outlineLevel="0" collapsed="false">
      <c r="A22" s="17"/>
      <c r="B22" s="10"/>
      <c r="C22" s="10"/>
      <c r="D22" s="10"/>
      <c r="E22" s="18"/>
      <c r="F22" s="19"/>
      <c r="G22" s="20"/>
      <c r="H22" s="17"/>
      <c r="I22" s="21" t="str">
        <f aca="false">IF($A22="","",IFERROR(IF($H22&lt;&gt;"Oui",0,$E22*$F22*(1+$G22)^(COLUMN()-COLUMN($I$6))*INDEX(Paramètres!$B$12:$B$23,MATCH(MONTH(I$6),Paramètres!$A$12:$A$23,0))*INDEX(Paramètres!$F$5:$F$7,MATCH(Paramètres!$B$6,Paramètres!$E$5:$E$7,0))),0))</f>
        <v/>
      </c>
      <c r="J22" s="21" t="str">
        <f aca="false">IF($A22="","",IFERROR(IF($H22&lt;&gt;"Oui",0,$E22*$F22*(1+$G22)^(COLUMN()-COLUMN($I$6))*INDEX(Paramètres!$B$12:$B$23,MATCH(MONTH(J$6),Paramètres!$A$12:$A$23,0))*INDEX(Paramètres!$F$5:$F$7,MATCH(Paramètres!$B$6,Paramètres!$E$5:$E$7,0))),0))</f>
        <v/>
      </c>
      <c r="K22" s="21" t="str">
        <f aca="false">IF($A22="","",IFERROR(IF($H22&lt;&gt;"Oui",0,$E22*$F22*(1+$G22)^(COLUMN()-COLUMN($I$6))*INDEX(Paramètres!$B$12:$B$23,MATCH(MONTH(K$6),Paramètres!$A$12:$A$23,0))*INDEX(Paramètres!$F$5:$F$7,MATCH(Paramètres!$B$6,Paramètres!$E$5:$E$7,0))),0))</f>
        <v/>
      </c>
      <c r="L22" s="21" t="str">
        <f aca="false">IF($A22="","",IFERROR(IF($H22&lt;&gt;"Oui",0,$E22*$F22*(1+$G22)^(COLUMN()-COLUMN($I$6))*INDEX(Paramètres!$B$12:$B$23,MATCH(MONTH(L$6),Paramètres!$A$12:$A$23,0))*INDEX(Paramètres!$F$5:$F$7,MATCH(Paramètres!$B$6,Paramètres!$E$5:$E$7,0))),0))</f>
        <v/>
      </c>
      <c r="M22" s="21" t="str">
        <f aca="false">IF($A22="","",IFERROR(IF($H22&lt;&gt;"Oui",0,$E22*$F22*(1+$G22)^(COLUMN()-COLUMN($I$6))*INDEX(Paramètres!$B$12:$B$23,MATCH(MONTH(M$6),Paramètres!$A$12:$A$23,0))*INDEX(Paramètres!$F$5:$F$7,MATCH(Paramètres!$B$6,Paramètres!$E$5:$E$7,0))),0))</f>
        <v/>
      </c>
      <c r="N22" s="21" t="str">
        <f aca="false">IF($A22="","",IFERROR(IF($H22&lt;&gt;"Oui",0,$E22*$F22*(1+$G22)^(COLUMN()-COLUMN($I$6))*INDEX(Paramètres!$B$12:$B$23,MATCH(MONTH(N$6),Paramètres!$A$12:$A$23,0))*INDEX(Paramètres!$F$5:$F$7,MATCH(Paramètres!$B$6,Paramètres!$E$5:$E$7,0))),0))</f>
        <v/>
      </c>
      <c r="O22" s="21" t="str">
        <f aca="false">IF($A22="","",IFERROR(IF($H22&lt;&gt;"Oui",0,$E22*$F22*(1+$G22)^(COLUMN()-COLUMN($I$6))*INDEX(Paramètres!$B$12:$B$23,MATCH(MONTH(O$6),Paramètres!$A$12:$A$23,0))*INDEX(Paramètres!$F$5:$F$7,MATCH(Paramètres!$B$6,Paramètres!$E$5:$E$7,0))),0))</f>
        <v/>
      </c>
      <c r="P22" s="21" t="str">
        <f aca="false">IF($A22="","",IFERROR(IF($H22&lt;&gt;"Oui",0,$E22*$F22*(1+$G22)^(COLUMN()-COLUMN($I$6))*INDEX(Paramètres!$B$12:$B$23,MATCH(MONTH(P$6),Paramètres!$A$12:$A$23,0))*INDEX(Paramètres!$F$5:$F$7,MATCH(Paramètres!$B$6,Paramètres!$E$5:$E$7,0))),0))</f>
        <v/>
      </c>
      <c r="Q22" s="21" t="str">
        <f aca="false">IF($A22="","",IFERROR(IF($H22&lt;&gt;"Oui",0,$E22*$F22*(1+$G22)^(COLUMN()-COLUMN($I$6))*INDEX(Paramètres!$B$12:$B$23,MATCH(MONTH(Q$6),Paramètres!$A$12:$A$23,0))*INDEX(Paramètres!$F$5:$F$7,MATCH(Paramètres!$B$6,Paramètres!$E$5:$E$7,0))),0))</f>
        <v/>
      </c>
      <c r="R22" s="21" t="str">
        <f aca="false">IF($A22="","",IFERROR(IF($H22&lt;&gt;"Oui",0,$E22*$F22*(1+$G22)^(COLUMN()-COLUMN($I$6))*INDEX(Paramètres!$B$12:$B$23,MATCH(MONTH(R$6),Paramètres!$A$12:$A$23,0))*INDEX(Paramètres!$F$5:$F$7,MATCH(Paramètres!$B$6,Paramètres!$E$5:$E$7,0))),0))</f>
        <v/>
      </c>
      <c r="S22" s="21" t="str">
        <f aca="false">IF($A22="","",IFERROR(IF($H22&lt;&gt;"Oui",0,$E22*$F22*(1+$G22)^(COLUMN()-COLUMN($I$6))*INDEX(Paramètres!$B$12:$B$23,MATCH(MONTH(S$6),Paramètres!$A$12:$A$23,0))*INDEX(Paramètres!$F$5:$F$7,MATCH(Paramètres!$B$6,Paramètres!$E$5:$E$7,0))),0))</f>
        <v/>
      </c>
      <c r="T22" s="21" t="str">
        <f aca="false">IF($A22="","",IFERROR(IF($H22&lt;&gt;"Oui",0,$E22*$F22*(1+$G22)^(COLUMN()-COLUMN($I$6))*INDEX(Paramètres!$B$12:$B$23,MATCH(MONTH(T$6),Paramètres!$A$12:$A$23,0))*INDEX(Paramètres!$F$5:$F$7,MATCH(Paramètres!$B$6,Paramètres!$E$5:$E$7,0))),0))</f>
        <v/>
      </c>
      <c r="U22" s="21" t="str">
        <f aca="false">IF($A22="","",SUM(I22:T22))</f>
        <v/>
      </c>
    </row>
    <row r="23" customFormat="false" ht="15" hidden="false" customHeight="false" outlineLevel="0" collapsed="false">
      <c r="A23" s="17"/>
      <c r="B23" s="10"/>
      <c r="C23" s="10"/>
      <c r="D23" s="10"/>
      <c r="E23" s="18"/>
      <c r="F23" s="19"/>
      <c r="G23" s="20"/>
      <c r="H23" s="17"/>
      <c r="I23" s="21" t="str">
        <f aca="false">IF($A23="","",IFERROR(IF($H23&lt;&gt;"Oui",0,$E23*$F23*(1+$G23)^(COLUMN()-COLUMN($I$6))*INDEX(Paramètres!$B$12:$B$23,MATCH(MONTH(I$6),Paramètres!$A$12:$A$23,0))*INDEX(Paramètres!$F$5:$F$7,MATCH(Paramètres!$B$6,Paramètres!$E$5:$E$7,0))),0))</f>
        <v/>
      </c>
      <c r="J23" s="21" t="str">
        <f aca="false">IF($A23="","",IFERROR(IF($H23&lt;&gt;"Oui",0,$E23*$F23*(1+$G23)^(COLUMN()-COLUMN($I$6))*INDEX(Paramètres!$B$12:$B$23,MATCH(MONTH(J$6),Paramètres!$A$12:$A$23,0))*INDEX(Paramètres!$F$5:$F$7,MATCH(Paramètres!$B$6,Paramètres!$E$5:$E$7,0))),0))</f>
        <v/>
      </c>
      <c r="K23" s="21" t="str">
        <f aca="false">IF($A23="","",IFERROR(IF($H23&lt;&gt;"Oui",0,$E23*$F23*(1+$G23)^(COLUMN()-COLUMN($I$6))*INDEX(Paramètres!$B$12:$B$23,MATCH(MONTH(K$6),Paramètres!$A$12:$A$23,0))*INDEX(Paramètres!$F$5:$F$7,MATCH(Paramètres!$B$6,Paramètres!$E$5:$E$7,0))),0))</f>
        <v/>
      </c>
      <c r="L23" s="21" t="str">
        <f aca="false">IF($A23="","",IFERROR(IF($H23&lt;&gt;"Oui",0,$E23*$F23*(1+$G23)^(COLUMN()-COLUMN($I$6))*INDEX(Paramètres!$B$12:$B$23,MATCH(MONTH(L$6),Paramètres!$A$12:$A$23,0))*INDEX(Paramètres!$F$5:$F$7,MATCH(Paramètres!$B$6,Paramètres!$E$5:$E$7,0))),0))</f>
        <v/>
      </c>
      <c r="M23" s="21" t="str">
        <f aca="false">IF($A23="","",IFERROR(IF($H23&lt;&gt;"Oui",0,$E23*$F23*(1+$G23)^(COLUMN()-COLUMN($I$6))*INDEX(Paramètres!$B$12:$B$23,MATCH(MONTH(M$6),Paramètres!$A$12:$A$23,0))*INDEX(Paramètres!$F$5:$F$7,MATCH(Paramètres!$B$6,Paramètres!$E$5:$E$7,0))),0))</f>
        <v/>
      </c>
      <c r="N23" s="21" t="str">
        <f aca="false">IF($A23="","",IFERROR(IF($H23&lt;&gt;"Oui",0,$E23*$F23*(1+$G23)^(COLUMN()-COLUMN($I$6))*INDEX(Paramètres!$B$12:$B$23,MATCH(MONTH(N$6),Paramètres!$A$12:$A$23,0))*INDEX(Paramètres!$F$5:$F$7,MATCH(Paramètres!$B$6,Paramètres!$E$5:$E$7,0))),0))</f>
        <v/>
      </c>
      <c r="O23" s="21" t="str">
        <f aca="false">IF($A23="","",IFERROR(IF($H23&lt;&gt;"Oui",0,$E23*$F23*(1+$G23)^(COLUMN()-COLUMN($I$6))*INDEX(Paramètres!$B$12:$B$23,MATCH(MONTH(O$6),Paramètres!$A$12:$A$23,0))*INDEX(Paramètres!$F$5:$F$7,MATCH(Paramètres!$B$6,Paramètres!$E$5:$E$7,0))),0))</f>
        <v/>
      </c>
      <c r="P23" s="21" t="str">
        <f aca="false">IF($A23="","",IFERROR(IF($H23&lt;&gt;"Oui",0,$E23*$F23*(1+$G23)^(COLUMN()-COLUMN($I$6))*INDEX(Paramètres!$B$12:$B$23,MATCH(MONTH(P$6),Paramètres!$A$12:$A$23,0))*INDEX(Paramètres!$F$5:$F$7,MATCH(Paramètres!$B$6,Paramètres!$E$5:$E$7,0))),0))</f>
        <v/>
      </c>
      <c r="Q23" s="21" t="str">
        <f aca="false">IF($A23="","",IFERROR(IF($H23&lt;&gt;"Oui",0,$E23*$F23*(1+$G23)^(COLUMN()-COLUMN($I$6))*INDEX(Paramètres!$B$12:$B$23,MATCH(MONTH(Q$6),Paramètres!$A$12:$A$23,0))*INDEX(Paramètres!$F$5:$F$7,MATCH(Paramètres!$B$6,Paramètres!$E$5:$E$7,0))),0))</f>
        <v/>
      </c>
      <c r="R23" s="21" t="str">
        <f aca="false">IF($A23="","",IFERROR(IF($H23&lt;&gt;"Oui",0,$E23*$F23*(1+$G23)^(COLUMN()-COLUMN($I$6))*INDEX(Paramètres!$B$12:$B$23,MATCH(MONTH(R$6),Paramètres!$A$12:$A$23,0))*INDEX(Paramètres!$F$5:$F$7,MATCH(Paramètres!$B$6,Paramètres!$E$5:$E$7,0))),0))</f>
        <v/>
      </c>
      <c r="S23" s="21" t="str">
        <f aca="false">IF($A23="","",IFERROR(IF($H23&lt;&gt;"Oui",0,$E23*$F23*(1+$G23)^(COLUMN()-COLUMN($I$6))*INDEX(Paramètres!$B$12:$B$23,MATCH(MONTH(S$6),Paramètres!$A$12:$A$23,0))*INDEX(Paramètres!$F$5:$F$7,MATCH(Paramètres!$B$6,Paramètres!$E$5:$E$7,0))),0))</f>
        <v/>
      </c>
      <c r="T23" s="21" t="str">
        <f aca="false">IF($A23="","",IFERROR(IF($H23&lt;&gt;"Oui",0,$E23*$F23*(1+$G23)^(COLUMN()-COLUMN($I$6))*INDEX(Paramètres!$B$12:$B$23,MATCH(MONTH(T$6),Paramètres!$A$12:$A$23,0))*INDEX(Paramètres!$F$5:$F$7,MATCH(Paramètres!$B$6,Paramètres!$E$5:$E$7,0))),0))</f>
        <v/>
      </c>
      <c r="U23" s="21" t="str">
        <f aca="false">IF($A23="","",SUM(I23:T23))</f>
        <v/>
      </c>
    </row>
    <row r="24" customFormat="false" ht="15" hidden="false" customHeight="false" outlineLevel="0" collapsed="false">
      <c r="A24" s="17"/>
      <c r="B24" s="10"/>
      <c r="C24" s="10"/>
      <c r="D24" s="10"/>
      <c r="E24" s="18"/>
      <c r="F24" s="19"/>
      <c r="G24" s="20"/>
      <c r="H24" s="17"/>
      <c r="I24" s="21" t="str">
        <f aca="false">IF($A24="","",IFERROR(IF($H24&lt;&gt;"Oui",0,$E24*$F24*(1+$G24)^(COLUMN()-COLUMN($I$6))*INDEX(Paramètres!$B$12:$B$23,MATCH(MONTH(I$6),Paramètres!$A$12:$A$23,0))*INDEX(Paramètres!$F$5:$F$7,MATCH(Paramètres!$B$6,Paramètres!$E$5:$E$7,0))),0))</f>
        <v/>
      </c>
      <c r="J24" s="21" t="str">
        <f aca="false">IF($A24="","",IFERROR(IF($H24&lt;&gt;"Oui",0,$E24*$F24*(1+$G24)^(COLUMN()-COLUMN($I$6))*INDEX(Paramètres!$B$12:$B$23,MATCH(MONTH(J$6),Paramètres!$A$12:$A$23,0))*INDEX(Paramètres!$F$5:$F$7,MATCH(Paramètres!$B$6,Paramètres!$E$5:$E$7,0))),0))</f>
        <v/>
      </c>
      <c r="K24" s="21" t="str">
        <f aca="false">IF($A24="","",IFERROR(IF($H24&lt;&gt;"Oui",0,$E24*$F24*(1+$G24)^(COLUMN()-COLUMN($I$6))*INDEX(Paramètres!$B$12:$B$23,MATCH(MONTH(K$6),Paramètres!$A$12:$A$23,0))*INDEX(Paramètres!$F$5:$F$7,MATCH(Paramètres!$B$6,Paramètres!$E$5:$E$7,0))),0))</f>
        <v/>
      </c>
      <c r="L24" s="21" t="str">
        <f aca="false">IF($A24="","",IFERROR(IF($H24&lt;&gt;"Oui",0,$E24*$F24*(1+$G24)^(COLUMN()-COLUMN($I$6))*INDEX(Paramètres!$B$12:$B$23,MATCH(MONTH(L$6),Paramètres!$A$12:$A$23,0))*INDEX(Paramètres!$F$5:$F$7,MATCH(Paramètres!$B$6,Paramètres!$E$5:$E$7,0))),0))</f>
        <v/>
      </c>
      <c r="M24" s="21" t="str">
        <f aca="false">IF($A24="","",IFERROR(IF($H24&lt;&gt;"Oui",0,$E24*$F24*(1+$G24)^(COLUMN()-COLUMN($I$6))*INDEX(Paramètres!$B$12:$B$23,MATCH(MONTH(M$6),Paramètres!$A$12:$A$23,0))*INDEX(Paramètres!$F$5:$F$7,MATCH(Paramètres!$B$6,Paramètres!$E$5:$E$7,0))),0))</f>
        <v/>
      </c>
      <c r="N24" s="21" t="str">
        <f aca="false">IF($A24="","",IFERROR(IF($H24&lt;&gt;"Oui",0,$E24*$F24*(1+$G24)^(COLUMN()-COLUMN($I$6))*INDEX(Paramètres!$B$12:$B$23,MATCH(MONTH(N$6),Paramètres!$A$12:$A$23,0))*INDEX(Paramètres!$F$5:$F$7,MATCH(Paramètres!$B$6,Paramètres!$E$5:$E$7,0))),0))</f>
        <v/>
      </c>
      <c r="O24" s="21" t="str">
        <f aca="false">IF($A24="","",IFERROR(IF($H24&lt;&gt;"Oui",0,$E24*$F24*(1+$G24)^(COLUMN()-COLUMN($I$6))*INDEX(Paramètres!$B$12:$B$23,MATCH(MONTH(O$6),Paramètres!$A$12:$A$23,0))*INDEX(Paramètres!$F$5:$F$7,MATCH(Paramètres!$B$6,Paramètres!$E$5:$E$7,0))),0))</f>
        <v/>
      </c>
      <c r="P24" s="21" t="str">
        <f aca="false">IF($A24="","",IFERROR(IF($H24&lt;&gt;"Oui",0,$E24*$F24*(1+$G24)^(COLUMN()-COLUMN($I$6))*INDEX(Paramètres!$B$12:$B$23,MATCH(MONTH(P$6),Paramètres!$A$12:$A$23,0))*INDEX(Paramètres!$F$5:$F$7,MATCH(Paramètres!$B$6,Paramètres!$E$5:$E$7,0))),0))</f>
        <v/>
      </c>
      <c r="Q24" s="21" t="str">
        <f aca="false">IF($A24="","",IFERROR(IF($H24&lt;&gt;"Oui",0,$E24*$F24*(1+$G24)^(COLUMN()-COLUMN($I$6))*INDEX(Paramètres!$B$12:$B$23,MATCH(MONTH(Q$6),Paramètres!$A$12:$A$23,0))*INDEX(Paramètres!$F$5:$F$7,MATCH(Paramètres!$B$6,Paramètres!$E$5:$E$7,0))),0))</f>
        <v/>
      </c>
      <c r="R24" s="21" t="str">
        <f aca="false">IF($A24="","",IFERROR(IF($H24&lt;&gt;"Oui",0,$E24*$F24*(1+$G24)^(COLUMN()-COLUMN($I$6))*INDEX(Paramètres!$B$12:$B$23,MATCH(MONTH(R$6),Paramètres!$A$12:$A$23,0))*INDEX(Paramètres!$F$5:$F$7,MATCH(Paramètres!$B$6,Paramètres!$E$5:$E$7,0))),0))</f>
        <v/>
      </c>
      <c r="S24" s="21" t="str">
        <f aca="false">IF($A24="","",IFERROR(IF($H24&lt;&gt;"Oui",0,$E24*$F24*(1+$G24)^(COLUMN()-COLUMN($I$6))*INDEX(Paramètres!$B$12:$B$23,MATCH(MONTH(S$6),Paramètres!$A$12:$A$23,0))*INDEX(Paramètres!$F$5:$F$7,MATCH(Paramètres!$B$6,Paramètres!$E$5:$E$7,0))),0))</f>
        <v/>
      </c>
      <c r="T24" s="21" t="str">
        <f aca="false">IF($A24="","",IFERROR(IF($H24&lt;&gt;"Oui",0,$E24*$F24*(1+$G24)^(COLUMN()-COLUMN($I$6))*INDEX(Paramètres!$B$12:$B$23,MATCH(MONTH(T$6),Paramètres!$A$12:$A$23,0))*INDEX(Paramètres!$F$5:$F$7,MATCH(Paramètres!$B$6,Paramètres!$E$5:$E$7,0))),0))</f>
        <v/>
      </c>
      <c r="U24" s="21" t="str">
        <f aca="false">IF($A24="","",SUM(I24:T24))</f>
        <v/>
      </c>
    </row>
    <row r="25" customFormat="false" ht="15" hidden="false" customHeight="false" outlineLevel="0" collapsed="false">
      <c r="A25" s="17"/>
      <c r="B25" s="10"/>
      <c r="C25" s="10"/>
      <c r="D25" s="10"/>
      <c r="E25" s="18"/>
      <c r="F25" s="19"/>
      <c r="G25" s="20"/>
      <c r="H25" s="17"/>
      <c r="I25" s="21" t="str">
        <f aca="false">IF($A25="","",IFERROR(IF($H25&lt;&gt;"Oui",0,$E25*$F25*(1+$G25)^(COLUMN()-COLUMN($I$6))*INDEX(Paramètres!$B$12:$B$23,MATCH(MONTH(I$6),Paramètres!$A$12:$A$23,0))*INDEX(Paramètres!$F$5:$F$7,MATCH(Paramètres!$B$6,Paramètres!$E$5:$E$7,0))),0))</f>
        <v/>
      </c>
      <c r="J25" s="21" t="str">
        <f aca="false">IF($A25="","",IFERROR(IF($H25&lt;&gt;"Oui",0,$E25*$F25*(1+$G25)^(COLUMN()-COLUMN($I$6))*INDEX(Paramètres!$B$12:$B$23,MATCH(MONTH(J$6),Paramètres!$A$12:$A$23,0))*INDEX(Paramètres!$F$5:$F$7,MATCH(Paramètres!$B$6,Paramètres!$E$5:$E$7,0))),0))</f>
        <v/>
      </c>
      <c r="K25" s="21" t="str">
        <f aca="false">IF($A25="","",IFERROR(IF($H25&lt;&gt;"Oui",0,$E25*$F25*(1+$G25)^(COLUMN()-COLUMN($I$6))*INDEX(Paramètres!$B$12:$B$23,MATCH(MONTH(K$6),Paramètres!$A$12:$A$23,0))*INDEX(Paramètres!$F$5:$F$7,MATCH(Paramètres!$B$6,Paramètres!$E$5:$E$7,0))),0))</f>
        <v/>
      </c>
      <c r="L25" s="21" t="str">
        <f aca="false">IF($A25="","",IFERROR(IF($H25&lt;&gt;"Oui",0,$E25*$F25*(1+$G25)^(COLUMN()-COLUMN($I$6))*INDEX(Paramètres!$B$12:$B$23,MATCH(MONTH(L$6),Paramètres!$A$12:$A$23,0))*INDEX(Paramètres!$F$5:$F$7,MATCH(Paramètres!$B$6,Paramètres!$E$5:$E$7,0))),0))</f>
        <v/>
      </c>
      <c r="M25" s="21" t="str">
        <f aca="false">IF($A25="","",IFERROR(IF($H25&lt;&gt;"Oui",0,$E25*$F25*(1+$G25)^(COLUMN()-COLUMN($I$6))*INDEX(Paramètres!$B$12:$B$23,MATCH(MONTH(M$6),Paramètres!$A$12:$A$23,0))*INDEX(Paramètres!$F$5:$F$7,MATCH(Paramètres!$B$6,Paramètres!$E$5:$E$7,0))),0))</f>
        <v/>
      </c>
      <c r="N25" s="21" t="str">
        <f aca="false">IF($A25="","",IFERROR(IF($H25&lt;&gt;"Oui",0,$E25*$F25*(1+$G25)^(COLUMN()-COLUMN($I$6))*INDEX(Paramètres!$B$12:$B$23,MATCH(MONTH(N$6),Paramètres!$A$12:$A$23,0))*INDEX(Paramètres!$F$5:$F$7,MATCH(Paramètres!$B$6,Paramètres!$E$5:$E$7,0))),0))</f>
        <v/>
      </c>
      <c r="O25" s="21" t="str">
        <f aca="false">IF($A25="","",IFERROR(IF($H25&lt;&gt;"Oui",0,$E25*$F25*(1+$G25)^(COLUMN()-COLUMN($I$6))*INDEX(Paramètres!$B$12:$B$23,MATCH(MONTH(O$6),Paramètres!$A$12:$A$23,0))*INDEX(Paramètres!$F$5:$F$7,MATCH(Paramètres!$B$6,Paramètres!$E$5:$E$7,0))),0))</f>
        <v/>
      </c>
      <c r="P25" s="21" t="str">
        <f aca="false">IF($A25="","",IFERROR(IF($H25&lt;&gt;"Oui",0,$E25*$F25*(1+$G25)^(COLUMN()-COLUMN($I$6))*INDEX(Paramètres!$B$12:$B$23,MATCH(MONTH(P$6),Paramètres!$A$12:$A$23,0))*INDEX(Paramètres!$F$5:$F$7,MATCH(Paramètres!$B$6,Paramètres!$E$5:$E$7,0))),0))</f>
        <v/>
      </c>
      <c r="Q25" s="21" t="str">
        <f aca="false">IF($A25="","",IFERROR(IF($H25&lt;&gt;"Oui",0,$E25*$F25*(1+$G25)^(COLUMN()-COLUMN($I$6))*INDEX(Paramètres!$B$12:$B$23,MATCH(MONTH(Q$6),Paramètres!$A$12:$A$23,0))*INDEX(Paramètres!$F$5:$F$7,MATCH(Paramètres!$B$6,Paramètres!$E$5:$E$7,0))),0))</f>
        <v/>
      </c>
      <c r="R25" s="21" t="str">
        <f aca="false">IF($A25="","",IFERROR(IF($H25&lt;&gt;"Oui",0,$E25*$F25*(1+$G25)^(COLUMN()-COLUMN($I$6))*INDEX(Paramètres!$B$12:$B$23,MATCH(MONTH(R$6),Paramètres!$A$12:$A$23,0))*INDEX(Paramètres!$F$5:$F$7,MATCH(Paramètres!$B$6,Paramètres!$E$5:$E$7,0))),0))</f>
        <v/>
      </c>
      <c r="S25" s="21" t="str">
        <f aca="false">IF($A25="","",IFERROR(IF($H25&lt;&gt;"Oui",0,$E25*$F25*(1+$G25)^(COLUMN()-COLUMN($I$6))*INDEX(Paramètres!$B$12:$B$23,MATCH(MONTH(S$6),Paramètres!$A$12:$A$23,0))*INDEX(Paramètres!$F$5:$F$7,MATCH(Paramètres!$B$6,Paramètres!$E$5:$E$7,0))),0))</f>
        <v/>
      </c>
      <c r="T25" s="21" t="str">
        <f aca="false">IF($A25="","",IFERROR(IF($H25&lt;&gt;"Oui",0,$E25*$F25*(1+$G25)^(COLUMN()-COLUMN($I$6))*INDEX(Paramètres!$B$12:$B$23,MATCH(MONTH(T$6),Paramètres!$A$12:$A$23,0))*INDEX(Paramètres!$F$5:$F$7,MATCH(Paramètres!$B$6,Paramètres!$E$5:$E$7,0))),0))</f>
        <v/>
      </c>
      <c r="U25" s="21" t="str">
        <f aca="false">IF($A25="","",SUM(I25:T25))</f>
        <v/>
      </c>
    </row>
    <row r="26" customFormat="false" ht="15" hidden="false" customHeight="false" outlineLevel="0" collapsed="false">
      <c r="A26" s="17"/>
      <c r="B26" s="10"/>
      <c r="C26" s="10"/>
      <c r="D26" s="10"/>
      <c r="E26" s="18"/>
      <c r="F26" s="19"/>
      <c r="G26" s="20"/>
      <c r="H26" s="17"/>
      <c r="I26" s="21" t="str">
        <f aca="false">IF($A26="","",IFERROR(IF($H26&lt;&gt;"Oui",0,$E26*$F26*(1+$G26)^(COLUMN()-COLUMN($I$6))*INDEX(Paramètres!$B$12:$B$23,MATCH(MONTH(I$6),Paramètres!$A$12:$A$23,0))*INDEX(Paramètres!$F$5:$F$7,MATCH(Paramètres!$B$6,Paramètres!$E$5:$E$7,0))),0))</f>
        <v/>
      </c>
      <c r="J26" s="21" t="str">
        <f aca="false">IF($A26="","",IFERROR(IF($H26&lt;&gt;"Oui",0,$E26*$F26*(1+$G26)^(COLUMN()-COLUMN($I$6))*INDEX(Paramètres!$B$12:$B$23,MATCH(MONTH(J$6),Paramètres!$A$12:$A$23,0))*INDEX(Paramètres!$F$5:$F$7,MATCH(Paramètres!$B$6,Paramètres!$E$5:$E$7,0))),0))</f>
        <v/>
      </c>
      <c r="K26" s="21" t="str">
        <f aca="false">IF($A26="","",IFERROR(IF($H26&lt;&gt;"Oui",0,$E26*$F26*(1+$G26)^(COLUMN()-COLUMN($I$6))*INDEX(Paramètres!$B$12:$B$23,MATCH(MONTH(K$6),Paramètres!$A$12:$A$23,0))*INDEX(Paramètres!$F$5:$F$7,MATCH(Paramètres!$B$6,Paramètres!$E$5:$E$7,0))),0))</f>
        <v/>
      </c>
      <c r="L26" s="21" t="str">
        <f aca="false">IF($A26="","",IFERROR(IF($H26&lt;&gt;"Oui",0,$E26*$F26*(1+$G26)^(COLUMN()-COLUMN($I$6))*INDEX(Paramètres!$B$12:$B$23,MATCH(MONTH(L$6),Paramètres!$A$12:$A$23,0))*INDEX(Paramètres!$F$5:$F$7,MATCH(Paramètres!$B$6,Paramètres!$E$5:$E$7,0))),0))</f>
        <v/>
      </c>
      <c r="M26" s="21" t="str">
        <f aca="false">IF($A26="","",IFERROR(IF($H26&lt;&gt;"Oui",0,$E26*$F26*(1+$G26)^(COLUMN()-COLUMN($I$6))*INDEX(Paramètres!$B$12:$B$23,MATCH(MONTH(M$6),Paramètres!$A$12:$A$23,0))*INDEX(Paramètres!$F$5:$F$7,MATCH(Paramètres!$B$6,Paramètres!$E$5:$E$7,0))),0))</f>
        <v/>
      </c>
      <c r="N26" s="21" t="str">
        <f aca="false">IF($A26="","",IFERROR(IF($H26&lt;&gt;"Oui",0,$E26*$F26*(1+$G26)^(COLUMN()-COLUMN($I$6))*INDEX(Paramètres!$B$12:$B$23,MATCH(MONTH(N$6),Paramètres!$A$12:$A$23,0))*INDEX(Paramètres!$F$5:$F$7,MATCH(Paramètres!$B$6,Paramètres!$E$5:$E$7,0))),0))</f>
        <v/>
      </c>
      <c r="O26" s="21" t="str">
        <f aca="false">IF($A26="","",IFERROR(IF($H26&lt;&gt;"Oui",0,$E26*$F26*(1+$G26)^(COLUMN()-COLUMN($I$6))*INDEX(Paramètres!$B$12:$B$23,MATCH(MONTH(O$6),Paramètres!$A$12:$A$23,0))*INDEX(Paramètres!$F$5:$F$7,MATCH(Paramètres!$B$6,Paramètres!$E$5:$E$7,0))),0))</f>
        <v/>
      </c>
      <c r="P26" s="21" t="str">
        <f aca="false">IF($A26="","",IFERROR(IF($H26&lt;&gt;"Oui",0,$E26*$F26*(1+$G26)^(COLUMN()-COLUMN($I$6))*INDEX(Paramètres!$B$12:$B$23,MATCH(MONTH(P$6),Paramètres!$A$12:$A$23,0))*INDEX(Paramètres!$F$5:$F$7,MATCH(Paramètres!$B$6,Paramètres!$E$5:$E$7,0))),0))</f>
        <v/>
      </c>
      <c r="Q26" s="21" t="str">
        <f aca="false">IF($A26="","",IFERROR(IF($H26&lt;&gt;"Oui",0,$E26*$F26*(1+$G26)^(COLUMN()-COLUMN($I$6))*INDEX(Paramètres!$B$12:$B$23,MATCH(MONTH(Q$6),Paramètres!$A$12:$A$23,0))*INDEX(Paramètres!$F$5:$F$7,MATCH(Paramètres!$B$6,Paramètres!$E$5:$E$7,0))),0))</f>
        <v/>
      </c>
      <c r="R26" s="21" t="str">
        <f aca="false">IF($A26="","",IFERROR(IF($H26&lt;&gt;"Oui",0,$E26*$F26*(1+$G26)^(COLUMN()-COLUMN($I$6))*INDEX(Paramètres!$B$12:$B$23,MATCH(MONTH(R$6),Paramètres!$A$12:$A$23,0))*INDEX(Paramètres!$F$5:$F$7,MATCH(Paramètres!$B$6,Paramètres!$E$5:$E$7,0))),0))</f>
        <v/>
      </c>
      <c r="S26" s="21" t="str">
        <f aca="false">IF($A26="","",IFERROR(IF($H26&lt;&gt;"Oui",0,$E26*$F26*(1+$G26)^(COLUMN()-COLUMN($I$6))*INDEX(Paramètres!$B$12:$B$23,MATCH(MONTH(S$6),Paramètres!$A$12:$A$23,0))*INDEX(Paramètres!$F$5:$F$7,MATCH(Paramètres!$B$6,Paramètres!$E$5:$E$7,0))),0))</f>
        <v/>
      </c>
      <c r="T26" s="21" t="str">
        <f aca="false">IF($A26="","",IFERROR(IF($H26&lt;&gt;"Oui",0,$E26*$F26*(1+$G26)^(COLUMN()-COLUMN($I$6))*INDEX(Paramètres!$B$12:$B$23,MATCH(MONTH(T$6),Paramètres!$A$12:$A$23,0))*INDEX(Paramètres!$F$5:$F$7,MATCH(Paramètres!$B$6,Paramètres!$E$5:$E$7,0))),0))</f>
        <v/>
      </c>
      <c r="U26" s="21" t="str">
        <f aca="false">IF($A26="","",SUM(I26:T26))</f>
        <v/>
      </c>
    </row>
    <row r="27" customFormat="false" ht="15" hidden="false" customHeight="false" outlineLevel="0" collapsed="false">
      <c r="A27" s="17"/>
      <c r="B27" s="10"/>
      <c r="C27" s="10"/>
      <c r="D27" s="10"/>
      <c r="E27" s="18"/>
      <c r="F27" s="19"/>
      <c r="G27" s="20"/>
      <c r="H27" s="17"/>
      <c r="I27" s="21" t="str">
        <f aca="false">IF($A27="","",IFERROR(IF($H27&lt;&gt;"Oui",0,$E27*$F27*(1+$G27)^(COLUMN()-COLUMN($I$6))*INDEX(Paramètres!$B$12:$B$23,MATCH(MONTH(I$6),Paramètres!$A$12:$A$23,0))*INDEX(Paramètres!$F$5:$F$7,MATCH(Paramètres!$B$6,Paramètres!$E$5:$E$7,0))),0))</f>
        <v/>
      </c>
      <c r="J27" s="21" t="str">
        <f aca="false">IF($A27="","",IFERROR(IF($H27&lt;&gt;"Oui",0,$E27*$F27*(1+$G27)^(COLUMN()-COLUMN($I$6))*INDEX(Paramètres!$B$12:$B$23,MATCH(MONTH(J$6),Paramètres!$A$12:$A$23,0))*INDEX(Paramètres!$F$5:$F$7,MATCH(Paramètres!$B$6,Paramètres!$E$5:$E$7,0))),0))</f>
        <v/>
      </c>
      <c r="K27" s="21" t="str">
        <f aca="false">IF($A27="","",IFERROR(IF($H27&lt;&gt;"Oui",0,$E27*$F27*(1+$G27)^(COLUMN()-COLUMN($I$6))*INDEX(Paramètres!$B$12:$B$23,MATCH(MONTH(K$6),Paramètres!$A$12:$A$23,0))*INDEX(Paramètres!$F$5:$F$7,MATCH(Paramètres!$B$6,Paramètres!$E$5:$E$7,0))),0))</f>
        <v/>
      </c>
      <c r="L27" s="21" t="str">
        <f aca="false">IF($A27="","",IFERROR(IF($H27&lt;&gt;"Oui",0,$E27*$F27*(1+$G27)^(COLUMN()-COLUMN($I$6))*INDEX(Paramètres!$B$12:$B$23,MATCH(MONTH(L$6),Paramètres!$A$12:$A$23,0))*INDEX(Paramètres!$F$5:$F$7,MATCH(Paramètres!$B$6,Paramètres!$E$5:$E$7,0))),0))</f>
        <v/>
      </c>
      <c r="M27" s="21" t="str">
        <f aca="false">IF($A27="","",IFERROR(IF($H27&lt;&gt;"Oui",0,$E27*$F27*(1+$G27)^(COLUMN()-COLUMN($I$6))*INDEX(Paramètres!$B$12:$B$23,MATCH(MONTH(M$6),Paramètres!$A$12:$A$23,0))*INDEX(Paramètres!$F$5:$F$7,MATCH(Paramètres!$B$6,Paramètres!$E$5:$E$7,0))),0))</f>
        <v/>
      </c>
      <c r="N27" s="21" t="str">
        <f aca="false">IF($A27="","",IFERROR(IF($H27&lt;&gt;"Oui",0,$E27*$F27*(1+$G27)^(COLUMN()-COLUMN($I$6))*INDEX(Paramètres!$B$12:$B$23,MATCH(MONTH(N$6),Paramètres!$A$12:$A$23,0))*INDEX(Paramètres!$F$5:$F$7,MATCH(Paramètres!$B$6,Paramètres!$E$5:$E$7,0))),0))</f>
        <v/>
      </c>
      <c r="O27" s="21" t="str">
        <f aca="false">IF($A27="","",IFERROR(IF($H27&lt;&gt;"Oui",0,$E27*$F27*(1+$G27)^(COLUMN()-COLUMN($I$6))*INDEX(Paramètres!$B$12:$B$23,MATCH(MONTH(O$6),Paramètres!$A$12:$A$23,0))*INDEX(Paramètres!$F$5:$F$7,MATCH(Paramètres!$B$6,Paramètres!$E$5:$E$7,0))),0))</f>
        <v/>
      </c>
      <c r="P27" s="21" t="str">
        <f aca="false">IF($A27="","",IFERROR(IF($H27&lt;&gt;"Oui",0,$E27*$F27*(1+$G27)^(COLUMN()-COLUMN($I$6))*INDEX(Paramètres!$B$12:$B$23,MATCH(MONTH(P$6),Paramètres!$A$12:$A$23,0))*INDEX(Paramètres!$F$5:$F$7,MATCH(Paramètres!$B$6,Paramètres!$E$5:$E$7,0))),0))</f>
        <v/>
      </c>
      <c r="Q27" s="21" t="str">
        <f aca="false">IF($A27="","",IFERROR(IF($H27&lt;&gt;"Oui",0,$E27*$F27*(1+$G27)^(COLUMN()-COLUMN($I$6))*INDEX(Paramètres!$B$12:$B$23,MATCH(MONTH(Q$6),Paramètres!$A$12:$A$23,0))*INDEX(Paramètres!$F$5:$F$7,MATCH(Paramètres!$B$6,Paramètres!$E$5:$E$7,0))),0))</f>
        <v/>
      </c>
      <c r="R27" s="21" t="str">
        <f aca="false">IF($A27="","",IFERROR(IF($H27&lt;&gt;"Oui",0,$E27*$F27*(1+$G27)^(COLUMN()-COLUMN($I$6))*INDEX(Paramètres!$B$12:$B$23,MATCH(MONTH(R$6),Paramètres!$A$12:$A$23,0))*INDEX(Paramètres!$F$5:$F$7,MATCH(Paramètres!$B$6,Paramètres!$E$5:$E$7,0))),0))</f>
        <v/>
      </c>
      <c r="S27" s="21" t="str">
        <f aca="false">IF($A27="","",IFERROR(IF($H27&lt;&gt;"Oui",0,$E27*$F27*(1+$G27)^(COLUMN()-COLUMN($I$6))*INDEX(Paramètres!$B$12:$B$23,MATCH(MONTH(S$6),Paramètres!$A$12:$A$23,0))*INDEX(Paramètres!$F$5:$F$7,MATCH(Paramètres!$B$6,Paramètres!$E$5:$E$7,0))),0))</f>
        <v/>
      </c>
      <c r="T27" s="21" t="str">
        <f aca="false">IF($A27="","",IFERROR(IF($H27&lt;&gt;"Oui",0,$E27*$F27*(1+$G27)^(COLUMN()-COLUMN($I$6))*INDEX(Paramètres!$B$12:$B$23,MATCH(MONTH(T$6),Paramètres!$A$12:$A$23,0))*INDEX(Paramètres!$F$5:$F$7,MATCH(Paramètres!$B$6,Paramètres!$E$5:$E$7,0))),0))</f>
        <v/>
      </c>
      <c r="U27" s="21" t="str">
        <f aca="false">IF($A27="","",SUM(I27:T27))</f>
        <v/>
      </c>
    </row>
    <row r="28" customFormat="false" ht="15" hidden="false" customHeight="false" outlineLevel="0" collapsed="false">
      <c r="A28" s="17"/>
      <c r="B28" s="10"/>
      <c r="C28" s="10"/>
      <c r="D28" s="10"/>
      <c r="E28" s="18"/>
      <c r="F28" s="19"/>
      <c r="G28" s="20"/>
      <c r="H28" s="17"/>
      <c r="I28" s="21" t="str">
        <f aca="false">IF($A28="","",IFERROR(IF($H28&lt;&gt;"Oui",0,$E28*$F28*(1+$G28)^(COLUMN()-COLUMN($I$6))*INDEX(Paramètres!$B$12:$B$23,MATCH(MONTH(I$6),Paramètres!$A$12:$A$23,0))*INDEX(Paramètres!$F$5:$F$7,MATCH(Paramètres!$B$6,Paramètres!$E$5:$E$7,0))),0))</f>
        <v/>
      </c>
      <c r="J28" s="21" t="str">
        <f aca="false">IF($A28="","",IFERROR(IF($H28&lt;&gt;"Oui",0,$E28*$F28*(1+$G28)^(COLUMN()-COLUMN($I$6))*INDEX(Paramètres!$B$12:$B$23,MATCH(MONTH(J$6),Paramètres!$A$12:$A$23,0))*INDEX(Paramètres!$F$5:$F$7,MATCH(Paramètres!$B$6,Paramètres!$E$5:$E$7,0))),0))</f>
        <v/>
      </c>
      <c r="K28" s="21" t="str">
        <f aca="false">IF($A28="","",IFERROR(IF($H28&lt;&gt;"Oui",0,$E28*$F28*(1+$G28)^(COLUMN()-COLUMN($I$6))*INDEX(Paramètres!$B$12:$B$23,MATCH(MONTH(K$6),Paramètres!$A$12:$A$23,0))*INDEX(Paramètres!$F$5:$F$7,MATCH(Paramètres!$B$6,Paramètres!$E$5:$E$7,0))),0))</f>
        <v/>
      </c>
      <c r="L28" s="21" t="str">
        <f aca="false">IF($A28="","",IFERROR(IF($H28&lt;&gt;"Oui",0,$E28*$F28*(1+$G28)^(COLUMN()-COLUMN($I$6))*INDEX(Paramètres!$B$12:$B$23,MATCH(MONTH(L$6),Paramètres!$A$12:$A$23,0))*INDEX(Paramètres!$F$5:$F$7,MATCH(Paramètres!$B$6,Paramètres!$E$5:$E$7,0))),0))</f>
        <v/>
      </c>
      <c r="M28" s="21" t="str">
        <f aca="false">IF($A28="","",IFERROR(IF($H28&lt;&gt;"Oui",0,$E28*$F28*(1+$G28)^(COLUMN()-COLUMN($I$6))*INDEX(Paramètres!$B$12:$B$23,MATCH(MONTH(M$6),Paramètres!$A$12:$A$23,0))*INDEX(Paramètres!$F$5:$F$7,MATCH(Paramètres!$B$6,Paramètres!$E$5:$E$7,0))),0))</f>
        <v/>
      </c>
      <c r="N28" s="21" t="str">
        <f aca="false">IF($A28="","",IFERROR(IF($H28&lt;&gt;"Oui",0,$E28*$F28*(1+$G28)^(COLUMN()-COLUMN($I$6))*INDEX(Paramètres!$B$12:$B$23,MATCH(MONTH(N$6),Paramètres!$A$12:$A$23,0))*INDEX(Paramètres!$F$5:$F$7,MATCH(Paramètres!$B$6,Paramètres!$E$5:$E$7,0))),0))</f>
        <v/>
      </c>
      <c r="O28" s="21" t="str">
        <f aca="false">IF($A28="","",IFERROR(IF($H28&lt;&gt;"Oui",0,$E28*$F28*(1+$G28)^(COLUMN()-COLUMN($I$6))*INDEX(Paramètres!$B$12:$B$23,MATCH(MONTH(O$6),Paramètres!$A$12:$A$23,0))*INDEX(Paramètres!$F$5:$F$7,MATCH(Paramètres!$B$6,Paramètres!$E$5:$E$7,0))),0))</f>
        <v/>
      </c>
      <c r="P28" s="21" t="str">
        <f aca="false">IF($A28="","",IFERROR(IF($H28&lt;&gt;"Oui",0,$E28*$F28*(1+$G28)^(COLUMN()-COLUMN($I$6))*INDEX(Paramètres!$B$12:$B$23,MATCH(MONTH(P$6),Paramètres!$A$12:$A$23,0))*INDEX(Paramètres!$F$5:$F$7,MATCH(Paramètres!$B$6,Paramètres!$E$5:$E$7,0))),0))</f>
        <v/>
      </c>
      <c r="Q28" s="21" t="str">
        <f aca="false">IF($A28="","",IFERROR(IF($H28&lt;&gt;"Oui",0,$E28*$F28*(1+$G28)^(COLUMN()-COLUMN($I$6))*INDEX(Paramètres!$B$12:$B$23,MATCH(MONTH(Q$6),Paramètres!$A$12:$A$23,0))*INDEX(Paramètres!$F$5:$F$7,MATCH(Paramètres!$B$6,Paramètres!$E$5:$E$7,0))),0))</f>
        <v/>
      </c>
      <c r="R28" s="21" t="str">
        <f aca="false">IF($A28="","",IFERROR(IF($H28&lt;&gt;"Oui",0,$E28*$F28*(1+$G28)^(COLUMN()-COLUMN($I$6))*INDEX(Paramètres!$B$12:$B$23,MATCH(MONTH(R$6),Paramètres!$A$12:$A$23,0))*INDEX(Paramètres!$F$5:$F$7,MATCH(Paramètres!$B$6,Paramètres!$E$5:$E$7,0))),0))</f>
        <v/>
      </c>
      <c r="S28" s="21" t="str">
        <f aca="false">IF($A28="","",IFERROR(IF($H28&lt;&gt;"Oui",0,$E28*$F28*(1+$G28)^(COLUMN()-COLUMN($I$6))*INDEX(Paramètres!$B$12:$B$23,MATCH(MONTH(S$6),Paramètres!$A$12:$A$23,0))*INDEX(Paramètres!$F$5:$F$7,MATCH(Paramètres!$B$6,Paramètres!$E$5:$E$7,0))),0))</f>
        <v/>
      </c>
      <c r="T28" s="21" t="str">
        <f aca="false">IF($A28="","",IFERROR(IF($H28&lt;&gt;"Oui",0,$E28*$F28*(1+$G28)^(COLUMN()-COLUMN($I$6))*INDEX(Paramètres!$B$12:$B$23,MATCH(MONTH(T$6),Paramètres!$A$12:$A$23,0))*INDEX(Paramètres!$F$5:$F$7,MATCH(Paramètres!$B$6,Paramètres!$E$5:$E$7,0))),0))</f>
        <v/>
      </c>
      <c r="U28" s="21" t="str">
        <f aca="false">IF($A28="","",SUM(I28:T28))</f>
        <v/>
      </c>
    </row>
    <row r="29" customFormat="false" ht="15" hidden="false" customHeight="false" outlineLevel="0" collapsed="false">
      <c r="A29" s="17"/>
      <c r="B29" s="10"/>
      <c r="C29" s="10"/>
      <c r="D29" s="10"/>
      <c r="E29" s="18"/>
      <c r="F29" s="19"/>
      <c r="G29" s="20"/>
      <c r="H29" s="17"/>
      <c r="I29" s="21" t="str">
        <f aca="false">IF($A29="","",IFERROR(IF($H29&lt;&gt;"Oui",0,$E29*$F29*(1+$G29)^(COLUMN()-COLUMN($I$6))*INDEX(Paramètres!$B$12:$B$23,MATCH(MONTH(I$6),Paramètres!$A$12:$A$23,0))*INDEX(Paramètres!$F$5:$F$7,MATCH(Paramètres!$B$6,Paramètres!$E$5:$E$7,0))),0))</f>
        <v/>
      </c>
      <c r="J29" s="21" t="str">
        <f aca="false">IF($A29="","",IFERROR(IF($H29&lt;&gt;"Oui",0,$E29*$F29*(1+$G29)^(COLUMN()-COLUMN($I$6))*INDEX(Paramètres!$B$12:$B$23,MATCH(MONTH(J$6),Paramètres!$A$12:$A$23,0))*INDEX(Paramètres!$F$5:$F$7,MATCH(Paramètres!$B$6,Paramètres!$E$5:$E$7,0))),0))</f>
        <v/>
      </c>
      <c r="K29" s="21" t="str">
        <f aca="false">IF($A29="","",IFERROR(IF($H29&lt;&gt;"Oui",0,$E29*$F29*(1+$G29)^(COLUMN()-COLUMN($I$6))*INDEX(Paramètres!$B$12:$B$23,MATCH(MONTH(K$6),Paramètres!$A$12:$A$23,0))*INDEX(Paramètres!$F$5:$F$7,MATCH(Paramètres!$B$6,Paramètres!$E$5:$E$7,0))),0))</f>
        <v/>
      </c>
      <c r="L29" s="21" t="str">
        <f aca="false">IF($A29="","",IFERROR(IF($H29&lt;&gt;"Oui",0,$E29*$F29*(1+$G29)^(COLUMN()-COLUMN($I$6))*INDEX(Paramètres!$B$12:$B$23,MATCH(MONTH(L$6),Paramètres!$A$12:$A$23,0))*INDEX(Paramètres!$F$5:$F$7,MATCH(Paramètres!$B$6,Paramètres!$E$5:$E$7,0))),0))</f>
        <v/>
      </c>
      <c r="M29" s="21" t="str">
        <f aca="false">IF($A29="","",IFERROR(IF($H29&lt;&gt;"Oui",0,$E29*$F29*(1+$G29)^(COLUMN()-COLUMN($I$6))*INDEX(Paramètres!$B$12:$B$23,MATCH(MONTH(M$6),Paramètres!$A$12:$A$23,0))*INDEX(Paramètres!$F$5:$F$7,MATCH(Paramètres!$B$6,Paramètres!$E$5:$E$7,0))),0))</f>
        <v/>
      </c>
      <c r="N29" s="21" t="str">
        <f aca="false">IF($A29="","",IFERROR(IF($H29&lt;&gt;"Oui",0,$E29*$F29*(1+$G29)^(COLUMN()-COLUMN($I$6))*INDEX(Paramètres!$B$12:$B$23,MATCH(MONTH(N$6),Paramètres!$A$12:$A$23,0))*INDEX(Paramètres!$F$5:$F$7,MATCH(Paramètres!$B$6,Paramètres!$E$5:$E$7,0))),0))</f>
        <v/>
      </c>
      <c r="O29" s="21" t="str">
        <f aca="false">IF($A29="","",IFERROR(IF($H29&lt;&gt;"Oui",0,$E29*$F29*(1+$G29)^(COLUMN()-COLUMN($I$6))*INDEX(Paramètres!$B$12:$B$23,MATCH(MONTH(O$6),Paramètres!$A$12:$A$23,0))*INDEX(Paramètres!$F$5:$F$7,MATCH(Paramètres!$B$6,Paramètres!$E$5:$E$7,0))),0))</f>
        <v/>
      </c>
      <c r="P29" s="21" t="str">
        <f aca="false">IF($A29="","",IFERROR(IF($H29&lt;&gt;"Oui",0,$E29*$F29*(1+$G29)^(COLUMN()-COLUMN($I$6))*INDEX(Paramètres!$B$12:$B$23,MATCH(MONTH(P$6),Paramètres!$A$12:$A$23,0))*INDEX(Paramètres!$F$5:$F$7,MATCH(Paramètres!$B$6,Paramètres!$E$5:$E$7,0))),0))</f>
        <v/>
      </c>
      <c r="Q29" s="21" t="str">
        <f aca="false">IF($A29="","",IFERROR(IF($H29&lt;&gt;"Oui",0,$E29*$F29*(1+$G29)^(COLUMN()-COLUMN($I$6))*INDEX(Paramètres!$B$12:$B$23,MATCH(MONTH(Q$6),Paramètres!$A$12:$A$23,0))*INDEX(Paramètres!$F$5:$F$7,MATCH(Paramètres!$B$6,Paramètres!$E$5:$E$7,0))),0))</f>
        <v/>
      </c>
      <c r="R29" s="21" t="str">
        <f aca="false">IF($A29="","",IFERROR(IF($H29&lt;&gt;"Oui",0,$E29*$F29*(1+$G29)^(COLUMN()-COLUMN($I$6))*INDEX(Paramètres!$B$12:$B$23,MATCH(MONTH(R$6),Paramètres!$A$12:$A$23,0))*INDEX(Paramètres!$F$5:$F$7,MATCH(Paramètres!$B$6,Paramètres!$E$5:$E$7,0))),0))</f>
        <v/>
      </c>
      <c r="S29" s="21" t="str">
        <f aca="false">IF($A29="","",IFERROR(IF($H29&lt;&gt;"Oui",0,$E29*$F29*(1+$G29)^(COLUMN()-COLUMN($I$6))*INDEX(Paramètres!$B$12:$B$23,MATCH(MONTH(S$6),Paramètres!$A$12:$A$23,0))*INDEX(Paramètres!$F$5:$F$7,MATCH(Paramètres!$B$6,Paramètres!$E$5:$E$7,0))),0))</f>
        <v/>
      </c>
      <c r="T29" s="21" t="str">
        <f aca="false">IF($A29="","",IFERROR(IF($H29&lt;&gt;"Oui",0,$E29*$F29*(1+$G29)^(COLUMN()-COLUMN($I$6))*INDEX(Paramètres!$B$12:$B$23,MATCH(MONTH(T$6),Paramètres!$A$12:$A$23,0))*INDEX(Paramètres!$F$5:$F$7,MATCH(Paramètres!$B$6,Paramètres!$E$5:$E$7,0))),0))</f>
        <v/>
      </c>
      <c r="U29" s="21" t="str">
        <f aca="false">IF($A29="","",SUM(I29:T29))</f>
        <v/>
      </c>
    </row>
    <row r="30" customFormat="false" ht="15" hidden="false" customHeight="false" outlineLevel="0" collapsed="false">
      <c r="A30" s="17"/>
      <c r="B30" s="10"/>
      <c r="C30" s="10"/>
      <c r="D30" s="10"/>
      <c r="E30" s="18"/>
      <c r="F30" s="19"/>
      <c r="G30" s="20"/>
      <c r="H30" s="17"/>
      <c r="I30" s="21" t="str">
        <f aca="false">IF($A30="","",IFERROR(IF($H30&lt;&gt;"Oui",0,$E30*$F30*(1+$G30)^(COLUMN()-COLUMN($I$6))*INDEX(Paramètres!$B$12:$B$23,MATCH(MONTH(I$6),Paramètres!$A$12:$A$23,0))*INDEX(Paramètres!$F$5:$F$7,MATCH(Paramètres!$B$6,Paramètres!$E$5:$E$7,0))),0))</f>
        <v/>
      </c>
      <c r="J30" s="21" t="str">
        <f aca="false">IF($A30="","",IFERROR(IF($H30&lt;&gt;"Oui",0,$E30*$F30*(1+$G30)^(COLUMN()-COLUMN($I$6))*INDEX(Paramètres!$B$12:$B$23,MATCH(MONTH(J$6),Paramètres!$A$12:$A$23,0))*INDEX(Paramètres!$F$5:$F$7,MATCH(Paramètres!$B$6,Paramètres!$E$5:$E$7,0))),0))</f>
        <v/>
      </c>
      <c r="K30" s="21" t="str">
        <f aca="false">IF($A30="","",IFERROR(IF($H30&lt;&gt;"Oui",0,$E30*$F30*(1+$G30)^(COLUMN()-COLUMN($I$6))*INDEX(Paramètres!$B$12:$B$23,MATCH(MONTH(K$6),Paramètres!$A$12:$A$23,0))*INDEX(Paramètres!$F$5:$F$7,MATCH(Paramètres!$B$6,Paramètres!$E$5:$E$7,0))),0))</f>
        <v/>
      </c>
      <c r="L30" s="21" t="str">
        <f aca="false">IF($A30="","",IFERROR(IF($H30&lt;&gt;"Oui",0,$E30*$F30*(1+$G30)^(COLUMN()-COLUMN($I$6))*INDEX(Paramètres!$B$12:$B$23,MATCH(MONTH(L$6),Paramètres!$A$12:$A$23,0))*INDEX(Paramètres!$F$5:$F$7,MATCH(Paramètres!$B$6,Paramètres!$E$5:$E$7,0))),0))</f>
        <v/>
      </c>
      <c r="M30" s="21" t="str">
        <f aca="false">IF($A30="","",IFERROR(IF($H30&lt;&gt;"Oui",0,$E30*$F30*(1+$G30)^(COLUMN()-COLUMN($I$6))*INDEX(Paramètres!$B$12:$B$23,MATCH(MONTH(M$6),Paramètres!$A$12:$A$23,0))*INDEX(Paramètres!$F$5:$F$7,MATCH(Paramètres!$B$6,Paramètres!$E$5:$E$7,0))),0))</f>
        <v/>
      </c>
      <c r="N30" s="21" t="str">
        <f aca="false">IF($A30="","",IFERROR(IF($H30&lt;&gt;"Oui",0,$E30*$F30*(1+$G30)^(COLUMN()-COLUMN($I$6))*INDEX(Paramètres!$B$12:$B$23,MATCH(MONTH(N$6),Paramètres!$A$12:$A$23,0))*INDEX(Paramètres!$F$5:$F$7,MATCH(Paramètres!$B$6,Paramètres!$E$5:$E$7,0))),0))</f>
        <v/>
      </c>
      <c r="O30" s="21" t="str">
        <f aca="false">IF($A30="","",IFERROR(IF($H30&lt;&gt;"Oui",0,$E30*$F30*(1+$G30)^(COLUMN()-COLUMN($I$6))*INDEX(Paramètres!$B$12:$B$23,MATCH(MONTH(O$6),Paramètres!$A$12:$A$23,0))*INDEX(Paramètres!$F$5:$F$7,MATCH(Paramètres!$B$6,Paramètres!$E$5:$E$7,0))),0))</f>
        <v/>
      </c>
      <c r="P30" s="21" t="str">
        <f aca="false">IF($A30="","",IFERROR(IF($H30&lt;&gt;"Oui",0,$E30*$F30*(1+$G30)^(COLUMN()-COLUMN($I$6))*INDEX(Paramètres!$B$12:$B$23,MATCH(MONTH(P$6),Paramètres!$A$12:$A$23,0))*INDEX(Paramètres!$F$5:$F$7,MATCH(Paramètres!$B$6,Paramètres!$E$5:$E$7,0))),0))</f>
        <v/>
      </c>
      <c r="Q30" s="21" t="str">
        <f aca="false">IF($A30="","",IFERROR(IF($H30&lt;&gt;"Oui",0,$E30*$F30*(1+$G30)^(COLUMN()-COLUMN($I$6))*INDEX(Paramètres!$B$12:$B$23,MATCH(MONTH(Q$6),Paramètres!$A$12:$A$23,0))*INDEX(Paramètres!$F$5:$F$7,MATCH(Paramètres!$B$6,Paramètres!$E$5:$E$7,0))),0))</f>
        <v/>
      </c>
      <c r="R30" s="21" t="str">
        <f aca="false">IF($A30="","",IFERROR(IF($H30&lt;&gt;"Oui",0,$E30*$F30*(1+$G30)^(COLUMN()-COLUMN($I$6))*INDEX(Paramètres!$B$12:$B$23,MATCH(MONTH(R$6),Paramètres!$A$12:$A$23,0))*INDEX(Paramètres!$F$5:$F$7,MATCH(Paramètres!$B$6,Paramètres!$E$5:$E$7,0))),0))</f>
        <v/>
      </c>
      <c r="S30" s="21" t="str">
        <f aca="false">IF($A30="","",IFERROR(IF($H30&lt;&gt;"Oui",0,$E30*$F30*(1+$G30)^(COLUMN()-COLUMN($I$6))*INDEX(Paramètres!$B$12:$B$23,MATCH(MONTH(S$6),Paramètres!$A$12:$A$23,0))*INDEX(Paramètres!$F$5:$F$7,MATCH(Paramètres!$B$6,Paramètres!$E$5:$E$7,0))),0))</f>
        <v/>
      </c>
      <c r="T30" s="21" t="str">
        <f aca="false">IF($A30="","",IFERROR(IF($H30&lt;&gt;"Oui",0,$E30*$F30*(1+$G30)^(COLUMN()-COLUMN($I$6))*INDEX(Paramètres!$B$12:$B$23,MATCH(MONTH(T$6),Paramètres!$A$12:$A$23,0))*INDEX(Paramètres!$F$5:$F$7,MATCH(Paramètres!$B$6,Paramètres!$E$5:$E$7,0))),0))</f>
        <v/>
      </c>
      <c r="U30" s="21" t="str">
        <f aca="false">IF($A30="","",SUM(I30:T30))</f>
        <v/>
      </c>
    </row>
    <row r="31" customFormat="false" ht="15" hidden="false" customHeight="false" outlineLevel="0" collapsed="false">
      <c r="A31" s="17"/>
      <c r="B31" s="10"/>
      <c r="C31" s="10"/>
      <c r="D31" s="10"/>
      <c r="E31" s="18"/>
      <c r="F31" s="19"/>
      <c r="G31" s="20"/>
      <c r="H31" s="17"/>
      <c r="I31" s="21" t="str">
        <f aca="false">IF($A31="","",IFERROR(IF($H31&lt;&gt;"Oui",0,$E31*$F31*(1+$G31)^(COLUMN()-COLUMN($I$6))*INDEX(Paramètres!$B$12:$B$23,MATCH(MONTH(I$6),Paramètres!$A$12:$A$23,0))*INDEX(Paramètres!$F$5:$F$7,MATCH(Paramètres!$B$6,Paramètres!$E$5:$E$7,0))),0))</f>
        <v/>
      </c>
      <c r="J31" s="21" t="str">
        <f aca="false">IF($A31="","",IFERROR(IF($H31&lt;&gt;"Oui",0,$E31*$F31*(1+$G31)^(COLUMN()-COLUMN($I$6))*INDEX(Paramètres!$B$12:$B$23,MATCH(MONTH(J$6),Paramètres!$A$12:$A$23,0))*INDEX(Paramètres!$F$5:$F$7,MATCH(Paramètres!$B$6,Paramètres!$E$5:$E$7,0))),0))</f>
        <v/>
      </c>
      <c r="K31" s="21" t="str">
        <f aca="false">IF($A31="","",IFERROR(IF($H31&lt;&gt;"Oui",0,$E31*$F31*(1+$G31)^(COLUMN()-COLUMN($I$6))*INDEX(Paramètres!$B$12:$B$23,MATCH(MONTH(K$6),Paramètres!$A$12:$A$23,0))*INDEX(Paramètres!$F$5:$F$7,MATCH(Paramètres!$B$6,Paramètres!$E$5:$E$7,0))),0))</f>
        <v/>
      </c>
      <c r="L31" s="21" t="str">
        <f aca="false">IF($A31="","",IFERROR(IF($H31&lt;&gt;"Oui",0,$E31*$F31*(1+$G31)^(COLUMN()-COLUMN($I$6))*INDEX(Paramètres!$B$12:$B$23,MATCH(MONTH(L$6),Paramètres!$A$12:$A$23,0))*INDEX(Paramètres!$F$5:$F$7,MATCH(Paramètres!$B$6,Paramètres!$E$5:$E$7,0))),0))</f>
        <v/>
      </c>
      <c r="M31" s="21" t="str">
        <f aca="false">IF($A31="","",IFERROR(IF($H31&lt;&gt;"Oui",0,$E31*$F31*(1+$G31)^(COLUMN()-COLUMN($I$6))*INDEX(Paramètres!$B$12:$B$23,MATCH(MONTH(M$6),Paramètres!$A$12:$A$23,0))*INDEX(Paramètres!$F$5:$F$7,MATCH(Paramètres!$B$6,Paramètres!$E$5:$E$7,0))),0))</f>
        <v/>
      </c>
      <c r="N31" s="21" t="str">
        <f aca="false">IF($A31="","",IFERROR(IF($H31&lt;&gt;"Oui",0,$E31*$F31*(1+$G31)^(COLUMN()-COLUMN($I$6))*INDEX(Paramètres!$B$12:$B$23,MATCH(MONTH(N$6),Paramètres!$A$12:$A$23,0))*INDEX(Paramètres!$F$5:$F$7,MATCH(Paramètres!$B$6,Paramètres!$E$5:$E$7,0))),0))</f>
        <v/>
      </c>
      <c r="O31" s="21" t="str">
        <f aca="false">IF($A31="","",IFERROR(IF($H31&lt;&gt;"Oui",0,$E31*$F31*(1+$G31)^(COLUMN()-COLUMN($I$6))*INDEX(Paramètres!$B$12:$B$23,MATCH(MONTH(O$6),Paramètres!$A$12:$A$23,0))*INDEX(Paramètres!$F$5:$F$7,MATCH(Paramètres!$B$6,Paramètres!$E$5:$E$7,0))),0))</f>
        <v/>
      </c>
      <c r="P31" s="21" t="str">
        <f aca="false">IF($A31="","",IFERROR(IF($H31&lt;&gt;"Oui",0,$E31*$F31*(1+$G31)^(COLUMN()-COLUMN($I$6))*INDEX(Paramètres!$B$12:$B$23,MATCH(MONTH(P$6),Paramètres!$A$12:$A$23,0))*INDEX(Paramètres!$F$5:$F$7,MATCH(Paramètres!$B$6,Paramètres!$E$5:$E$7,0))),0))</f>
        <v/>
      </c>
      <c r="Q31" s="21" t="str">
        <f aca="false">IF($A31="","",IFERROR(IF($H31&lt;&gt;"Oui",0,$E31*$F31*(1+$G31)^(COLUMN()-COLUMN($I$6))*INDEX(Paramètres!$B$12:$B$23,MATCH(MONTH(Q$6),Paramètres!$A$12:$A$23,0))*INDEX(Paramètres!$F$5:$F$7,MATCH(Paramètres!$B$6,Paramètres!$E$5:$E$7,0))),0))</f>
        <v/>
      </c>
      <c r="R31" s="21" t="str">
        <f aca="false">IF($A31="","",IFERROR(IF($H31&lt;&gt;"Oui",0,$E31*$F31*(1+$G31)^(COLUMN()-COLUMN($I$6))*INDEX(Paramètres!$B$12:$B$23,MATCH(MONTH(R$6),Paramètres!$A$12:$A$23,0))*INDEX(Paramètres!$F$5:$F$7,MATCH(Paramètres!$B$6,Paramètres!$E$5:$E$7,0))),0))</f>
        <v/>
      </c>
      <c r="S31" s="21" t="str">
        <f aca="false">IF($A31="","",IFERROR(IF($H31&lt;&gt;"Oui",0,$E31*$F31*(1+$G31)^(COLUMN()-COLUMN($I$6))*INDEX(Paramètres!$B$12:$B$23,MATCH(MONTH(S$6),Paramètres!$A$12:$A$23,0))*INDEX(Paramètres!$F$5:$F$7,MATCH(Paramètres!$B$6,Paramètres!$E$5:$E$7,0))),0))</f>
        <v/>
      </c>
      <c r="T31" s="21" t="str">
        <f aca="false">IF($A31="","",IFERROR(IF($H31&lt;&gt;"Oui",0,$E31*$F31*(1+$G31)^(COLUMN()-COLUMN($I$6))*INDEX(Paramètres!$B$12:$B$23,MATCH(MONTH(T$6),Paramètres!$A$12:$A$23,0))*INDEX(Paramètres!$F$5:$F$7,MATCH(Paramètres!$B$6,Paramètres!$E$5:$E$7,0))),0))</f>
        <v/>
      </c>
      <c r="U31" s="21" t="str">
        <f aca="false">IF($A31="","",SUM(I31:T31))</f>
        <v/>
      </c>
    </row>
    <row r="32" customFormat="false" ht="15" hidden="false" customHeight="false" outlineLevel="0" collapsed="false">
      <c r="A32" s="17"/>
      <c r="B32" s="10"/>
      <c r="C32" s="10"/>
      <c r="D32" s="10"/>
      <c r="E32" s="18"/>
      <c r="F32" s="19"/>
      <c r="G32" s="20"/>
      <c r="H32" s="17"/>
      <c r="I32" s="21" t="str">
        <f aca="false">IF($A32="","",IFERROR(IF($H32&lt;&gt;"Oui",0,$E32*$F32*(1+$G32)^(COLUMN()-COLUMN($I$6))*INDEX(Paramètres!$B$12:$B$23,MATCH(MONTH(I$6),Paramètres!$A$12:$A$23,0))*INDEX(Paramètres!$F$5:$F$7,MATCH(Paramètres!$B$6,Paramètres!$E$5:$E$7,0))),0))</f>
        <v/>
      </c>
      <c r="J32" s="21" t="str">
        <f aca="false">IF($A32="","",IFERROR(IF($H32&lt;&gt;"Oui",0,$E32*$F32*(1+$G32)^(COLUMN()-COLUMN($I$6))*INDEX(Paramètres!$B$12:$B$23,MATCH(MONTH(J$6),Paramètres!$A$12:$A$23,0))*INDEX(Paramètres!$F$5:$F$7,MATCH(Paramètres!$B$6,Paramètres!$E$5:$E$7,0))),0))</f>
        <v/>
      </c>
      <c r="K32" s="21" t="str">
        <f aca="false">IF($A32="","",IFERROR(IF($H32&lt;&gt;"Oui",0,$E32*$F32*(1+$G32)^(COLUMN()-COLUMN($I$6))*INDEX(Paramètres!$B$12:$B$23,MATCH(MONTH(K$6),Paramètres!$A$12:$A$23,0))*INDEX(Paramètres!$F$5:$F$7,MATCH(Paramètres!$B$6,Paramètres!$E$5:$E$7,0))),0))</f>
        <v/>
      </c>
      <c r="L32" s="21" t="str">
        <f aca="false">IF($A32="","",IFERROR(IF($H32&lt;&gt;"Oui",0,$E32*$F32*(1+$G32)^(COLUMN()-COLUMN($I$6))*INDEX(Paramètres!$B$12:$B$23,MATCH(MONTH(L$6),Paramètres!$A$12:$A$23,0))*INDEX(Paramètres!$F$5:$F$7,MATCH(Paramètres!$B$6,Paramètres!$E$5:$E$7,0))),0))</f>
        <v/>
      </c>
      <c r="M32" s="21" t="str">
        <f aca="false">IF($A32="","",IFERROR(IF($H32&lt;&gt;"Oui",0,$E32*$F32*(1+$G32)^(COLUMN()-COLUMN($I$6))*INDEX(Paramètres!$B$12:$B$23,MATCH(MONTH(M$6),Paramètres!$A$12:$A$23,0))*INDEX(Paramètres!$F$5:$F$7,MATCH(Paramètres!$B$6,Paramètres!$E$5:$E$7,0))),0))</f>
        <v/>
      </c>
      <c r="N32" s="21" t="str">
        <f aca="false">IF($A32="","",IFERROR(IF($H32&lt;&gt;"Oui",0,$E32*$F32*(1+$G32)^(COLUMN()-COLUMN($I$6))*INDEX(Paramètres!$B$12:$B$23,MATCH(MONTH(N$6),Paramètres!$A$12:$A$23,0))*INDEX(Paramètres!$F$5:$F$7,MATCH(Paramètres!$B$6,Paramètres!$E$5:$E$7,0))),0))</f>
        <v/>
      </c>
      <c r="O32" s="21" t="str">
        <f aca="false">IF($A32="","",IFERROR(IF($H32&lt;&gt;"Oui",0,$E32*$F32*(1+$G32)^(COLUMN()-COLUMN($I$6))*INDEX(Paramètres!$B$12:$B$23,MATCH(MONTH(O$6),Paramètres!$A$12:$A$23,0))*INDEX(Paramètres!$F$5:$F$7,MATCH(Paramètres!$B$6,Paramètres!$E$5:$E$7,0))),0))</f>
        <v/>
      </c>
      <c r="P32" s="21" t="str">
        <f aca="false">IF($A32="","",IFERROR(IF($H32&lt;&gt;"Oui",0,$E32*$F32*(1+$G32)^(COLUMN()-COLUMN($I$6))*INDEX(Paramètres!$B$12:$B$23,MATCH(MONTH(P$6),Paramètres!$A$12:$A$23,0))*INDEX(Paramètres!$F$5:$F$7,MATCH(Paramètres!$B$6,Paramètres!$E$5:$E$7,0))),0))</f>
        <v/>
      </c>
      <c r="Q32" s="21" t="str">
        <f aca="false">IF($A32="","",IFERROR(IF($H32&lt;&gt;"Oui",0,$E32*$F32*(1+$G32)^(COLUMN()-COLUMN($I$6))*INDEX(Paramètres!$B$12:$B$23,MATCH(MONTH(Q$6),Paramètres!$A$12:$A$23,0))*INDEX(Paramètres!$F$5:$F$7,MATCH(Paramètres!$B$6,Paramètres!$E$5:$E$7,0))),0))</f>
        <v/>
      </c>
      <c r="R32" s="21" t="str">
        <f aca="false">IF($A32="","",IFERROR(IF($H32&lt;&gt;"Oui",0,$E32*$F32*(1+$G32)^(COLUMN()-COLUMN($I$6))*INDEX(Paramètres!$B$12:$B$23,MATCH(MONTH(R$6),Paramètres!$A$12:$A$23,0))*INDEX(Paramètres!$F$5:$F$7,MATCH(Paramètres!$B$6,Paramètres!$E$5:$E$7,0))),0))</f>
        <v/>
      </c>
      <c r="S32" s="21" t="str">
        <f aca="false">IF($A32="","",IFERROR(IF($H32&lt;&gt;"Oui",0,$E32*$F32*(1+$G32)^(COLUMN()-COLUMN($I$6))*INDEX(Paramètres!$B$12:$B$23,MATCH(MONTH(S$6),Paramètres!$A$12:$A$23,0))*INDEX(Paramètres!$F$5:$F$7,MATCH(Paramètres!$B$6,Paramètres!$E$5:$E$7,0))),0))</f>
        <v/>
      </c>
      <c r="T32" s="21" t="str">
        <f aca="false">IF($A32="","",IFERROR(IF($H32&lt;&gt;"Oui",0,$E32*$F32*(1+$G32)^(COLUMN()-COLUMN($I$6))*INDEX(Paramètres!$B$12:$B$23,MATCH(MONTH(T$6),Paramètres!$A$12:$A$23,0))*INDEX(Paramètres!$F$5:$F$7,MATCH(Paramètres!$B$6,Paramètres!$E$5:$E$7,0))),0))</f>
        <v/>
      </c>
      <c r="U32" s="21" t="str">
        <f aca="false">IF($A32="","",SUM(I32:T32))</f>
        <v/>
      </c>
    </row>
    <row r="33" customFormat="false" ht="15" hidden="false" customHeight="false" outlineLevel="0" collapsed="false">
      <c r="A33" s="17"/>
      <c r="B33" s="10"/>
      <c r="C33" s="10"/>
      <c r="D33" s="10"/>
      <c r="E33" s="18"/>
      <c r="F33" s="19"/>
      <c r="G33" s="20"/>
      <c r="H33" s="17"/>
      <c r="I33" s="21" t="str">
        <f aca="false">IF($A33="","",IFERROR(IF($H33&lt;&gt;"Oui",0,$E33*$F33*(1+$G33)^(COLUMN()-COLUMN($I$6))*INDEX(Paramètres!$B$12:$B$23,MATCH(MONTH(I$6),Paramètres!$A$12:$A$23,0))*INDEX(Paramètres!$F$5:$F$7,MATCH(Paramètres!$B$6,Paramètres!$E$5:$E$7,0))),0))</f>
        <v/>
      </c>
      <c r="J33" s="21" t="str">
        <f aca="false">IF($A33="","",IFERROR(IF($H33&lt;&gt;"Oui",0,$E33*$F33*(1+$G33)^(COLUMN()-COLUMN($I$6))*INDEX(Paramètres!$B$12:$B$23,MATCH(MONTH(J$6),Paramètres!$A$12:$A$23,0))*INDEX(Paramètres!$F$5:$F$7,MATCH(Paramètres!$B$6,Paramètres!$E$5:$E$7,0))),0))</f>
        <v/>
      </c>
      <c r="K33" s="21" t="str">
        <f aca="false">IF($A33="","",IFERROR(IF($H33&lt;&gt;"Oui",0,$E33*$F33*(1+$G33)^(COLUMN()-COLUMN($I$6))*INDEX(Paramètres!$B$12:$B$23,MATCH(MONTH(K$6),Paramètres!$A$12:$A$23,0))*INDEX(Paramètres!$F$5:$F$7,MATCH(Paramètres!$B$6,Paramètres!$E$5:$E$7,0))),0))</f>
        <v/>
      </c>
      <c r="L33" s="21" t="str">
        <f aca="false">IF($A33="","",IFERROR(IF($H33&lt;&gt;"Oui",0,$E33*$F33*(1+$G33)^(COLUMN()-COLUMN($I$6))*INDEX(Paramètres!$B$12:$B$23,MATCH(MONTH(L$6),Paramètres!$A$12:$A$23,0))*INDEX(Paramètres!$F$5:$F$7,MATCH(Paramètres!$B$6,Paramètres!$E$5:$E$7,0))),0))</f>
        <v/>
      </c>
      <c r="M33" s="21" t="str">
        <f aca="false">IF($A33="","",IFERROR(IF($H33&lt;&gt;"Oui",0,$E33*$F33*(1+$G33)^(COLUMN()-COLUMN($I$6))*INDEX(Paramètres!$B$12:$B$23,MATCH(MONTH(M$6),Paramètres!$A$12:$A$23,0))*INDEX(Paramètres!$F$5:$F$7,MATCH(Paramètres!$B$6,Paramètres!$E$5:$E$7,0))),0))</f>
        <v/>
      </c>
      <c r="N33" s="21" t="str">
        <f aca="false">IF($A33="","",IFERROR(IF($H33&lt;&gt;"Oui",0,$E33*$F33*(1+$G33)^(COLUMN()-COLUMN($I$6))*INDEX(Paramètres!$B$12:$B$23,MATCH(MONTH(N$6),Paramètres!$A$12:$A$23,0))*INDEX(Paramètres!$F$5:$F$7,MATCH(Paramètres!$B$6,Paramètres!$E$5:$E$7,0))),0))</f>
        <v/>
      </c>
      <c r="O33" s="21" t="str">
        <f aca="false">IF($A33="","",IFERROR(IF($H33&lt;&gt;"Oui",0,$E33*$F33*(1+$G33)^(COLUMN()-COLUMN($I$6))*INDEX(Paramètres!$B$12:$B$23,MATCH(MONTH(O$6),Paramètres!$A$12:$A$23,0))*INDEX(Paramètres!$F$5:$F$7,MATCH(Paramètres!$B$6,Paramètres!$E$5:$E$7,0))),0))</f>
        <v/>
      </c>
      <c r="P33" s="21" t="str">
        <f aca="false">IF($A33="","",IFERROR(IF($H33&lt;&gt;"Oui",0,$E33*$F33*(1+$G33)^(COLUMN()-COLUMN($I$6))*INDEX(Paramètres!$B$12:$B$23,MATCH(MONTH(P$6),Paramètres!$A$12:$A$23,0))*INDEX(Paramètres!$F$5:$F$7,MATCH(Paramètres!$B$6,Paramètres!$E$5:$E$7,0))),0))</f>
        <v/>
      </c>
      <c r="Q33" s="21" t="str">
        <f aca="false">IF($A33="","",IFERROR(IF($H33&lt;&gt;"Oui",0,$E33*$F33*(1+$G33)^(COLUMN()-COLUMN($I$6))*INDEX(Paramètres!$B$12:$B$23,MATCH(MONTH(Q$6),Paramètres!$A$12:$A$23,0))*INDEX(Paramètres!$F$5:$F$7,MATCH(Paramètres!$B$6,Paramètres!$E$5:$E$7,0))),0))</f>
        <v/>
      </c>
      <c r="R33" s="21" t="str">
        <f aca="false">IF($A33="","",IFERROR(IF($H33&lt;&gt;"Oui",0,$E33*$F33*(1+$G33)^(COLUMN()-COLUMN($I$6))*INDEX(Paramètres!$B$12:$B$23,MATCH(MONTH(R$6),Paramètres!$A$12:$A$23,0))*INDEX(Paramètres!$F$5:$F$7,MATCH(Paramètres!$B$6,Paramètres!$E$5:$E$7,0))),0))</f>
        <v/>
      </c>
      <c r="S33" s="21" t="str">
        <f aca="false">IF($A33="","",IFERROR(IF($H33&lt;&gt;"Oui",0,$E33*$F33*(1+$G33)^(COLUMN()-COLUMN($I$6))*INDEX(Paramètres!$B$12:$B$23,MATCH(MONTH(S$6),Paramètres!$A$12:$A$23,0))*INDEX(Paramètres!$F$5:$F$7,MATCH(Paramètres!$B$6,Paramètres!$E$5:$E$7,0))),0))</f>
        <v/>
      </c>
      <c r="T33" s="21" t="str">
        <f aca="false">IF($A33="","",IFERROR(IF($H33&lt;&gt;"Oui",0,$E33*$F33*(1+$G33)^(COLUMN()-COLUMN($I$6))*INDEX(Paramètres!$B$12:$B$23,MATCH(MONTH(T$6),Paramètres!$A$12:$A$23,0))*INDEX(Paramètres!$F$5:$F$7,MATCH(Paramètres!$B$6,Paramètres!$E$5:$E$7,0))),0))</f>
        <v/>
      </c>
      <c r="U33" s="21" t="str">
        <f aca="false">IF($A33="","",SUM(I33:T33))</f>
        <v/>
      </c>
    </row>
    <row r="34" customFormat="false" ht="15" hidden="false" customHeight="false" outlineLevel="0" collapsed="false">
      <c r="A34" s="17"/>
      <c r="B34" s="10"/>
      <c r="C34" s="10"/>
      <c r="D34" s="10"/>
      <c r="E34" s="18"/>
      <c r="F34" s="19"/>
      <c r="G34" s="20"/>
      <c r="H34" s="17"/>
      <c r="I34" s="21" t="str">
        <f aca="false">IF($A34="","",IFERROR(IF($H34&lt;&gt;"Oui",0,$E34*$F34*(1+$G34)^(COLUMN()-COLUMN($I$6))*INDEX(Paramètres!$B$12:$B$23,MATCH(MONTH(I$6),Paramètres!$A$12:$A$23,0))*INDEX(Paramètres!$F$5:$F$7,MATCH(Paramètres!$B$6,Paramètres!$E$5:$E$7,0))),0))</f>
        <v/>
      </c>
      <c r="J34" s="21" t="str">
        <f aca="false">IF($A34="","",IFERROR(IF($H34&lt;&gt;"Oui",0,$E34*$F34*(1+$G34)^(COLUMN()-COLUMN($I$6))*INDEX(Paramètres!$B$12:$B$23,MATCH(MONTH(J$6),Paramètres!$A$12:$A$23,0))*INDEX(Paramètres!$F$5:$F$7,MATCH(Paramètres!$B$6,Paramètres!$E$5:$E$7,0))),0))</f>
        <v/>
      </c>
      <c r="K34" s="21" t="str">
        <f aca="false">IF($A34="","",IFERROR(IF($H34&lt;&gt;"Oui",0,$E34*$F34*(1+$G34)^(COLUMN()-COLUMN($I$6))*INDEX(Paramètres!$B$12:$B$23,MATCH(MONTH(K$6),Paramètres!$A$12:$A$23,0))*INDEX(Paramètres!$F$5:$F$7,MATCH(Paramètres!$B$6,Paramètres!$E$5:$E$7,0))),0))</f>
        <v/>
      </c>
      <c r="L34" s="21" t="str">
        <f aca="false">IF($A34="","",IFERROR(IF($H34&lt;&gt;"Oui",0,$E34*$F34*(1+$G34)^(COLUMN()-COLUMN($I$6))*INDEX(Paramètres!$B$12:$B$23,MATCH(MONTH(L$6),Paramètres!$A$12:$A$23,0))*INDEX(Paramètres!$F$5:$F$7,MATCH(Paramètres!$B$6,Paramètres!$E$5:$E$7,0))),0))</f>
        <v/>
      </c>
      <c r="M34" s="21" t="str">
        <f aca="false">IF($A34="","",IFERROR(IF($H34&lt;&gt;"Oui",0,$E34*$F34*(1+$G34)^(COLUMN()-COLUMN($I$6))*INDEX(Paramètres!$B$12:$B$23,MATCH(MONTH(M$6),Paramètres!$A$12:$A$23,0))*INDEX(Paramètres!$F$5:$F$7,MATCH(Paramètres!$B$6,Paramètres!$E$5:$E$7,0))),0))</f>
        <v/>
      </c>
      <c r="N34" s="21" t="str">
        <f aca="false">IF($A34="","",IFERROR(IF($H34&lt;&gt;"Oui",0,$E34*$F34*(1+$G34)^(COLUMN()-COLUMN($I$6))*INDEX(Paramètres!$B$12:$B$23,MATCH(MONTH(N$6),Paramètres!$A$12:$A$23,0))*INDEX(Paramètres!$F$5:$F$7,MATCH(Paramètres!$B$6,Paramètres!$E$5:$E$7,0))),0))</f>
        <v/>
      </c>
      <c r="O34" s="21" t="str">
        <f aca="false">IF($A34="","",IFERROR(IF($H34&lt;&gt;"Oui",0,$E34*$F34*(1+$G34)^(COLUMN()-COLUMN($I$6))*INDEX(Paramètres!$B$12:$B$23,MATCH(MONTH(O$6),Paramètres!$A$12:$A$23,0))*INDEX(Paramètres!$F$5:$F$7,MATCH(Paramètres!$B$6,Paramètres!$E$5:$E$7,0))),0))</f>
        <v/>
      </c>
      <c r="P34" s="21" t="str">
        <f aca="false">IF($A34="","",IFERROR(IF($H34&lt;&gt;"Oui",0,$E34*$F34*(1+$G34)^(COLUMN()-COLUMN($I$6))*INDEX(Paramètres!$B$12:$B$23,MATCH(MONTH(P$6),Paramètres!$A$12:$A$23,0))*INDEX(Paramètres!$F$5:$F$7,MATCH(Paramètres!$B$6,Paramètres!$E$5:$E$7,0))),0))</f>
        <v/>
      </c>
      <c r="Q34" s="21" t="str">
        <f aca="false">IF($A34="","",IFERROR(IF($H34&lt;&gt;"Oui",0,$E34*$F34*(1+$G34)^(COLUMN()-COLUMN($I$6))*INDEX(Paramètres!$B$12:$B$23,MATCH(MONTH(Q$6),Paramètres!$A$12:$A$23,0))*INDEX(Paramètres!$F$5:$F$7,MATCH(Paramètres!$B$6,Paramètres!$E$5:$E$7,0))),0))</f>
        <v/>
      </c>
      <c r="R34" s="21" t="str">
        <f aca="false">IF($A34="","",IFERROR(IF($H34&lt;&gt;"Oui",0,$E34*$F34*(1+$G34)^(COLUMN()-COLUMN($I$6))*INDEX(Paramètres!$B$12:$B$23,MATCH(MONTH(R$6),Paramètres!$A$12:$A$23,0))*INDEX(Paramètres!$F$5:$F$7,MATCH(Paramètres!$B$6,Paramètres!$E$5:$E$7,0))),0))</f>
        <v/>
      </c>
      <c r="S34" s="21" t="str">
        <f aca="false">IF($A34="","",IFERROR(IF($H34&lt;&gt;"Oui",0,$E34*$F34*(1+$G34)^(COLUMN()-COLUMN($I$6))*INDEX(Paramètres!$B$12:$B$23,MATCH(MONTH(S$6),Paramètres!$A$12:$A$23,0))*INDEX(Paramètres!$F$5:$F$7,MATCH(Paramètres!$B$6,Paramètres!$E$5:$E$7,0))),0))</f>
        <v/>
      </c>
      <c r="T34" s="21" t="str">
        <f aca="false">IF($A34="","",IFERROR(IF($H34&lt;&gt;"Oui",0,$E34*$F34*(1+$G34)^(COLUMN()-COLUMN($I$6))*INDEX(Paramètres!$B$12:$B$23,MATCH(MONTH(T$6),Paramètres!$A$12:$A$23,0))*INDEX(Paramètres!$F$5:$F$7,MATCH(Paramètres!$B$6,Paramètres!$E$5:$E$7,0))),0))</f>
        <v/>
      </c>
      <c r="U34" s="21" t="str">
        <f aca="false">IF($A34="","",SUM(I34:T34))</f>
        <v/>
      </c>
    </row>
    <row r="35" customFormat="false" ht="15" hidden="false" customHeight="false" outlineLevel="0" collapsed="false">
      <c r="A35" s="17"/>
      <c r="B35" s="10"/>
      <c r="C35" s="10"/>
      <c r="D35" s="10"/>
      <c r="E35" s="18"/>
      <c r="F35" s="19"/>
      <c r="G35" s="20"/>
      <c r="H35" s="17"/>
      <c r="I35" s="21" t="str">
        <f aca="false">IF($A35="","",IFERROR(IF($H35&lt;&gt;"Oui",0,$E35*$F35*(1+$G35)^(COLUMN()-COLUMN($I$6))*INDEX(Paramètres!$B$12:$B$23,MATCH(MONTH(I$6),Paramètres!$A$12:$A$23,0))*INDEX(Paramètres!$F$5:$F$7,MATCH(Paramètres!$B$6,Paramètres!$E$5:$E$7,0))),0))</f>
        <v/>
      </c>
      <c r="J35" s="21" t="str">
        <f aca="false">IF($A35="","",IFERROR(IF($H35&lt;&gt;"Oui",0,$E35*$F35*(1+$G35)^(COLUMN()-COLUMN($I$6))*INDEX(Paramètres!$B$12:$B$23,MATCH(MONTH(J$6),Paramètres!$A$12:$A$23,0))*INDEX(Paramètres!$F$5:$F$7,MATCH(Paramètres!$B$6,Paramètres!$E$5:$E$7,0))),0))</f>
        <v/>
      </c>
      <c r="K35" s="21" t="str">
        <f aca="false">IF($A35="","",IFERROR(IF($H35&lt;&gt;"Oui",0,$E35*$F35*(1+$G35)^(COLUMN()-COLUMN($I$6))*INDEX(Paramètres!$B$12:$B$23,MATCH(MONTH(K$6),Paramètres!$A$12:$A$23,0))*INDEX(Paramètres!$F$5:$F$7,MATCH(Paramètres!$B$6,Paramètres!$E$5:$E$7,0))),0))</f>
        <v/>
      </c>
      <c r="L35" s="21" t="str">
        <f aca="false">IF($A35="","",IFERROR(IF($H35&lt;&gt;"Oui",0,$E35*$F35*(1+$G35)^(COLUMN()-COLUMN($I$6))*INDEX(Paramètres!$B$12:$B$23,MATCH(MONTH(L$6),Paramètres!$A$12:$A$23,0))*INDEX(Paramètres!$F$5:$F$7,MATCH(Paramètres!$B$6,Paramètres!$E$5:$E$7,0))),0))</f>
        <v/>
      </c>
      <c r="M35" s="21" t="str">
        <f aca="false">IF($A35="","",IFERROR(IF($H35&lt;&gt;"Oui",0,$E35*$F35*(1+$G35)^(COLUMN()-COLUMN($I$6))*INDEX(Paramètres!$B$12:$B$23,MATCH(MONTH(M$6),Paramètres!$A$12:$A$23,0))*INDEX(Paramètres!$F$5:$F$7,MATCH(Paramètres!$B$6,Paramètres!$E$5:$E$7,0))),0))</f>
        <v/>
      </c>
      <c r="N35" s="21" t="str">
        <f aca="false">IF($A35="","",IFERROR(IF($H35&lt;&gt;"Oui",0,$E35*$F35*(1+$G35)^(COLUMN()-COLUMN($I$6))*INDEX(Paramètres!$B$12:$B$23,MATCH(MONTH(N$6),Paramètres!$A$12:$A$23,0))*INDEX(Paramètres!$F$5:$F$7,MATCH(Paramètres!$B$6,Paramètres!$E$5:$E$7,0))),0))</f>
        <v/>
      </c>
      <c r="O35" s="21" t="str">
        <f aca="false">IF($A35="","",IFERROR(IF($H35&lt;&gt;"Oui",0,$E35*$F35*(1+$G35)^(COLUMN()-COLUMN($I$6))*INDEX(Paramètres!$B$12:$B$23,MATCH(MONTH(O$6),Paramètres!$A$12:$A$23,0))*INDEX(Paramètres!$F$5:$F$7,MATCH(Paramètres!$B$6,Paramètres!$E$5:$E$7,0))),0))</f>
        <v/>
      </c>
      <c r="P35" s="21" t="str">
        <f aca="false">IF($A35="","",IFERROR(IF($H35&lt;&gt;"Oui",0,$E35*$F35*(1+$G35)^(COLUMN()-COLUMN($I$6))*INDEX(Paramètres!$B$12:$B$23,MATCH(MONTH(P$6),Paramètres!$A$12:$A$23,0))*INDEX(Paramètres!$F$5:$F$7,MATCH(Paramètres!$B$6,Paramètres!$E$5:$E$7,0))),0))</f>
        <v/>
      </c>
      <c r="Q35" s="21" t="str">
        <f aca="false">IF($A35="","",IFERROR(IF($H35&lt;&gt;"Oui",0,$E35*$F35*(1+$G35)^(COLUMN()-COLUMN($I$6))*INDEX(Paramètres!$B$12:$B$23,MATCH(MONTH(Q$6),Paramètres!$A$12:$A$23,0))*INDEX(Paramètres!$F$5:$F$7,MATCH(Paramètres!$B$6,Paramètres!$E$5:$E$7,0))),0))</f>
        <v/>
      </c>
      <c r="R35" s="21" t="str">
        <f aca="false">IF($A35="","",IFERROR(IF($H35&lt;&gt;"Oui",0,$E35*$F35*(1+$G35)^(COLUMN()-COLUMN($I$6))*INDEX(Paramètres!$B$12:$B$23,MATCH(MONTH(R$6),Paramètres!$A$12:$A$23,0))*INDEX(Paramètres!$F$5:$F$7,MATCH(Paramètres!$B$6,Paramètres!$E$5:$E$7,0))),0))</f>
        <v/>
      </c>
      <c r="S35" s="21" t="str">
        <f aca="false">IF($A35="","",IFERROR(IF($H35&lt;&gt;"Oui",0,$E35*$F35*(1+$G35)^(COLUMN()-COLUMN($I$6))*INDEX(Paramètres!$B$12:$B$23,MATCH(MONTH(S$6),Paramètres!$A$12:$A$23,0))*INDEX(Paramètres!$F$5:$F$7,MATCH(Paramètres!$B$6,Paramètres!$E$5:$E$7,0))),0))</f>
        <v/>
      </c>
      <c r="T35" s="21" t="str">
        <f aca="false">IF($A35="","",IFERROR(IF($H35&lt;&gt;"Oui",0,$E35*$F35*(1+$G35)^(COLUMN()-COLUMN($I$6))*INDEX(Paramètres!$B$12:$B$23,MATCH(MONTH(T$6),Paramètres!$A$12:$A$23,0))*INDEX(Paramètres!$F$5:$F$7,MATCH(Paramètres!$B$6,Paramètres!$E$5:$E$7,0))),0))</f>
        <v/>
      </c>
      <c r="U35" s="21" t="str">
        <f aca="false">IF($A35="","",SUM(I35:T35))</f>
        <v/>
      </c>
    </row>
    <row r="36" customFormat="false" ht="15" hidden="false" customHeight="false" outlineLevel="0" collapsed="false">
      <c r="A36" s="17"/>
      <c r="B36" s="10"/>
      <c r="C36" s="10"/>
      <c r="D36" s="10"/>
      <c r="E36" s="18"/>
      <c r="F36" s="19"/>
      <c r="G36" s="20"/>
      <c r="H36" s="17"/>
      <c r="I36" s="21" t="str">
        <f aca="false">IF($A36="","",IFERROR(IF($H36&lt;&gt;"Oui",0,$E36*$F36*(1+$G36)^(COLUMN()-COLUMN($I$6))*INDEX(Paramètres!$B$12:$B$23,MATCH(MONTH(I$6),Paramètres!$A$12:$A$23,0))*INDEX(Paramètres!$F$5:$F$7,MATCH(Paramètres!$B$6,Paramètres!$E$5:$E$7,0))),0))</f>
        <v/>
      </c>
      <c r="J36" s="21" t="str">
        <f aca="false">IF($A36="","",IFERROR(IF($H36&lt;&gt;"Oui",0,$E36*$F36*(1+$G36)^(COLUMN()-COLUMN($I$6))*INDEX(Paramètres!$B$12:$B$23,MATCH(MONTH(J$6),Paramètres!$A$12:$A$23,0))*INDEX(Paramètres!$F$5:$F$7,MATCH(Paramètres!$B$6,Paramètres!$E$5:$E$7,0))),0))</f>
        <v/>
      </c>
      <c r="K36" s="21" t="str">
        <f aca="false">IF($A36="","",IFERROR(IF($H36&lt;&gt;"Oui",0,$E36*$F36*(1+$G36)^(COLUMN()-COLUMN($I$6))*INDEX(Paramètres!$B$12:$B$23,MATCH(MONTH(K$6),Paramètres!$A$12:$A$23,0))*INDEX(Paramètres!$F$5:$F$7,MATCH(Paramètres!$B$6,Paramètres!$E$5:$E$7,0))),0))</f>
        <v/>
      </c>
      <c r="L36" s="21" t="str">
        <f aca="false">IF($A36="","",IFERROR(IF($H36&lt;&gt;"Oui",0,$E36*$F36*(1+$G36)^(COLUMN()-COLUMN($I$6))*INDEX(Paramètres!$B$12:$B$23,MATCH(MONTH(L$6),Paramètres!$A$12:$A$23,0))*INDEX(Paramètres!$F$5:$F$7,MATCH(Paramètres!$B$6,Paramètres!$E$5:$E$7,0))),0))</f>
        <v/>
      </c>
      <c r="M36" s="21" t="str">
        <f aca="false">IF($A36="","",IFERROR(IF($H36&lt;&gt;"Oui",0,$E36*$F36*(1+$G36)^(COLUMN()-COLUMN($I$6))*INDEX(Paramètres!$B$12:$B$23,MATCH(MONTH(M$6),Paramètres!$A$12:$A$23,0))*INDEX(Paramètres!$F$5:$F$7,MATCH(Paramètres!$B$6,Paramètres!$E$5:$E$7,0))),0))</f>
        <v/>
      </c>
      <c r="N36" s="21" t="str">
        <f aca="false">IF($A36="","",IFERROR(IF($H36&lt;&gt;"Oui",0,$E36*$F36*(1+$G36)^(COLUMN()-COLUMN($I$6))*INDEX(Paramètres!$B$12:$B$23,MATCH(MONTH(N$6),Paramètres!$A$12:$A$23,0))*INDEX(Paramètres!$F$5:$F$7,MATCH(Paramètres!$B$6,Paramètres!$E$5:$E$7,0))),0))</f>
        <v/>
      </c>
      <c r="O36" s="21" t="str">
        <f aca="false">IF($A36="","",IFERROR(IF($H36&lt;&gt;"Oui",0,$E36*$F36*(1+$G36)^(COLUMN()-COLUMN($I$6))*INDEX(Paramètres!$B$12:$B$23,MATCH(MONTH(O$6),Paramètres!$A$12:$A$23,0))*INDEX(Paramètres!$F$5:$F$7,MATCH(Paramètres!$B$6,Paramètres!$E$5:$E$7,0))),0))</f>
        <v/>
      </c>
      <c r="P36" s="21" t="str">
        <f aca="false">IF($A36="","",IFERROR(IF($H36&lt;&gt;"Oui",0,$E36*$F36*(1+$G36)^(COLUMN()-COLUMN($I$6))*INDEX(Paramètres!$B$12:$B$23,MATCH(MONTH(P$6),Paramètres!$A$12:$A$23,0))*INDEX(Paramètres!$F$5:$F$7,MATCH(Paramètres!$B$6,Paramètres!$E$5:$E$7,0))),0))</f>
        <v/>
      </c>
      <c r="Q36" s="21" t="str">
        <f aca="false">IF($A36="","",IFERROR(IF($H36&lt;&gt;"Oui",0,$E36*$F36*(1+$G36)^(COLUMN()-COLUMN($I$6))*INDEX(Paramètres!$B$12:$B$23,MATCH(MONTH(Q$6),Paramètres!$A$12:$A$23,0))*INDEX(Paramètres!$F$5:$F$7,MATCH(Paramètres!$B$6,Paramètres!$E$5:$E$7,0))),0))</f>
        <v/>
      </c>
      <c r="R36" s="21" t="str">
        <f aca="false">IF($A36="","",IFERROR(IF($H36&lt;&gt;"Oui",0,$E36*$F36*(1+$G36)^(COLUMN()-COLUMN($I$6))*INDEX(Paramètres!$B$12:$B$23,MATCH(MONTH(R$6),Paramètres!$A$12:$A$23,0))*INDEX(Paramètres!$F$5:$F$7,MATCH(Paramètres!$B$6,Paramètres!$E$5:$E$7,0))),0))</f>
        <v/>
      </c>
      <c r="S36" s="21" t="str">
        <f aca="false">IF($A36="","",IFERROR(IF($H36&lt;&gt;"Oui",0,$E36*$F36*(1+$G36)^(COLUMN()-COLUMN($I$6))*INDEX(Paramètres!$B$12:$B$23,MATCH(MONTH(S$6),Paramètres!$A$12:$A$23,0))*INDEX(Paramètres!$F$5:$F$7,MATCH(Paramètres!$B$6,Paramètres!$E$5:$E$7,0))),0))</f>
        <v/>
      </c>
      <c r="T36" s="21" t="str">
        <f aca="false">IF($A36="","",IFERROR(IF($H36&lt;&gt;"Oui",0,$E36*$F36*(1+$G36)^(COLUMN()-COLUMN($I$6))*INDEX(Paramètres!$B$12:$B$23,MATCH(MONTH(T$6),Paramètres!$A$12:$A$23,0))*INDEX(Paramètres!$F$5:$F$7,MATCH(Paramètres!$B$6,Paramètres!$E$5:$E$7,0))),0))</f>
        <v/>
      </c>
      <c r="U36" s="21" t="str">
        <f aca="false">IF($A36="","",SUM(I36:T36))</f>
        <v/>
      </c>
    </row>
    <row r="37" customFormat="false" ht="15" hidden="false" customHeight="false" outlineLevel="0" collapsed="false">
      <c r="A37" s="17"/>
      <c r="B37" s="10"/>
      <c r="C37" s="10"/>
      <c r="D37" s="10"/>
      <c r="E37" s="18"/>
      <c r="F37" s="19"/>
      <c r="G37" s="20"/>
      <c r="H37" s="17"/>
      <c r="I37" s="21" t="str">
        <f aca="false">IF($A37="","",IFERROR(IF($H37&lt;&gt;"Oui",0,$E37*$F37*(1+$G37)^(COLUMN()-COLUMN($I$6))*INDEX(Paramètres!$B$12:$B$23,MATCH(MONTH(I$6),Paramètres!$A$12:$A$23,0))*INDEX(Paramètres!$F$5:$F$7,MATCH(Paramètres!$B$6,Paramètres!$E$5:$E$7,0))),0))</f>
        <v/>
      </c>
      <c r="J37" s="21" t="str">
        <f aca="false">IF($A37="","",IFERROR(IF($H37&lt;&gt;"Oui",0,$E37*$F37*(1+$G37)^(COLUMN()-COLUMN($I$6))*INDEX(Paramètres!$B$12:$B$23,MATCH(MONTH(J$6),Paramètres!$A$12:$A$23,0))*INDEX(Paramètres!$F$5:$F$7,MATCH(Paramètres!$B$6,Paramètres!$E$5:$E$7,0))),0))</f>
        <v/>
      </c>
      <c r="K37" s="21" t="str">
        <f aca="false">IF($A37="","",IFERROR(IF($H37&lt;&gt;"Oui",0,$E37*$F37*(1+$G37)^(COLUMN()-COLUMN($I$6))*INDEX(Paramètres!$B$12:$B$23,MATCH(MONTH(K$6),Paramètres!$A$12:$A$23,0))*INDEX(Paramètres!$F$5:$F$7,MATCH(Paramètres!$B$6,Paramètres!$E$5:$E$7,0))),0))</f>
        <v/>
      </c>
      <c r="L37" s="21" t="str">
        <f aca="false">IF($A37="","",IFERROR(IF($H37&lt;&gt;"Oui",0,$E37*$F37*(1+$G37)^(COLUMN()-COLUMN($I$6))*INDEX(Paramètres!$B$12:$B$23,MATCH(MONTH(L$6),Paramètres!$A$12:$A$23,0))*INDEX(Paramètres!$F$5:$F$7,MATCH(Paramètres!$B$6,Paramètres!$E$5:$E$7,0))),0))</f>
        <v/>
      </c>
      <c r="M37" s="21" t="str">
        <f aca="false">IF($A37="","",IFERROR(IF($H37&lt;&gt;"Oui",0,$E37*$F37*(1+$G37)^(COLUMN()-COLUMN($I$6))*INDEX(Paramètres!$B$12:$B$23,MATCH(MONTH(M$6),Paramètres!$A$12:$A$23,0))*INDEX(Paramètres!$F$5:$F$7,MATCH(Paramètres!$B$6,Paramètres!$E$5:$E$7,0))),0))</f>
        <v/>
      </c>
      <c r="N37" s="21" t="str">
        <f aca="false">IF($A37="","",IFERROR(IF($H37&lt;&gt;"Oui",0,$E37*$F37*(1+$G37)^(COLUMN()-COLUMN($I$6))*INDEX(Paramètres!$B$12:$B$23,MATCH(MONTH(N$6),Paramètres!$A$12:$A$23,0))*INDEX(Paramètres!$F$5:$F$7,MATCH(Paramètres!$B$6,Paramètres!$E$5:$E$7,0))),0))</f>
        <v/>
      </c>
      <c r="O37" s="21" t="str">
        <f aca="false">IF($A37="","",IFERROR(IF($H37&lt;&gt;"Oui",0,$E37*$F37*(1+$G37)^(COLUMN()-COLUMN($I$6))*INDEX(Paramètres!$B$12:$B$23,MATCH(MONTH(O$6),Paramètres!$A$12:$A$23,0))*INDEX(Paramètres!$F$5:$F$7,MATCH(Paramètres!$B$6,Paramètres!$E$5:$E$7,0))),0))</f>
        <v/>
      </c>
      <c r="P37" s="21" t="str">
        <f aca="false">IF($A37="","",IFERROR(IF($H37&lt;&gt;"Oui",0,$E37*$F37*(1+$G37)^(COLUMN()-COLUMN($I$6))*INDEX(Paramètres!$B$12:$B$23,MATCH(MONTH(P$6),Paramètres!$A$12:$A$23,0))*INDEX(Paramètres!$F$5:$F$7,MATCH(Paramètres!$B$6,Paramètres!$E$5:$E$7,0))),0))</f>
        <v/>
      </c>
      <c r="Q37" s="21" t="str">
        <f aca="false">IF($A37="","",IFERROR(IF($H37&lt;&gt;"Oui",0,$E37*$F37*(1+$G37)^(COLUMN()-COLUMN($I$6))*INDEX(Paramètres!$B$12:$B$23,MATCH(MONTH(Q$6),Paramètres!$A$12:$A$23,0))*INDEX(Paramètres!$F$5:$F$7,MATCH(Paramètres!$B$6,Paramètres!$E$5:$E$7,0))),0))</f>
        <v/>
      </c>
      <c r="R37" s="21" t="str">
        <f aca="false">IF($A37="","",IFERROR(IF($H37&lt;&gt;"Oui",0,$E37*$F37*(1+$G37)^(COLUMN()-COLUMN($I$6))*INDEX(Paramètres!$B$12:$B$23,MATCH(MONTH(R$6),Paramètres!$A$12:$A$23,0))*INDEX(Paramètres!$F$5:$F$7,MATCH(Paramètres!$B$6,Paramètres!$E$5:$E$7,0))),0))</f>
        <v/>
      </c>
      <c r="S37" s="21" t="str">
        <f aca="false">IF($A37="","",IFERROR(IF($H37&lt;&gt;"Oui",0,$E37*$F37*(1+$G37)^(COLUMN()-COLUMN($I$6))*INDEX(Paramètres!$B$12:$B$23,MATCH(MONTH(S$6),Paramètres!$A$12:$A$23,0))*INDEX(Paramètres!$F$5:$F$7,MATCH(Paramètres!$B$6,Paramètres!$E$5:$E$7,0))),0))</f>
        <v/>
      </c>
      <c r="T37" s="21" t="str">
        <f aca="false">IF($A37="","",IFERROR(IF($H37&lt;&gt;"Oui",0,$E37*$F37*(1+$G37)^(COLUMN()-COLUMN($I$6))*INDEX(Paramètres!$B$12:$B$23,MATCH(MONTH(T$6),Paramètres!$A$12:$A$23,0))*INDEX(Paramètres!$F$5:$F$7,MATCH(Paramètres!$B$6,Paramètres!$E$5:$E$7,0))),0))</f>
        <v/>
      </c>
      <c r="U37" s="21" t="str">
        <f aca="false">IF($A37="","",SUM(I37:T37))</f>
        <v/>
      </c>
    </row>
    <row r="38" customFormat="false" ht="15" hidden="false" customHeight="false" outlineLevel="0" collapsed="false">
      <c r="A38" s="17"/>
      <c r="B38" s="10"/>
      <c r="C38" s="10"/>
      <c r="D38" s="10"/>
      <c r="E38" s="18"/>
      <c r="F38" s="19"/>
      <c r="G38" s="20"/>
      <c r="H38" s="17"/>
      <c r="I38" s="21" t="str">
        <f aca="false">IF($A38="","",IFERROR(IF($H38&lt;&gt;"Oui",0,$E38*$F38*(1+$G38)^(COLUMN()-COLUMN($I$6))*INDEX(Paramètres!$B$12:$B$23,MATCH(MONTH(I$6),Paramètres!$A$12:$A$23,0))*INDEX(Paramètres!$F$5:$F$7,MATCH(Paramètres!$B$6,Paramètres!$E$5:$E$7,0))),0))</f>
        <v/>
      </c>
      <c r="J38" s="21" t="str">
        <f aca="false">IF($A38="","",IFERROR(IF($H38&lt;&gt;"Oui",0,$E38*$F38*(1+$G38)^(COLUMN()-COLUMN($I$6))*INDEX(Paramètres!$B$12:$B$23,MATCH(MONTH(J$6),Paramètres!$A$12:$A$23,0))*INDEX(Paramètres!$F$5:$F$7,MATCH(Paramètres!$B$6,Paramètres!$E$5:$E$7,0))),0))</f>
        <v/>
      </c>
      <c r="K38" s="21" t="str">
        <f aca="false">IF($A38="","",IFERROR(IF($H38&lt;&gt;"Oui",0,$E38*$F38*(1+$G38)^(COLUMN()-COLUMN($I$6))*INDEX(Paramètres!$B$12:$B$23,MATCH(MONTH(K$6),Paramètres!$A$12:$A$23,0))*INDEX(Paramètres!$F$5:$F$7,MATCH(Paramètres!$B$6,Paramètres!$E$5:$E$7,0))),0))</f>
        <v/>
      </c>
      <c r="L38" s="21" t="str">
        <f aca="false">IF($A38="","",IFERROR(IF($H38&lt;&gt;"Oui",0,$E38*$F38*(1+$G38)^(COLUMN()-COLUMN($I$6))*INDEX(Paramètres!$B$12:$B$23,MATCH(MONTH(L$6),Paramètres!$A$12:$A$23,0))*INDEX(Paramètres!$F$5:$F$7,MATCH(Paramètres!$B$6,Paramètres!$E$5:$E$7,0))),0))</f>
        <v/>
      </c>
      <c r="M38" s="21" t="str">
        <f aca="false">IF($A38="","",IFERROR(IF($H38&lt;&gt;"Oui",0,$E38*$F38*(1+$G38)^(COLUMN()-COLUMN($I$6))*INDEX(Paramètres!$B$12:$B$23,MATCH(MONTH(M$6),Paramètres!$A$12:$A$23,0))*INDEX(Paramètres!$F$5:$F$7,MATCH(Paramètres!$B$6,Paramètres!$E$5:$E$7,0))),0))</f>
        <v/>
      </c>
      <c r="N38" s="21" t="str">
        <f aca="false">IF($A38="","",IFERROR(IF($H38&lt;&gt;"Oui",0,$E38*$F38*(1+$G38)^(COLUMN()-COLUMN($I$6))*INDEX(Paramètres!$B$12:$B$23,MATCH(MONTH(N$6),Paramètres!$A$12:$A$23,0))*INDEX(Paramètres!$F$5:$F$7,MATCH(Paramètres!$B$6,Paramètres!$E$5:$E$7,0))),0))</f>
        <v/>
      </c>
      <c r="O38" s="21" t="str">
        <f aca="false">IF($A38="","",IFERROR(IF($H38&lt;&gt;"Oui",0,$E38*$F38*(1+$G38)^(COLUMN()-COLUMN($I$6))*INDEX(Paramètres!$B$12:$B$23,MATCH(MONTH(O$6),Paramètres!$A$12:$A$23,0))*INDEX(Paramètres!$F$5:$F$7,MATCH(Paramètres!$B$6,Paramètres!$E$5:$E$7,0))),0))</f>
        <v/>
      </c>
      <c r="P38" s="21" t="str">
        <f aca="false">IF($A38="","",IFERROR(IF($H38&lt;&gt;"Oui",0,$E38*$F38*(1+$G38)^(COLUMN()-COLUMN($I$6))*INDEX(Paramètres!$B$12:$B$23,MATCH(MONTH(P$6),Paramètres!$A$12:$A$23,0))*INDEX(Paramètres!$F$5:$F$7,MATCH(Paramètres!$B$6,Paramètres!$E$5:$E$7,0))),0))</f>
        <v/>
      </c>
      <c r="Q38" s="21" t="str">
        <f aca="false">IF($A38="","",IFERROR(IF($H38&lt;&gt;"Oui",0,$E38*$F38*(1+$G38)^(COLUMN()-COLUMN($I$6))*INDEX(Paramètres!$B$12:$B$23,MATCH(MONTH(Q$6),Paramètres!$A$12:$A$23,0))*INDEX(Paramètres!$F$5:$F$7,MATCH(Paramètres!$B$6,Paramètres!$E$5:$E$7,0))),0))</f>
        <v/>
      </c>
      <c r="R38" s="21" t="str">
        <f aca="false">IF($A38="","",IFERROR(IF($H38&lt;&gt;"Oui",0,$E38*$F38*(1+$G38)^(COLUMN()-COLUMN($I$6))*INDEX(Paramètres!$B$12:$B$23,MATCH(MONTH(R$6),Paramètres!$A$12:$A$23,0))*INDEX(Paramètres!$F$5:$F$7,MATCH(Paramètres!$B$6,Paramètres!$E$5:$E$7,0))),0))</f>
        <v/>
      </c>
      <c r="S38" s="21" t="str">
        <f aca="false">IF($A38="","",IFERROR(IF($H38&lt;&gt;"Oui",0,$E38*$F38*(1+$G38)^(COLUMN()-COLUMN($I$6))*INDEX(Paramètres!$B$12:$B$23,MATCH(MONTH(S$6),Paramètres!$A$12:$A$23,0))*INDEX(Paramètres!$F$5:$F$7,MATCH(Paramètres!$B$6,Paramètres!$E$5:$E$7,0))),0))</f>
        <v/>
      </c>
      <c r="T38" s="21" t="str">
        <f aca="false">IF($A38="","",IFERROR(IF($H38&lt;&gt;"Oui",0,$E38*$F38*(1+$G38)^(COLUMN()-COLUMN($I$6))*INDEX(Paramètres!$B$12:$B$23,MATCH(MONTH(T$6),Paramètres!$A$12:$A$23,0))*INDEX(Paramètres!$F$5:$F$7,MATCH(Paramètres!$B$6,Paramètres!$E$5:$E$7,0))),0))</f>
        <v/>
      </c>
      <c r="U38" s="21" t="str">
        <f aca="false">IF($A38="","",SUM(I38:T38))</f>
        <v/>
      </c>
    </row>
    <row r="39" customFormat="false" ht="15" hidden="false" customHeight="false" outlineLevel="0" collapsed="false">
      <c r="A39" s="17"/>
      <c r="B39" s="10"/>
      <c r="C39" s="10"/>
      <c r="D39" s="10"/>
      <c r="E39" s="18"/>
      <c r="F39" s="19"/>
      <c r="G39" s="20"/>
      <c r="H39" s="17"/>
      <c r="I39" s="21" t="str">
        <f aca="false">IF($A39="","",IFERROR(IF($H39&lt;&gt;"Oui",0,$E39*$F39*(1+$G39)^(COLUMN()-COLUMN($I$6))*INDEX(Paramètres!$B$12:$B$23,MATCH(MONTH(I$6),Paramètres!$A$12:$A$23,0))*INDEX(Paramètres!$F$5:$F$7,MATCH(Paramètres!$B$6,Paramètres!$E$5:$E$7,0))),0))</f>
        <v/>
      </c>
      <c r="J39" s="21" t="str">
        <f aca="false">IF($A39="","",IFERROR(IF($H39&lt;&gt;"Oui",0,$E39*$F39*(1+$G39)^(COLUMN()-COLUMN($I$6))*INDEX(Paramètres!$B$12:$B$23,MATCH(MONTH(J$6),Paramètres!$A$12:$A$23,0))*INDEX(Paramètres!$F$5:$F$7,MATCH(Paramètres!$B$6,Paramètres!$E$5:$E$7,0))),0))</f>
        <v/>
      </c>
      <c r="K39" s="21" t="str">
        <f aca="false">IF($A39="","",IFERROR(IF($H39&lt;&gt;"Oui",0,$E39*$F39*(1+$G39)^(COLUMN()-COLUMN($I$6))*INDEX(Paramètres!$B$12:$B$23,MATCH(MONTH(K$6),Paramètres!$A$12:$A$23,0))*INDEX(Paramètres!$F$5:$F$7,MATCH(Paramètres!$B$6,Paramètres!$E$5:$E$7,0))),0))</f>
        <v/>
      </c>
      <c r="L39" s="21" t="str">
        <f aca="false">IF($A39="","",IFERROR(IF($H39&lt;&gt;"Oui",0,$E39*$F39*(1+$G39)^(COLUMN()-COLUMN($I$6))*INDEX(Paramètres!$B$12:$B$23,MATCH(MONTH(L$6),Paramètres!$A$12:$A$23,0))*INDEX(Paramètres!$F$5:$F$7,MATCH(Paramètres!$B$6,Paramètres!$E$5:$E$7,0))),0))</f>
        <v/>
      </c>
      <c r="M39" s="21" t="str">
        <f aca="false">IF($A39="","",IFERROR(IF($H39&lt;&gt;"Oui",0,$E39*$F39*(1+$G39)^(COLUMN()-COLUMN($I$6))*INDEX(Paramètres!$B$12:$B$23,MATCH(MONTH(M$6),Paramètres!$A$12:$A$23,0))*INDEX(Paramètres!$F$5:$F$7,MATCH(Paramètres!$B$6,Paramètres!$E$5:$E$7,0))),0))</f>
        <v/>
      </c>
      <c r="N39" s="21" t="str">
        <f aca="false">IF($A39="","",IFERROR(IF($H39&lt;&gt;"Oui",0,$E39*$F39*(1+$G39)^(COLUMN()-COLUMN($I$6))*INDEX(Paramètres!$B$12:$B$23,MATCH(MONTH(N$6),Paramètres!$A$12:$A$23,0))*INDEX(Paramètres!$F$5:$F$7,MATCH(Paramètres!$B$6,Paramètres!$E$5:$E$7,0))),0))</f>
        <v/>
      </c>
      <c r="O39" s="21" t="str">
        <f aca="false">IF($A39="","",IFERROR(IF($H39&lt;&gt;"Oui",0,$E39*$F39*(1+$G39)^(COLUMN()-COLUMN($I$6))*INDEX(Paramètres!$B$12:$B$23,MATCH(MONTH(O$6),Paramètres!$A$12:$A$23,0))*INDEX(Paramètres!$F$5:$F$7,MATCH(Paramètres!$B$6,Paramètres!$E$5:$E$7,0))),0))</f>
        <v/>
      </c>
      <c r="P39" s="21" t="str">
        <f aca="false">IF($A39="","",IFERROR(IF($H39&lt;&gt;"Oui",0,$E39*$F39*(1+$G39)^(COLUMN()-COLUMN($I$6))*INDEX(Paramètres!$B$12:$B$23,MATCH(MONTH(P$6),Paramètres!$A$12:$A$23,0))*INDEX(Paramètres!$F$5:$F$7,MATCH(Paramètres!$B$6,Paramètres!$E$5:$E$7,0))),0))</f>
        <v/>
      </c>
      <c r="Q39" s="21" t="str">
        <f aca="false">IF($A39="","",IFERROR(IF($H39&lt;&gt;"Oui",0,$E39*$F39*(1+$G39)^(COLUMN()-COLUMN($I$6))*INDEX(Paramètres!$B$12:$B$23,MATCH(MONTH(Q$6),Paramètres!$A$12:$A$23,0))*INDEX(Paramètres!$F$5:$F$7,MATCH(Paramètres!$B$6,Paramètres!$E$5:$E$7,0))),0))</f>
        <v/>
      </c>
      <c r="R39" s="21" t="str">
        <f aca="false">IF($A39="","",IFERROR(IF($H39&lt;&gt;"Oui",0,$E39*$F39*(1+$G39)^(COLUMN()-COLUMN($I$6))*INDEX(Paramètres!$B$12:$B$23,MATCH(MONTH(R$6),Paramètres!$A$12:$A$23,0))*INDEX(Paramètres!$F$5:$F$7,MATCH(Paramètres!$B$6,Paramètres!$E$5:$E$7,0))),0))</f>
        <v/>
      </c>
      <c r="S39" s="21" t="str">
        <f aca="false">IF($A39="","",IFERROR(IF($H39&lt;&gt;"Oui",0,$E39*$F39*(1+$G39)^(COLUMN()-COLUMN($I$6))*INDEX(Paramètres!$B$12:$B$23,MATCH(MONTH(S$6),Paramètres!$A$12:$A$23,0))*INDEX(Paramètres!$F$5:$F$7,MATCH(Paramètres!$B$6,Paramètres!$E$5:$E$7,0))),0))</f>
        <v/>
      </c>
      <c r="T39" s="21" t="str">
        <f aca="false">IF($A39="","",IFERROR(IF($H39&lt;&gt;"Oui",0,$E39*$F39*(1+$G39)^(COLUMN()-COLUMN($I$6))*INDEX(Paramètres!$B$12:$B$23,MATCH(MONTH(T$6),Paramètres!$A$12:$A$23,0))*INDEX(Paramètres!$F$5:$F$7,MATCH(Paramètres!$B$6,Paramètres!$E$5:$E$7,0))),0))</f>
        <v/>
      </c>
      <c r="U39" s="21" t="str">
        <f aca="false">IF($A39="","",SUM(I39:T39))</f>
        <v/>
      </c>
    </row>
    <row r="40" customFormat="false" ht="15" hidden="false" customHeight="false" outlineLevel="0" collapsed="false">
      <c r="A40" s="17"/>
      <c r="B40" s="10"/>
      <c r="C40" s="10"/>
      <c r="D40" s="10"/>
      <c r="E40" s="18"/>
      <c r="F40" s="19"/>
      <c r="G40" s="20"/>
      <c r="H40" s="17"/>
      <c r="I40" s="21" t="str">
        <f aca="false">IF($A40="","",IFERROR(IF($H40&lt;&gt;"Oui",0,$E40*$F40*(1+$G40)^(COLUMN()-COLUMN($I$6))*INDEX(Paramètres!$B$12:$B$23,MATCH(MONTH(I$6),Paramètres!$A$12:$A$23,0))*INDEX(Paramètres!$F$5:$F$7,MATCH(Paramètres!$B$6,Paramètres!$E$5:$E$7,0))),0))</f>
        <v/>
      </c>
      <c r="J40" s="21" t="str">
        <f aca="false">IF($A40="","",IFERROR(IF($H40&lt;&gt;"Oui",0,$E40*$F40*(1+$G40)^(COLUMN()-COLUMN($I$6))*INDEX(Paramètres!$B$12:$B$23,MATCH(MONTH(J$6),Paramètres!$A$12:$A$23,0))*INDEX(Paramètres!$F$5:$F$7,MATCH(Paramètres!$B$6,Paramètres!$E$5:$E$7,0))),0))</f>
        <v/>
      </c>
      <c r="K40" s="21" t="str">
        <f aca="false">IF($A40="","",IFERROR(IF($H40&lt;&gt;"Oui",0,$E40*$F40*(1+$G40)^(COLUMN()-COLUMN($I$6))*INDEX(Paramètres!$B$12:$B$23,MATCH(MONTH(K$6),Paramètres!$A$12:$A$23,0))*INDEX(Paramètres!$F$5:$F$7,MATCH(Paramètres!$B$6,Paramètres!$E$5:$E$7,0))),0))</f>
        <v/>
      </c>
      <c r="L40" s="21" t="str">
        <f aca="false">IF($A40="","",IFERROR(IF($H40&lt;&gt;"Oui",0,$E40*$F40*(1+$G40)^(COLUMN()-COLUMN($I$6))*INDEX(Paramètres!$B$12:$B$23,MATCH(MONTH(L$6),Paramètres!$A$12:$A$23,0))*INDEX(Paramètres!$F$5:$F$7,MATCH(Paramètres!$B$6,Paramètres!$E$5:$E$7,0))),0))</f>
        <v/>
      </c>
      <c r="M40" s="21" t="str">
        <f aca="false">IF($A40="","",IFERROR(IF($H40&lt;&gt;"Oui",0,$E40*$F40*(1+$G40)^(COLUMN()-COLUMN($I$6))*INDEX(Paramètres!$B$12:$B$23,MATCH(MONTH(M$6),Paramètres!$A$12:$A$23,0))*INDEX(Paramètres!$F$5:$F$7,MATCH(Paramètres!$B$6,Paramètres!$E$5:$E$7,0))),0))</f>
        <v/>
      </c>
      <c r="N40" s="21" t="str">
        <f aca="false">IF($A40="","",IFERROR(IF($H40&lt;&gt;"Oui",0,$E40*$F40*(1+$G40)^(COLUMN()-COLUMN($I$6))*INDEX(Paramètres!$B$12:$B$23,MATCH(MONTH(N$6),Paramètres!$A$12:$A$23,0))*INDEX(Paramètres!$F$5:$F$7,MATCH(Paramètres!$B$6,Paramètres!$E$5:$E$7,0))),0))</f>
        <v/>
      </c>
      <c r="O40" s="21" t="str">
        <f aca="false">IF($A40="","",IFERROR(IF($H40&lt;&gt;"Oui",0,$E40*$F40*(1+$G40)^(COLUMN()-COLUMN($I$6))*INDEX(Paramètres!$B$12:$B$23,MATCH(MONTH(O$6),Paramètres!$A$12:$A$23,0))*INDEX(Paramètres!$F$5:$F$7,MATCH(Paramètres!$B$6,Paramètres!$E$5:$E$7,0))),0))</f>
        <v/>
      </c>
      <c r="P40" s="21" t="str">
        <f aca="false">IF($A40="","",IFERROR(IF($H40&lt;&gt;"Oui",0,$E40*$F40*(1+$G40)^(COLUMN()-COLUMN($I$6))*INDEX(Paramètres!$B$12:$B$23,MATCH(MONTH(P$6),Paramètres!$A$12:$A$23,0))*INDEX(Paramètres!$F$5:$F$7,MATCH(Paramètres!$B$6,Paramètres!$E$5:$E$7,0))),0))</f>
        <v/>
      </c>
      <c r="Q40" s="21" t="str">
        <f aca="false">IF($A40="","",IFERROR(IF($H40&lt;&gt;"Oui",0,$E40*$F40*(1+$G40)^(COLUMN()-COLUMN($I$6))*INDEX(Paramètres!$B$12:$B$23,MATCH(MONTH(Q$6),Paramètres!$A$12:$A$23,0))*INDEX(Paramètres!$F$5:$F$7,MATCH(Paramètres!$B$6,Paramètres!$E$5:$E$7,0))),0))</f>
        <v/>
      </c>
      <c r="R40" s="21" t="str">
        <f aca="false">IF($A40="","",IFERROR(IF($H40&lt;&gt;"Oui",0,$E40*$F40*(1+$G40)^(COLUMN()-COLUMN($I$6))*INDEX(Paramètres!$B$12:$B$23,MATCH(MONTH(R$6),Paramètres!$A$12:$A$23,0))*INDEX(Paramètres!$F$5:$F$7,MATCH(Paramètres!$B$6,Paramètres!$E$5:$E$7,0))),0))</f>
        <v/>
      </c>
      <c r="S40" s="21" t="str">
        <f aca="false">IF($A40="","",IFERROR(IF($H40&lt;&gt;"Oui",0,$E40*$F40*(1+$G40)^(COLUMN()-COLUMN($I$6))*INDEX(Paramètres!$B$12:$B$23,MATCH(MONTH(S$6),Paramètres!$A$12:$A$23,0))*INDEX(Paramètres!$F$5:$F$7,MATCH(Paramètres!$B$6,Paramètres!$E$5:$E$7,0))),0))</f>
        <v/>
      </c>
      <c r="T40" s="21" t="str">
        <f aca="false">IF($A40="","",IFERROR(IF($H40&lt;&gt;"Oui",0,$E40*$F40*(1+$G40)^(COLUMN()-COLUMN($I$6))*INDEX(Paramètres!$B$12:$B$23,MATCH(MONTH(T$6),Paramètres!$A$12:$A$23,0))*INDEX(Paramètres!$F$5:$F$7,MATCH(Paramètres!$B$6,Paramètres!$E$5:$E$7,0))),0))</f>
        <v/>
      </c>
      <c r="U40" s="21" t="str">
        <f aca="false">IF($A40="","",SUM(I40:T40))</f>
        <v/>
      </c>
    </row>
    <row r="41" customFormat="false" ht="15" hidden="false" customHeight="false" outlineLevel="0" collapsed="false">
      <c r="A41" s="17"/>
      <c r="B41" s="10"/>
      <c r="C41" s="10"/>
      <c r="D41" s="10"/>
      <c r="E41" s="18"/>
      <c r="F41" s="19"/>
      <c r="G41" s="20"/>
      <c r="H41" s="17"/>
      <c r="I41" s="21" t="str">
        <f aca="false">IF($A41="","",IFERROR(IF($H41&lt;&gt;"Oui",0,$E41*$F41*(1+$G41)^(COLUMN()-COLUMN($I$6))*INDEX(Paramètres!$B$12:$B$23,MATCH(MONTH(I$6),Paramètres!$A$12:$A$23,0))*INDEX(Paramètres!$F$5:$F$7,MATCH(Paramètres!$B$6,Paramètres!$E$5:$E$7,0))),0))</f>
        <v/>
      </c>
      <c r="J41" s="21" t="str">
        <f aca="false">IF($A41="","",IFERROR(IF($H41&lt;&gt;"Oui",0,$E41*$F41*(1+$G41)^(COLUMN()-COLUMN($I$6))*INDEX(Paramètres!$B$12:$B$23,MATCH(MONTH(J$6),Paramètres!$A$12:$A$23,0))*INDEX(Paramètres!$F$5:$F$7,MATCH(Paramètres!$B$6,Paramètres!$E$5:$E$7,0))),0))</f>
        <v/>
      </c>
      <c r="K41" s="21" t="str">
        <f aca="false">IF($A41="","",IFERROR(IF($H41&lt;&gt;"Oui",0,$E41*$F41*(1+$G41)^(COLUMN()-COLUMN($I$6))*INDEX(Paramètres!$B$12:$B$23,MATCH(MONTH(K$6),Paramètres!$A$12:$A$23,0))*INDEX(Paramètres!$F$5:$F$7,MATCH(Paramètres!$B$6,Paramètres!$E$5:$E$7,0))),0))</f>
        <v/>
      </c>
      <c r="L41" s="21" t="str">
        <f aca="false">IF($A41="","",IFERROR(IF($H41&lt;&gt;"Oui",0,$E41*$F41*(1+$G41)^(COLUMN()-COLUMN($I$6))*INDEX(Paramètres!$B$12:$B$23,MATCH(MONTH(L$6),Paramètres!$A$12:$A$23,0))*INDEX(Paramètres!$F$5:$F$7,MATCH(Paramètres!$B$6,Paramètres!$E$5:$E$7,0))),0))</f>
        <v/>
      </c>
      <c r="M41" s="21" t="str">
        <f aca="false">IF($A41="","",IFERROR(IF($H41&lt;&gt;"Oui",0,$E41*$F41*(1+$G41)^(COLUMN()-COLUMN($I$6))*INDEX(Paramètres!$B$12:$B$23,MATCH(MONTH(M$6),Paramètres!$A$12:$A$23,0))*INDEX(Paramètres!$F$5:$F$7,MATCH(Paramètres!$B$6,Paramètres!$E$5:$E$7,0))),0))</f>
        <v/>
      </c>
      <c r="N41" s="21" t="str">
        <f aca="false">IF($A41="","",IFERROR(IF($H41&lt;&gt;"Oui",0,$E41*$F41*(1+$G41)^(COLUMN()-COLUMN($I$6))*INDEX(Paramètres!$B$12:$B$23,MATCH(MONTH(N$6),Paramètres!$A$12:$A$23,0))*INDEX(Paramètres!$F$5:$F$7,MATCH(Paramètres!$B$6,Paramètres!$E$5:$E$7,0))),0))</f>
        <v/>
      </c>
      <c r="O41" s="21" t="str">
        <f aca="false">IF($A41="","",IFERROR(IF($H41&lt;&gt;"Oui",0,$E41*$F41*(1+$G41)^(COLUMN()-COLUMN($I$6))*INDEX(Paramètres!$B$12:$B$23,MATCH(MONTH(O$6),Paramètres!$A$12:$A$23,0))*INDEX(Paramètres!$F$5:$F$7,MATCH(Paramètres!$B$6,Paramètres!$E$5:$E$7,0))),0))</f>
        <v/>
      </c>
      <c r="P41" s="21" t="str">
        <f aca="false">IF($A41="","",IFERROR(IF($H41&lt;&gt;"Oui",0,$E41*$F41*(1+$G41)^(COLUMN()-COLUMN($I$6))*INDEX(Paramètres!$B$12:$B$23,MATCH(MONTH(P$6),Paramètres!$A$12:$A$23,0))*INDEX(Paramètres!$F$5:$F$7,MATCH(Paramètres!$B$6,Paramètres!$E$5:$E$7,0))),0))</f>
        <v/>
      </c>
      <c r="Q41" s="21" t="str">
        <f aca="false">IF($A41="","",IFERROR(IF($H41&lt;&gt;"Oui",0,$E41*$F41*(1+$G41)^(COLUMN()-COLUMN($I$6))*INDEX(Paramètres!$B$12:$B$23,MATCH(MONTH(Q$6),Paramètres!$A$12:$A$23,0))*INDEX(Paramètres!$F$5:$F$7,MATCH(Paramètres!$B$6,Paramètres!$E$5:$E$7,0))),0))</f>
        <v/>
      </c>
      <c r="R41" s="21" t="str">
        <f aca="false">IF($A41="","",IFERROR(IF($H41&lt;&gt;"Oui",0,$E41*$F41*(1+$G41)^(COLUMN()-COLUMN($I$6))*INDEX(Paramètres!$B$12:$B$23,MATCH(MONTH(R$6),Paramètres!$A$12:$A$23,0))*INDEX(Paramètres!$F$5:$F$7,MATCH(Paramètres!$B$6,Paramètres!$E$5:$E$7,0))),0))</f>
        <v/>
      </c>
      <c r="S41" s="21" t="str">
        <f aca="false">IF($A41="","",IFERROR(IF($H41&lt;&gt;"Oui",0,$E41*$F41*(1+$G41)^(COLUMN()-COLUMN($I$6))*INDEX(Paramètres!$B$12:$B$23,MATCH(MONTH(S$6),Paramètres!$A$12:$A$23,0))*INDEX(Paramètres!$F$5:$F$7,MATCH(Paramètres!$B$6,Paramètres!$E$5:$E$7,0))),0))</f>
        <v/>
      </c>
      <c r="T41" s="21" t="str">
        <f aca="false">IF($A41="","",IFERROR(IF($H41&lt;&gt;"Oui",0,$E41*$F41*(1+$G41)^(COLUMN()-COLUMN($I$6))*INDEX(Paramètres!$B$12:$B$23,MATCH(MONTH(T$6),Paramètres!$A$12:$A$23,0))*INDEX(Paramètres!$F$5:$F$7,MATCH(Paramètres!$B$6,Paramètres!$E$5:$E$7,0))),0))</f>
        <v/>
      </c>
      <c r="U41" s="21" t="str">
        <f aca="false">IF($A41="","",SUM(I41:T41))</f>
        <v/>
      </c>
    </row>
    <row r="42" customFormat="false" ht="15" hidden="false" customHeight="false" outlineLevel="0" collapsed="false">
      <c r="A42" s="17"/>
      <c r="B42" s="10"/>
      <c r="C42" s="10"/>
      <c r="D42" s="10"/>
      <c r="E42" s="18"/>
      <c r="F42" s="19"/>
      <c r="G42" s="20"/>
      <c r="H42" s="17"/>
      <c r="I42" s="21" t="str">
        <f aca="false">IF($A42="","",IFERROR(IF($H42&lt;&gt;"Oui",0,$E42*$F42*(1+$G42)^(COLUMN()-COLUMN($I$6))*INDEX(Paramètres!$B$12:$B$23,MATCH(MONTH(I$6),Paramètres!$A$12:$A$23,0))*INDEX(Paramètres!$F$5:$F$7,MATCH(Paramètres!$B$6,Paramètres!$E$5:$E$7,0))),0))</f>
        <v/>
      </c>
      <c r="J42" s="21" t="str">
        <f aca="false">IF($A42="","",IFERROR(IF($H42&lt;&gt;"Oui",0,$E42*$F42*(1+$G42)^(COLUMN()-COLUMN($I$6))*INDEX(Paramètres!$B$12:$B$23,MATCH(MONTH(J$6),Paramètres!$A$12:$A$23,0))*INDEX(Paramètres!$F$5:$F$7,MATCH(Paramètres!$B$6,Paramètres!$E$5:$E$7,0))),0))</f>
        <v/>
      </c>
      <c r="K42" s="21" t="str">
        <f aca="false">IF($A42="","",IFERROR(IF($H42&lt;&gt;"Oui",0,$E42*$F42*(1+$G42)^(COLUMN()-COLUMN($I$6))*INDEX(Paramètres!$B$12:$B$23,MATCH(MONTH(K$6),Paramètres!$A$12:$A$23,0))*INDEX(Paramètres!$F$5:$F$7,MATCH(Paramètres!$B$6,Paramètres!$E$5:$E$7,0))),0))</f>
        <v/>
      </c>
      <c r="L42" s="21" t="str">
        <f aca="false">IF($A42="","",IFERROR(IF($H42&lt;&gt;"Oui",0,$E42*$F42*(1+$G42)^(COLUMN()-COLUMN($I$6))*INDEX(Paramètres!$B$12:$B$23,MATCH(MONTH(L$6),Paramètres!$A$12:$A$23,0))*INDEX(Paramètres!$F$5:$F$7,MATCH(Paramètres!$B$6,Paramètres!$E$5:$E$7,0))),0))</f>
        <v/>
      </c>
      <c r="M42" s="21" t="str">
        <f aca="false">IF($A42="","",IFERROR(IF($H42&lt;&gt;"Oui",0,$E42*$F42*(1+$G42)^(COLUMN()-COLUMN($I$6))*INDEX(Paramètres!$B$12:$B$23,MATCH(MONTH(M$6),Paramètres!$A$12:$A$23,0))*INDEX(Paramètres!$F$5:$F$7,MATCH(Paramètres!$B$6,Paramètres!$E$5:$E$7,0))),0))</f>
        <v/>
      </c>
      <c r="N42" s="21" t="str">
        <f aca="false">IF($A42="","",IFERROR(IF($H42&lt;&gt;"Oui",0,$E42*$F42*(1+$G42)^(COLUMN()-COLUMN($I$6))*INDEX(Paramètres!$B$12:$B$23,MATCH(MONTH(N$6),Paramètres!$A$12:$A$23,0))*INDEX(Paramètres!$F$5:$F$7,MATCH(Paramètres!$B$6,Paramètres!$E$5:$E$7,0))),0))</f>
        <v/>
      </c>
      <c r="O42" s="21" t="str">
        <f aca="false">IF($A42="","",IFERROR(IF($H42&lt;&gt;"Oui",0,$E42*$F42*(1+$G42)^(COLUMN()-COLUMN($I$6))*INDEX(Paramètres!$B$12:$B$23,MATCH(MONTH(O$6),Paramètres!$A$12:$A$23,0))*INDEX(Paramètres!$F$5:$F$7,MATCH(Paramètres!$B$6,Paramètres!$E$5:$E$7,0))),0))</f>
        <v/>
      </c>
      <c r="P42" s="21" t="str">
        <f aca="false">IF($A42="","",IFERROR(IF($H42&lt;&gt;"Oui",0,$E42*$F42*(1+$G42)^(COLUMN()-COLUMN($I$6))*INDEX(Paramètres!$B$12:$B$23,MATCH(MONTH(P$6),Paramètres!$A$12:$A$23,0))*INDEX(Paramètres!$F$5:$F$7,MATCH(Paramètres!$B$6,Paramètres!$E$5:$E$7,0))),0))</f>
        <v/>
      </c>
      <c r="Q42" s="21" t="str">
        <f aca="false">IF($A42="","",IFERROR(IF($H42&lt;&gt;"Oui",0,$E42*$F42*(1+$G42)^(COLUMN()-COLUMN($I$6))*INDEX(Paramètres!$B$12:$B$23,MATCH(MONTH(Q$6),Paramètres!$A$12:$A$23,0))*INDEX(Paramètres!$F$5:$F$7,MATCH(Paramètres!$B$6,Paramètres!$E$5:$E$7,0))),0))</f>
        <v/>
      </c>
      <c r="R42" s="21" t="str">
        <f aca="false">IF($A42="","",IFERROR(IF($H42&lt;&gt;"Oui",0,$E42*$F42*(1+$G42)^(COLUMN()-COLUMN($I$6))*INDEX(Paramètres!$B$12:$B$23,MATCH(MONTH(R$6),Paramètres!$A$12:$A$23,0))*INDEX(Paramètres!$F$5:$F$7,MATCH(Paramètres!$B$6,Paramètres!$E$5:$E$7,0))),0))</f>
        <v/>
      </c>
      <c r="S42" s="21" t="str">
        <f aca="false">IF($A42="","",IFERROR(IF($H42&lt;&gt;"Oui",0,$E42*$F42*(1+$G42)^(COLUMN()-COLUMN($I$6))*INDEX(Paramètres!$B$12:$B$23,MATCH(MONTH(S$6),Paramètres!$A$12:$A$23,0))*INDEX(Paramètres!$F$5:$F$7,MATCH(Paramètres!$B$6,Paramètres!$E$5:$E$7,0))),0))</f>
        <v/>
      </c>
      <c r="T42" s="21" t="str">
        <f aca="false">IF($A42="","",IFERROR(IF($H42&lt;&gt;"Oui",0,$E42*$F42*(1+$G42)^(COLUMN()-COLUMN($I$6))*INDEX(Paramètres!$B$12:$B$23,MATCH(MONTH(T$6),Paramètres!$A$12:$A$23,0))*INDEX(Paramètres!$F$5:$F$7,MATCH(Paramètres!$B$6,Paramètres!$E$5:$E$7,0))),0))</f>
        <v/>
      </c>
      <c r="U42" s="21" t="str">
        <f aca="false">IF($A42="","",SUM(I42:T42))</f>
        <v/>
      </c>
    </row>
    <row r="43" customFormat="false" ht="15" hidden="false" customHeight="false" outlineLevel="0" collapsed="false">
      <c r="A43" s="17"/>
      <c r="B43" s="10"/>
      <c r="C43" s="10"/>
      <c r="D43" s="10"/>
      <c r="E43" s="18"/>
      <c r="F43" s="19"/>
      <c r="G43" s="20"/>
      <c r="H43" s="17"/>
      <c r="I43" s="21" t="str">
        <f aca="false">IF($A43="","",IFERROR(IF($H43&lt;&gt;"Oui",0,$E43*$F43*(1+$G43)^(COLUMN()-COLUMN($I$6))*INDEX(Paramètres!$B$12:$B$23,MATCH(MONTH(I$6),Paramètres!$A$12:$A$23,0))*INDEX(Paramètres!$F$5:$F$7,MATCH(Paramètres!$B$6,Paramètres!$E$5:$E$7,0))),0))</f>
        <v/>
      </c>
      <c r="J43" s="21" t="str">
        <f aca="false">IF($A43="","",IFERROR(IF($H43&lt;&gt;"Oui",0,$E43*$F43*(1+$G43)^(COLUMN()-COLUMN($I$6))*INDEX(Paramètres!$B$12:$B$23,MATCH(MONTH(J$6),Paramètres!$A$12:$A$23,0))*INDEX(Paramètres!$F$5:$F$7,MATCH(Paramètres!$B$6,Paramètres!$E$5:$E$7,0))),0))</f>
        <v/>
      </c>
      <c r="K43" s="21" t="str">
        <f aca="false">IF($A43="","",IFERROR(IF($H43&lt;&gt;"Oui",0,$E43*$F43*(1+$G43)^(COLUMN()-COLUMN($I$6))*INDEX(Paramètres!$B$12:$B$23,MATCH(MONTH(K$6),Paramètres!$A$12:$A$23,0))*INDEX(Paramètres!$F$5:$F$7,MATCH(Paramètres!$B$6,Paramètres!$E$5:$E$7,0))),0))</f>
        <v/>
      </c>
      <c r="L43" s="21" t="str">
        <f aca="false">IF($A43="","",IFERROR(IF($H43&lt;&gt;"Oui",0,$E43*$F43*(1+$G43)^(COLUMN()-COLUMN($I$6))*INDEX(Paramètres!$B$12:$B$23,MATCH(MONTH(L$6),Paramètres!$A$12:$A$23,0))*INDEX(Paramètres!$F$5:$F$7,MATCH(Paramètres!$B$6,Paramètres!$E$5:$E$7,0))),0))</f>
        <v/>
      </c>
      <c r="M43" s="21" t="str">
        <f aca="false">IF($A43="","",IFERROR(IF($H43&lt;&gt;"Oui",0,$E43*$F43*(1+$G43)^(COLUMN()-COLUMN($I$6))*INDEX(Paramètres!$B$12:$B$23,MATCH(MONTH(M$6),Paramètres!$A$12:$A$23,0))*INDEX(Paramètres!$F$5:$F$7,MATCH(Paramètres!$B$6,Paramètres!$E$5:$E$7,0))),0))</f>
        <v/>
      </c>
      <c r="N43" s="21" t="str">
        <f aca="false">IF($A43="","",IFERROR(IF($H43&lt;&gt;"Oui",0,$E43*$F43*(1+$G43)^(COLUMN()-COLUMN($I$6))*INDEX(Paramètres!$B$12:$B$23,MATCH(MONTH(N$6),Paramètres!$A$12:$A$23,0))*INDEX(Paramètres!$F$5:$F$7,MATCH(Paramètres!$B$6,Paramètres!$E$5:$E$7,0))),0))</f>
        <v/>
      </c>
      <c r="O43" s="21" t="str">
        <f aca="false">IF($A43="","",IFERROR(IF($H43&lt;&gt;"Oui",0,$E43*$F43*(1+$G43)^(COLUMN()-COLUMN($I$6))*INDEX(Paramètres!$B$12:$B$23,MATCH(MONTH(O$6),Paramètres!$A$12:$A$23,0))*INDEX(Paramètres!$F$5:$F$7,MATCH(Paramètres!$B$6,Paramètres!$E$5:$E$7,0))),0))</f>
        <v/>
      </c>
      <c r="P43" s="21" t="str">
        <f aca="false">IF($A43="","",IFERROR(IF($H43&lt;&gt;"Oui",0,$E43*$F43*(1+$G43)^(COLUMN()-COLUMN($I$6))*INDEX(Paramètres!$B$12:$B$23,MATCH(MONTH(P$6),Paramètres!$A$12:$A$23,0))*INDEX(Paramètres!$F$5:$F$7,MATCH(Paramètres!$B$6,Paramètres!$E$5:$E$7,0))),0))</f>
        <v/>
      </c>
      <c r="Q43" s="21" t="str">
        <f aca="false">IF($A43="","",IFERROR(IF($H43&lt;&gt;"Oui",0,$E43*$F43*(1+$G43)^(COLUMN()-COLUMN($I$6))*INDEX(Paramètres!$B$12:$B$23,MATCH(MONTH(Q$6),Paramètres!$A$12:$A$23,0))*INDEX(Paramètres!$F$5:$F$7,MATCH(Paramètres!$B$6,Paramètres!$E$5:$E$7,0))),0))</f>
        <v/>
      </c>
      <c r="R43" s="21" t="str">
        <f aca="false">IF($A43="","",IFERROR(IF($H43&lt;&gt;"Oui",0,$E43*$F43*(1+$G43)^(COLUMN()-COLUMN($I$6))*INDEX(Paramètres!$B$12:$B$23,MATCH(MONTH(R$6),Paramètres!$A$12:$A$23,0))*INDEX(Paramètres!$F$5:$F$7,MATCH(Paramètres!$B$6,Paramètres!$E$5:$E$7,0))),0))</f>
        <v/>
      </c>
      <c r="S43" s="21" t="str">
        <f aca="false">IF($A43="","",IFERROR(IF($H43&lt;&gt;"Oui",0,$E43*$F43*(1+$G43)^(COLUMN()-COLUMN($I$6))*INDEX(Paramètres!$B$12:$B$23,MATCH(MONTH(S$6),Paramètres!$A$12:$A$23,0))*INDEX(Paramètres!$F$5:$F$7,MATCH(Paramètres!$B$6,Paramètres!$E$5:$E$7,0))),0))</f>
        <v/>
      </c>
      <c r="T43" s="21" t="str">
        <f aca="false">IF($A43="","",IFERROR(IF($H43&lt;&gt;"Oui",0,$E43*$F43*(1+$G43)^(COLUMN()-COLUMN($I$6))*INDEX(Paramètres!$B$12:$B$23,MATCH(MONTH(T$6),Paramètres!$A$12:$A$23,0))*INDEX(Paramètres!$F$5:$F$7,MATCH(Paramètres!$B$6,Paramètres!$E$5:$E$7,0))),0))</f>
        <v/>
      </c>
      <c r="U43" s="21" t="str">
        <f aca="false">IF($A43="","",SUM(I43:T43))</f>
        <v/>
      </c>
    </row>
    <row r="44" customFormat="false" ht="15" hidden="false" customHeight="false" outlineLevel="0" collapsed="false">
      <c r="A44" s="17"/>
      <c r="B44" s="10"/>
      <c r="C44" s="10"/>
      <c r="D44" s="10"/>
      <c r="E44" s="18"/>
      <c r="F44" s="19"/>
      <c r="G44" s="20"/>
      <c r="H44" s="17"/>
      <c r="I44" s="21" t="str">
        <f aca="false">IF($A44="","",IFERROR(IF($H44&lt;&gt;"Oui",0,$E44*$F44*(1+$G44)^(COLUMN()-COLUMN($I$6))*INDEX(Paramètres!$B$12:$B$23,MATCH(MONTH(I$6),Paramètres!$A$12:$A$23,0))*INDEX(Paramètres!$F$5:$F$7,MATCH(Paramètres!$B$6,Paramètres!$E$5:$E$7,0))),0))</f>
        <v/>
      </c>
      <c r="J44" s="21" t="str">
        <f aca="false">IF($A44="","",IFERROR(IF($H44&lt;&gt;"Oui",0,$E44*$F44*(1+$G44)^(COLUMN()-COLUMN($I$6))*INDEX(Paramètres!$B$12:$B$23,MATCH(MONTH(J$6),Paramètres!$A$12:$A$23,0))*INDEX(Paramètres!$F$5:$F$7,MATCH(Paramètres!$B$6,Paramètres!$E$5:$E$7,0))),0))</f>
        <v/>
      </c>
      <c r="K44" s="21" t="str">
        <f aca="false">IF($A44="","",IFERROR(IF($H44&lt;&gt;"Oui",0,$E44*$F44*(1+$G44)^(COLUMN()-COLUMN($I$6))*INDEX(Paramètres!$B$12:$B$23,MATCH(MONTH(K$6),Paramètres!$A$12:$A$23,0))*INDEX(Paramètres!$F$5:$F$7,MATCH(Paramètres!$B$6,Paramètres!$E$5:$E$7,0))),0))</f>
        <v/>
      </c>
      <c r="L44" s="21" t="str">
        <f aca="false">IF($A44="","",IFERROR(IF($H44&lt;&gt;"Oui",0,$E44*$F44*(1+$G44)^(COLUMN()-COLUMN($I$6))*INDEX(Paramètres!$B$12:$B$23,MATCH(MONTH(L$6),Paramètres!$A$12:$A$23,0))*INDEX(Paramètres!$F$5:$F$7,MATCH(Paramètres!$B$6,Paramètres!$E$5:$E$7,0))),0))</f>
        <v/>
      </c>
      <c r="M44" s="21" t="str">
        <f aca="false">IF($A44="","",IFERROR(IF($H44&lt;&gt;"Oui",0,$E44*$F44*(1+$G44)^(COLUMN()-COLUMN($I$6))*INDEX(Paramètres!$B$12:$B$23,MATCH(MONTH(M$6),Paramètres!$A$12:$A$23,0))*INDEX(Paramètres!$F$5:$F$7,MATCH(Paramètres!$B$6,Paramètres!$E$5:$E$7,0))),0))</f>
        <v/>
      </c>
      <c r="N44" s="21" t="str">
        <f aca="false">IF($A44="","",IFERROR(IF($H44&lt;&gt;"Oui",0,$E44*$F44*(1+$G44)^(COLUMN()-COLUMN($I$6))*INDEX(Paramètres!$B$12:$B$23,MATCH(MONTH(N$6),Paramètres!$A$12:$A$23,0))*INDEX(Paramètres!$F$5:$F$7,MATCH(Paramètres!$B$6,Paramètres!$E$5:$E$7,0))),0))</f>
        <v/>
      </c>
      <c r="O44" s="21" t="str">
        <f aca="false">IF($A44="","",IFERROR(IF($H44&lt;&gt;"Oui",0,$E44*$F44*(1+$G44)^(COLUMN()-COLUMN($I$6))*INDEX(Paramètres!$B$12:$B$23,MATCH(MONTH(O$6),Paramètres!$A$12:$A$23,0))*INDEX(Paramètres!$F$5:$F$7,MATCH(Paramètres!$B$6,Paramètres!$E$5:$E$7,0))),0))</f>
        <v/>
      </c>
      <c r="P44" s="21" t="str">
        <f aca="false">IF($A44="","",IFERROR(IF($H44&lt;&gt;"Oui",0,$E44*$F44*(1+$G44)^(COLUMN()-COLUMN($I$6))*INDEX(Paramètres!$B$12:$B$23,MATCH(MONTH(P$6),Paramètres!$A$12:$A$23,0))*INDEX(Paramètres!$F$5:$F$7,MATCH(Paramètres!$B$6,Paramètres!$E$5:$E$7,0))),0))</f>
        <v/>
      </c>
      <c r="Q44" s="21" t="str">
        <f aca="false">IF($A44="","",IFERROR(IF($H44&lt;&gt;"Oui",0,$E44*$F44*(1+$G44)^(COLUMN()-COLUMN($I$6))*INDEX(Paramètres!$B$12:$B$23,MATCH(MONTH(Q$6),Paramètres!$A$12:$A$23,0))*INDEX(Paramètres!$F$5:$F$7,MATCH(Paramètres!$B$6,Paramètres!$E$5:$E$7,0))),0))</f>
        <v/>
      </c>
      <c r="R44" s="21" t="str">
        <f aca="false">IF($A44="","",IFERROR(IF($H44&lt;&gt;"Oui",0,$E44*$F44*(1+$G44)^(COLUMN()-COLUMN($I$6))*INDEX(Paramètres!$B$12:$B$23,MATCH(MONTH(R$6),Paramètres!$A$12:$A$23,0))*INDEX(Paramètres!$F$5:$F$7,MATCH(Paramètres!$B$6,Paramètres!$E$5:$E$7,0))),0))</f>
        <v/>
      </c>
      <c r="S44" s="21" t="str">
        <f aca="false">IF($A44="","",IFERROR(IF($H44&lt;&gt;"Oui",0,$E44*$F44*(1+$G44)^(COLUMN()-COLUMN($I$6))*INDEX(Paramètres!$B$12:$B$23,MATCH(MONTH(S$6),Paramètres!$A$12:$A$23,0))*INDEX(Paramètres!$F$5:$F$7,MATCH(Paramètres!$B$6,Paramètres!$E$5:$E$7,0))),0))</f>
        <v/>
      </c>
      <c r="T44" s="21" t="str">
        <f aca="false">IF($A44="","",IFERROR(IF($H44&lt;&gt;"Oui",0,$E44*$F44*(1+$G44)^(COLUMN()-COLUMN($I$6))*INDEX(Paramètres!$B$12:$B$23,MATCH(MONTH(T$6),Paramètres!$A$12:$A$23,0))*INDEX(Paramètres!$F$5:$F$7,MATCH(Paramètres!$B$6,Paramètres!$E$5:$E$7,0))),0))</f>
        <v/>
      </c>
      <c r="U44" s="21" t="str">
        <f aca="false">IF($A44="","",SUM(I44:T44))</f>
        <v/>
      </c>
    </row>
    <row r="45" customFormat="false" ht="15" hidden="false" customHeight="false" outlineLevel="0" collapsed="false">
      <c r="A45" s="17"/>
      <c r="B45" s="10"/>
      <c r="C45" s="10"/>
      <c r="D45" s="10"/>
      <c r="E45" s="18"/>
      <c r="F45" s="19"/>
      <c r="G45" s="20"/>
      <c r="H45" s="17"/>
      <c r="I45" s="21" t="str">
        <f aca="false">IF($A45="","",IFERROR(IF($H45&lt;&gt;"Oui",0,$E45*$F45*(1+$G45)^(COLUMN()-COLUMN($I$6))*INDEX(Paramètres!$B$12:$B$23,MATCH(MONTH(I$6),Paramètres!$A$12:$A$23,0))*INDEX(Paramètres!$F$5:$F$7,MATCH(Paramètres!$B$6,Paramètres!$E$5:$E$7,0))),0))</f>
        <v/>
      </c>
      <c r="J45" s="21" t="str">
        <f aca="false">IF($A45="","",IFERROR(IF($H45&lt;&gt;"Oui",0,$E45*$F45*(1+$G45)^(COLUMN()-COLUMN($I$6))*INDEX(Paramètres!$B$12:$B$23,MATCH(MONTH(J$6),Paramètres!$A$12:$A$23,0))*INDEX(Paramètres!$F$5:$F$7,MATCH(Paramètres!$B$6,Paramètres!$E$5:$E$7,0))),0))</f>
        <v/>
      </c>
      <c r="K45" s="21" t="str">
        <f aca="false">IF($A45="","",IFERROR(IF($H45&lt;&gt;"Oui",0,$E45*$F45*(1+$G45)^(COLUMN()-COLUMN($I$6))*INDEX(Paramètres!$B$12:$B$23,MATCH(MONTH(K$6),Paramètres!$A$12:$A$23,0))*INDEX(Paramètres!$F$5:$F$7,MATCH(Paramètres!$B$6,Paramètres!$E$5:$E$7,0))),0))</f>
        <v/>
      </c>
      <c r="L45" s="21" t="str">
        <f aca="false">IF($A45="","",IFERROR(IF($H45&lt;&gt;"Oui",0,$E45*$F45*(1+$G45)^(COLUMN()-COLUMN($I$6))*INDEX(Paramètres!$B$12:$B$23,MATCH(MONTH(L$6),Paramètres!$A$12:$A$23,0))*INDEX(Paramètres!$F$5:$F$7,MATCH(Paramètres!$B$6,Paramètres!$E$5:$E$7,0))),0))</f>
        <v/>
      </c>
      <c r="M45" s="21" t="str">
        <f aca="false">IF($A45="","",IFERROR(IF($H45&lt;&gt;"Oui",0,$E45*$F45*(1+$G45)^(COLUMN()-COLUMN($I$6))*INDEX(Paramètres!$B$12:$B$23,MATCH(MONTH(M$6),Paramètres!$A$12:$A$23,0))*INDEX(Paramètres!$F$5:$F$7,MATCH(Paramètres!$B$6,Paramètres!$E$5:$E$7,0))),0))</f>
        <v/>
      </c>
      <c r="N45" s="21" t="str">
        <f aca="false">IF($A45="","",IFERROR(IF($H45&lt;&gt;"Oui",0,$E45*$F45*(1+$G45)^(COLUMN()-COLUMN($I$6))*INDEX(Paramètres!$B$12:$B$23,MATCH(MONTH(N$6),Paramètres!$A$12:$A$23,0))*INDEX(Paramètres!$F$5:$F$7,MATCH(Paramètres!$B$6,Paramètres!$E$5:$E$7,0))),0))</f>
        <v/>
      </c>
      <c r="O45" s="21" t="str">
        <f aca="false">IF($A45="","",IFERROR(IF($H45&lt;&gt;"Oui",0,$E45*$F45*(1+$G45)^(COLUMN()-COLUMN($I$6))*INDEX(Paramètres!$B$12:$B$23,MATCH(MONTH(O$6),Paramètres!$A$12:$A$23,0))*INDEX(Paramètres!$F$5:$F$7,MATCH(Paramètres!$B$6,Paramètres!$E$5:$E$7,0))),0))</f>
        <v/>
      </c>
      <c r="P45" s="21" t="str">
        <f aca="false">IF($A45="","",IFERROR(IF($H45&lt;&gt;"Oui",0,$E45*$F45*(1+$G45)^(COLUMN()-COLUMN($I$6))*INDEX(Paramètres!$B$12:$B$23,MATCH(MONTH(P$6),Paramètres!$A$12:$A$23,0))*INDEX(Paramètres!$F$5:$F$7,MATCH(Paramètres!$B$6,Paramètres!$E$5:$E$7,0))),0))</f>
        <v/>
      </c>
      <c r="Q45" s="21" t="str">
        <f aca="false">IF($A45="","",IFERROR(IF($H45&lt;&gt;"Oui",0,$E45*$F45*(1+$G45)^(COLUMN()-COLUMN($I$6))*INDEX(Paramètres!$B$12:$B$23,MATCH(MONTH(Q$6),Paramètres!$A$12:$A$23,0))*INDEX(Paramètres!$F$5:$F$7,MATCH(Paramètres!$B$6,Paramètres!$E$5:$E$7,0))),0))</f>
        <v/>
      </c>
      <c r="R45" s="21" t="str">
        <f aca="false">IF($A45="","",IFERROR(IF($H45&lt;&gt;"Oui",0,$E45*$F45*(1+$G45)^(COLUMN()-COLUMN($I$6))*INDEX(Paramètres!$B$12:$B$23,MATCH(MONTH(R$6),Paramètres!$A$12:$A$23,0))*INDEX(Paramètres!$F$5:$F$7,MATCH(Paramètres!$B$6,Paramètres!$E$5:$E$7,0))),0))</f>
        <v/>
      </c>
      <c r="S45" s="21" t="str">
        <f aca="false">IF($A45="","",IFERROR(IF($H45&lt;&gt;"Oui",0,$E45*$F45*(1+$G45)^(COLUMN()-COLUMN($I$6))*INDEX(Paramètres!$B$12:$B$23,MATCH(MONTH(S$6),Paramètres!$A$12:$A$23,0))*INDEX(Paramètres!$F$5:$F$7,MATCH(Paramètres!$B$6,Paramètres!$E$5:$E$7,0))),0))</f>
        <v/>
      </c>
      <c r="T45" s="21" t="str">
        <f aca="false">IF($A45="","",IFERROR(IF($H45&lt;&gt;"Oui",0,$E45*$F45*(1+$G45)^(COLUMN()-COLUMN($I$6))*INDEX(Paramètres!$B$12:$B$23,MATCH(MONTH(T$6),Paramètres!$A$12:$A$23,0))*INDEX(Paramètres!$F$5:$F$7,MATCH(Paramètres!$B$6,Paramètres!$E$5:$E$7,0))),0))</f>
        <v/>
      </c>
      <c r="U45" s="21" t="str">
        <f aca="false">IF($A45="","",SUM(I45:T45))</f>
        <v/>
      </c>
    </row>
    <row r="46" customFormat="false" ht="15" hidden="false" customHeight="false" outlineLevel="0" collapsed="false">
      <c r="A46" s="17"/>
      <c r="B46" s="10"/>
      <c r="C46" s="10"/>
      <c r="D46" s="10"/>
      <c r="E46" s="18"/>
      <c r="F46" s="19"/>
      <c r="G46" s="20"/>
      <c r="H46" s="17"/>
      <c r="I46" s="21" t="str">
        <f aca="false">IF($A46="","",IFERROR(IF($H46&lt;&gt;"Oui",0,$E46*$F46*(1+$G46)^(COLUMN()-COLUMN($I$6))*INDEX(Paramètres!$B$12:$B$23,MATCH(MONTH(I$6),Paramètres!$A$12:$A$23,0))*INDEX(Paramètres!$F$5:$F$7,MATCH(Paramètres!$B$6,Paramètres!$E$5:$E$7,0))),0))</f>
        <v/>
      </c>
      <c r="J46" s="21" t="str">
        <f aca="false">IF($A46="","",IFERROR(IF($H46&lt;&gt;"Oui",0,$E46*$F46*(1+$G46)^(COLUMN()-COLUMN($I$6))*INDEX(Paramètres!$B$12:$B$23,MATCH(MONTH(J$6),Paramètres!$A$12:$A$23,0))*INDEX(Paramètres!$F$5:$F$7,MATCH(Paramètres!$B$6,Paramètres!$E$5:$E$7,0))),0))</f>
        <v/>
      </c>
      <c r="K46" s="21" t="str">
        <f aca="false">IF($A46="","",IFERROR(IF($H46&lt;&gt;"Oui",0,$E46*$F46*(1+$G46)^(COLUMN()-COLUMN($I$6))*INDEX(Paramètres!$B$12:$B$23,MATCH(MONTH(K$6),Paramètres!$A$12:$A$23,0))*INDEX(Paramètres!$F$5:$F$7,MATCH(Paramètres!$B$6,Paramètres!$E$5:$E$7,0))),0))</f>
        <v/>
      </c>
      <c r="L46" s="21" t="str">
        <f aca="false">IF($A46="","",IFERROR(IF($H46&lt;&gt;"Oui",0,$E46*$F46*(1+$G46)^(COLUMN()-COLUMN($I$6))*INDEX(Paramètres!$B$12:$B$23,MATCH(MONTH(L$6),Paramètres!$A$12:$A$23,0))*INDEX(Paramètres!$F$5:$F$7,MATCH(Paramètres!$B$6,Paramètres!$E$5:$E$7,0))),0))</f>
        <v/>
      </c>
      <c r="M46" s="21" t="str">
        <f aca="false">IF($A46="","",IFERROR(IF($H46&lt;&gt;"Oui",0,$E46*$F46*(1+$G46)^(COLUMN()-COLUMN($I$6))*INDEX(Paramètres!$B$12:$B$23,MATCH(MONTH(M$6),Paramètres!$A$12:$A$23,0))*INDEX(Paramètres!$F$5:$F$7,MATCH(Paramètres!$B$6,Paramètres!$E$5:$E$7,0))),0))</f>
        <v/>
      </c>
      <c r="N46" s="21" t="str">
        <f aca="false">IF($A46="","",IFERROR(IF($H46&lt;&gt;"Oui",0,$E46*$F46*(1+$G46)^(COLUMN()-COLUMN($I$6))*INDEX(Paramètres!$B$12:$B$23,MATCH(MONTH(N$6),Paramètres!$A$12:$A$23,0))*INDEX(Paramètres!$F$5:$F$7,MATCH(Paramètres!$B$6,Paramètres!$E$5:$E$7,0))),0))</f>
        <v/>
      </c>
      <c r="O46" s="21" t="str">
        <f aca="false">IF($A46="","",IFERROR(IF($H46&lt;&gt;"Oui",0,$E46*$F46*(1+$G46)^(COLUMN()-COLUMN($I$6))*INDEX(Paramètres!$B$12:$B$23,MATCH(MONTH(O$6),Paramètres!$A$12:$A$23,0))*INDEX(Paramètres!$F$5:$F$7,MATCH(Paramètres!$B$6,Paramètres!$E$5:$E$7,0))),0))</f>
        <v/>
      </c>
      <c r="P46" s="21" t="str">
        <f aca="false">IF($A46="","",IFERROR(IF($H46&lt;&gt;"Oui",0,$E46*$F46*(1+$G46)^(COLUMN()-COLUMN($I$6))*INDEX(Paramètres!$B$12:$B$23,MATCH(MONTH(P$6),Paramètres!$A$12:$A$23,0))*INDEX(Paramètres!$F$5:$F$7,MATCH(Paramètres!$B$6,Paramètres!$E$5:$E$7,0))),0))</f>
        <v/>
      </c>
      <c r="Q46" s="21" t="str">
        <f aca="false">IF($A46="","",IFERROR(IF($H46&lt;&gt;"Oui",0,$E46*$F46*(1+$G46)^(COLUMN()-COLUMN($I$6))*INDEX(Paramètres!$B$12:$B$23,MATCH(MONTH(Q$6),Paramètres!$A$12:$A$23,0))*INDEX(Paramètres!$F$5:$F$7,MATCH(Paramètres!$B$6,Paramètres!$E$5:$E$7,0))),0))</f>
        <v/>
      </c>
      <c r="R46" s="21" t="str">
        <f aca="false">IF($A46="","",IFERROR(IF($H46&lt;&gt;"Oui",0,$E46*$F46*(1+$G46)^(COLUMN()-COLUMN($I$6))*INDEX(Paramètres!$B$12:$B$23,MATCH(MONTH(R$6),Paramètres!$A$12:$A$23,0))*INDEX(Paramètres!$F$5:$F$7,MATCH(Paramètres!$B$6,Paramètres!$E$5:$E$7,0))),0))</f>
        <v/>
      </c>
      <c r="S46" s="21" t="str">
        <f aca="false">IF($A46="","",IFERROR(IF($H46&lt;&gt;"Oui",0,$E46*$F46*(1+$G46)^(COLUMN()-COLUMN($I$6))*INDEX(Paramètres!$B$12:$B$23,MATCH(MONTH(S$6),Paramètres!$A$12:$A$23,0))*INDEX(Paramètres!$F$5:$F$7,MATCH(Paramètres!$B$6,Paramètres!$E$5:$E$7,0))),0))</f>
        <v/>
      </c>
      <c r="T46" s="21" t="str">
        <f aca="false">IF($A46="","",IFERROR(IF($H46&lt;&gt;"Oui",0,$E46*$F46*(1+$G46)^(COLUMN()-COLUMN($I$6))*INDEX(Paramètres!$B$12:$B$23,MATCH(MONTH(T$6),Paramètres!$A$12:$A$23,0))*INDEX(Paramètres!$F$5:$F$7,MATCH(Paramètres!$B$6,Paramètres!$E$5:$E$7,0))),0))</f>
        <v/>
      </c>
      <c r="U46" s="21" t="str">
        <f aca="false">IF($A46="","",SUM(I46:T46))</f>
        <v/>
      </c>
    </row>
    <row r="47" customFormat="false" ht="15" hidden="false" customHeight="false" outlineLevel="0" collapsed="false">
      <c r="A47" s="17"/>
      <c r="B47" s="10"/>
      <c r="C47" s="10"/>
      <c r="D47" s="10"/>
      <c r="E47" s="18"/>
      <c r="F47" s="19"/>
      <c r="G47" s="20"/>
      <c r="H47" s="17"/>
      <c r="I47" s="21" t="str">
        <f aca="false">IF($A47="","",IFERROR(IF($H47&lt;&gt;"Oui",0,$E47*$F47*(1+$G47)^(COLUMN()-COLUMN($I$6))*INDEX(Paramètres!$B$12:$B$23,MATCH(MONTH(I$6),Paramètres!$A$12:$A$23,0))*INDEX(Paramètres!$F$5:$F$7,MATCH(Paramètres!$B$6,Paramètres!$E$5:$E$7,0))),0))</f>
        <v/>
      </c>
      <c r="J47" s="21" t="str">
        <f aca="false">IF($A47="","",IFERROR(IF($H47&lt;&gt;"Oui",0,$E47*$F47*(1+$G47)^(COLUMN()-COLUMN($I$6))*INDEX(Paramètres!$B$12:$B$23,MATCH(MONTH(J$6),Paramètres!$A$12:$A$23,0))*INDEX(Paramètres!$F$5:$F$7,MATCH(Paramètres!$B$6,Paramètres!$E$5:$E$7,0))),0))</f>
        <v/>
      </c>
      <c r="K47" s="21" t="str">
        <f aca="false">IF($A47="","",IFERROR(IF($H47&lt;&gt;"Oui",0,$E47*$F47*(1+$G47)^(COLUMN()-COLUMN($I$6))*INDEX(Paramètres!$B$12:$B$23,MATCH(MONTH(K$6),Paramètres!$A$12:$A$23,0))*INDEX(Paramètres!$F$5:$F$7,MATCH(Paramètres!$B$6,Paramètres!$E$5:$E$7,0))),0))</f>
        <v/>
      </c>
      <c r="L47" s="21" t="str">
        <f aca="false">IF($A47="","",IFERROR(IF($H47&lt;&gt;"Oui",0,$E47*$F47*(1+$G47)^(COLUMN()-COLUMN($I$6))*INDEX(Paramètres!$B$12:$B$23,MATCH(MONTH(L$6),Paramètres!$A$12:$A$23,0))*INDEX(Paramètres!$F$5:$F$7,MATCH(Paramètres!$B$6,Paramètres!$E$5:$E$7,0))),0))</f>
        <v/>
      </c>
      <c r="M47" s="21" t="str">
        <f aca="false">IF($A47="","",IFERROR(IF($H47&lt;&gt;"Oui",0,$E47*$F47*(1+$G47)^(COLUMN()-COLUMN($I$6))*INDEX(Paramètres!$B$12:$B$23,MATCH(MONTH(M$6),Paramètres!$A$12:$A$23,0))*INDEX(Paramètres!$F$5:$F$7,MATCH(Paramètres!$B$6,Paramètres!$E$5:$E$7,0))),0))</f>
        <v/>
      </c>
      <c r="N47" s="21" t="str">
        <f aca="false">IF($A47="","",IFERROR(IF($H47&lt;&gt;"Oui",0,$E47*$F47*(1+$G47)^(COLUMN()-COLUMN($I$6))*INDEX(Paramètres!$B$12:$B$23,MATCH(MONTH(N$6),Paramètres!$A$12:$A$23,0))*INDEX(Paramètres!$F$5:$F$7,MATCH(Paramètres!$B$6,Paramètres!$E$5:$E$7,0))),0))</f>
        <v/>
      </c>
      <c r="O47" s="21" t="str">
        <f aca="false">IF($A47="","",IFERROR(IF($H47&lt;&gt;"Oui",0,$E47*$F47*(1+$G47)^(COLUMN()-COLUMN($I$6))*INDEX(Paramètres!$B$12:$B$23,MATCH(MONTH(O$6),Paramètres!$A$12:$A$23,0))*INDEX(Paramètres!$F$5:$F$7,MATCH(Paramètres!$B$6,Paramètres!$E$5:$E$7,0))),0))</f>
        <v/>
      </c>
      <c r="P47" s="21" t="str">
        <f aca="false">IF($A47="","",IFERROR(IF($H47&lt;&gt;"Oui",0,$E47*$F47*(1+$G47)^(COLUMN()-COLUMN($I$6))*INDEX(Paramètres!$B$12:$B$23,MATCH(MONTH(P$6),Paramètres!$A$12:$A$23,0))*INDEX(Paramètres!$F$5:$F$7,MATCH(Paramètres!$B$6,Paramètres!$E$5:$E$7,0))),0))</f>
        <v/>
      </c>
      <c r="Q47" s="21" t="str">
        <f aca="false">IF($A47="","",IFERROR(IF($H47&lt;&gt;"Oui",0,$E47*$F47*(1+$G47)^(COLUMN()-COLUMN($I$6))*INDEX(Paramètres!$B$12:$B$23,MATCH(MONTH(Q$6),Paramètres!$A$12:$A$23,0))*INDEX(Paramètres!$F$5:$F$7,MATCH(Paramètres!$B$6,Paramètres!$E$5:$E$7,0))),0))</f>
        <v/>
      </c>
      <c r="R47" s="21" t="str">
        <f aca="false">IF($A47="","",IFERROR(IF($H47&lt;&gt;"Oui",0,$E47*$F47*(1+$G47)^(COLUMN()-COLUMN($I$6))*INDEX(Paramètres!$B$12:$B$23,MATCH(MONTH(R$6),Paramètres!$A$12:$A$23,0))*INDEX(Paramètres!$F$5:$F$7,MATCH(Paramètres!$B$6,Paramètres!$E$5:$E$7,0))),0))</f>
        <v/>
      </c>
      <c r="S47" s="21" t="str">
        <f aca="false">IF($A47="","",IFERROR(IF($H47&lt;&gt;"Oui",0,$E47*$F47*(1+$G47)^(COLUMN()-COLUMN($I$6))*INDEX(Paramètres!$B$12:$B$23,MATCH(MONTH(S$6),Paramètres!$A$12:$A$23,0))*INDEX(Paramètres!$F$5:$F$7,MATCH(Paramètres!$B$6,Paramètres!$E$5:$E$7,0))),0))</f>
        <v/>
      </c>
      <c r="T47" s="21" t="str">
        <f aca="false">IF($A47="","",IFERROR(IF($H47&lt;&gt;"Oui",0,$E47*$F47*(1+$G47)^(COLUMN()-COLUMN($I$6))*INDEX(Paramètres!$B$12:$B$23,MATCH(MONTH(T$6),Paramètres!$A$12:$A$23,0))*INDEX(Paramètres!$F$5:$F$7,MATCH(Paramètres!$B$6,Paramètres!$E$5:$E$7,0))),0))</f>
        <v/>
      </c>
      <c r="U47" s="21" t="str">
        <f aca="false">IF($A47="","",SUM(I47:T47))</f>
        <v/>
      </c>
    </row>
    <row r="48" customFormat="false" ht="15" hidden="false" customHeight="false" outlineLevel="0" collapsed="false">
      <c r="A48" s="17"/>
      <c r="B48" s="10"/>
      <c r="C48" s="10"/>
      <c r="D48" s="10"/>
      <c r="E48" s="18"/>
      <c r="F48" s="19"/>
      <c r="G48" s="20"/>
      <c r="H48" s="17"/>
      <c r="I48" s="21" t="str">
        <f aca="false">IF($A48="","",IFERROR(IF($H48&lt;&gt;"Oui",0,$E48*$F48*(1+$G48)^(COLUMN()-COLUMN($I$6))*INDEX(Paramètres!$B$12:$B$23,MATCH(MONTH(I$6),Paramètres!$A$12:$A$23,0))*INDEX(Paramètres!$F$5:$F$7,MATCH(Paramètres!$B$6,Paramètres!$E$5:$E$7,0))),0))</f>
        <v/>
      </c>
      <c r="J48" s="21" t="str">
        <f aca="false">IF($A48="","",IFERROR(IF($H48&lt;&gt;"Oui",0,$E48*$F48*(1+$G48)^(COLUMN()-COLUMN($I$6))*INDEX(Paramètres!$B$12:$B$23,MATCH(MONTH(J$6),Paramètres!$A$12:$A$23,0))*INDEX(Paramètres!$F$5:$F$7,MATCH(Paramètres!$B$6,Paramètres!$E$5:$E$7,0))),0))</f>
        <v/>
      </c>
      <c r="K48" s="21" t="str">
        <f aca="false">IF($A48="","",IFERROR(IF($H48&lt;&gt;"Oui",0,$E48*$F48*(1+$G48)^(COLUMN()-COLUMN($I$6))*INDEX(Paramètres!$B$12:$B$23,MATCH(MONTH(K$6),Paramètres!$A$12:$A$23,0))*INDEX(Paramètres!$F$5:$F$7,MATCH(Paramètres!$B$6,Paramètres!$E$5:$E$7,0))),0))</f>
        <v/>
      </c>
      <c r="L48" s="21" t="str">
        <f aca="false">IF($A48="","",IFERROR(IF($H48&lt;&gt;"Oui",0,$E48*$F48*(1+$G48)^(COLUMN()-COLUMN($I$6))*INDEX(Paramètres!$B$12:$B$23,MATCH(MONTH(L$6),Paramètres!$A$12:$A$23,0))*INDEX(Paramètres!$F$5:$F$7,MATCH(Paramètres!$B$6,Paramètres!$E$5:$E$7,0))),0))</f>
        <v/>
      </c>
      <c r="M48" s="21" t="str">
        <f aca="false">IF($A48="","",IFERROR(IF($H48&lt;&gt;"Oui",0,$E48*$F48*(1+$G48)^(COLUMN()-COLUMN($I$6))*INDEX(Paramètres!$B$12:$B$23,MATCH(MONTH(M$6),Paramètres!$A$12:$A$23,0))*INDEX(Paramètres!$F$5:$F$7,MATCH(Paramètres!$B$6,Paramètres!$E$5:$E$7,0))),0))</f>
        <v/>
      </c>
      <c r="N48" s="21" t="str">
        <f aca="false">IF($A48="","",IFERROR(IF($H48&lt;&gt;"Oui",0,$E48*$F48*(1+$G48)^(COLUMN()-COLUMN($I$6))*INDEX(Paramètres!$B$12:$B$23,MATCH(MONTH(N$6),Paramètres!$A$12:$A$23,0))*INDEX(Paramètres!$F$5:$F$7,MATCH(Paramètres!$B$6,Paramètres!$E$5:$E$7,0))),0))</f>
        <v/>
      </c>
      <c r="O48" s="21" t="str">
        <f aca="false">IF($A48="","",IFERROR(IF($H48&lt;&gt;"Oui",0,$E48*$F48*(1+$G48)^(COLUMN()-COLUMN($I$6))*INDEX(Paramètres!$B$12:$B$23,MATCH(MONTH(O$6),Paramètres!$A$12:$A$23,0))*INDEX(Paramètres!$F$5:$F$7,MATCH(Paramètres!$B$6,Paramètres!$E$5:$E$7,0))),0))</f>
        <v/>
      </c>
      <c r="P48" s="21" t="str">
        <f aca="false">IF($A48="","",IFERROR(IF($H48&lt;&gt;"Oui",0,$E48*$F48*(1+$G48)^(COLUMN()-COLUMN($I$6))*INDEX(Paramètres!$B$12:$B$23,MATCH(MONTH(P$6),Paramètres!$A$12:$A$23,0))*INDEX(Paramètres!$F$5:$F$7,MATCH(Paramètres!$B$6,Paramètres!$E$5:$E$7,0))),0))</f>
        <v/>
      </c>
      <c r="Q48" s="21" t="str">
        <f aca="false">IF($A48="","",IFERROR(IF($H48&lt;&gt;"Oui",0,$E48*$F48*(1+$G48)^(COLUMN()-COLUMN($I$6))*INDEX(Paramètres!$B$12:$B$23,MATCH(MONTH(Q$6),Paramètres!$A$12:$A$23,0))*INDEX(Paramètres!$F$5:$F$7,MATCH(Paramètres!$B$6,Paramètres!$E$5:$E$7,0))),0))</f>
        <v/>
      </c>
      <c r="R48" s="21" t="str">
        <f aca="false">IF($A48="","",IFERROR(IF($H48&lt;&gt;"Oui",0,$E48*$F48*(1+$G48)^(COLUMN()-COLUMN($I$6))*INDEX(Paramètres!$B$12:$B$23,MATCH(MONTH(R$6),Paramètres!$A$12:$A$23,0))*INDEX(Paramètres!$F$5:$F$7,MATCH(Paramètres!$B$6,Paramètres!$E$5:$E$7,0))),0))</f>
        <v/>
      </c>
      <c r="S48" s="21" t="str">
        <f aca="false">IF($A48="","",IFERROR(IF($H48&lt;&gt;"Oui",0,$E48*$F48*(1+$G48)^(COLUMN()-COLUMN($I$6))*INDEX(Paramètres!$B$12:$B$23,MATCH(MONTH(S$6),Paramètres!$A$12:$A$23,0))*INDEX(Paramètres!$F$5:$F$7,MATCH(Paramètres!$B$6,Paramètres!$E$5:$E$7,0))),0))</f>
        <v/>
      </c>
      <c r="T48" s="21" t="str">
        <f aca="false">IF($A48="","",IFERROR(IF($H48&lt;&gt;"Oui",0,$E48*$F48*(1+$G48)^(COLUMN()-COLUMN($I$6))*INDEX(Paramètres!$B$12:$B$23,MATCH(MONTH(T$6),Paramètres!$A$12:$A$23,0))*INDEX(Paramètres!$F$5:$F$7,MATCH(Paramètres!$B$6,Paramètres!$E$5:$E$7,0))),0))</f>
        <v/>
      </c>
      <c r="U48" s="21" t="str">
        <f aca="false">IF($A48="","",SUM(I48:T48))</f>
        <v/>
      </c>
    </row>
    <row r="49" customFormat="false" ht="15" hidden="false" customHeight="false" outlineLevel="0" collapsed="false">
      <c r="A49" s="17"/>
      <c r="B49" s="10"/>
      <c r="C49" s="10"/>
      <c r="D49" s="10"/>
      <c r="E49" s="18"/>
      <c r="F49" s="19"/>
      <c r="G49" s="20"/>
      <c r="H49" s="17"/>
      <c r="I49" s="21" t="str">
        <f aca="false">IF($A49="","",IFERROR(IF($H49&lt;&gt;"Oui",0,$E49*$F49*(1+$G49)^(COLUMN()-COLUMN($I$6))*INDEX(Paramètres!$B$12:$B$23,MATCH(MONTH(I$6),Paramètres!$A$12:$A$23,0))*INDEX(Paramètres!$F$5:$F$7,MATCH(Paramètres!$B$6,Paramètres!$E$5:$E$7,0))),0))</f>
        <v/>
      </c>
      <c r="J49" s="21" t="str">
        <f aca="false">IF($A49="","",IFERROR(IF($H49&lt;&gt;"Oui",0,$E49*$F49*(1+$G49)^(COLUMN()-COLUMN($I$6))*INDEX(Paramètres!$B$12:$B$23,MATCH(MONTH(J$6),Paramètres!$A$12:$A$23,0))*INDEX(Paramètres!$F$5:$F$7,MATCH(Paramètres!$B$6,Paramètres!$E$5:$E$7,0))),0))</f>
        <v/>
      </c>
      <c r="K49" s="21" t="str">
        <f aca="false">IF($A49="","",IFERROR(IF($H49&lt;&gt;"Oui",0,$E49*$F49*(1+$G49)^(COLUMN()-COLUMN($I$6))*INDEX(Paramètres!$B$12:$B$23,MATCH(MONTH(K$6),Paramètres!$A$12:$A$23,0))*INDEX(Paramètres!$F$5:$F$7,MATCH(Paramètres!$B$6,Paramètres!$E$5:$E$7,0))),0))</f>
        <v/>
      </c>
      <c r="L49" s="21" t="str">
        <f aca="false">IF($A49="","",IFERROR(IF($H49&lt;&gt;"Oui",0,$E49*$F49*(1+$G49)^(COLUMN()-COLUMN($I$6))*INDEX(Paramètres!$B$12:$B$23,MATCH(MONTH(L$6),Paramètres!$A$12:$A$23,0))*INDEX(Paramètres!$F$5:$F$7,MATCH(Paramètres!$B$6,Paramètres!$E$5:$E$7,0))),0))</f>
        <v/>
      </c>
      <c r="M49" s="21" t="str">
        <f aca="false">IF($A49="","",IFERROR(IF($H49&lt;&gt;"Oui",0,$E49*$F49*(1+$G49)^(COLUMN()-COLUMN($I$6))*INDEX(Paramètres!$B$12:$B$23,MATCH(MONTH(M$6),Paramètres!$A$12:$A$23,0))*INDEX(Paramètres!$F$5:$F$7,MATCH(Paramètres!$B$6,Paramètres!$E$5:$E$7,0))),0))</f>
        <v/>
      </c>
      <c r="N49" s="21" t="str">
        <f aca="false">IF($A49="","",IFERROR(IF($H49&lt;&gt;"Oui",0,$E49*$F49*(1+$G49)^(COLUMN()-COLUMN($I$6))*INDEX(Paramètres!$B$12:$B$23,MATCH(MONTH(N$6),Paramètres!$A$12:$A$23,0))*INDEX(Paramètres!$F$5:$F$7,MATCH(Paramètres!$B$6,Paramètres!$E$5:$E$7,0))),0))</f>
        <v/>
      </c>
      <c r="O49" s="21" t="str">
        <f aca="false">IF($A49="","",IFERROR(IF($H49&lt;&gt;"Oui",0,$E49*$F49*(1+$G49)^(COLUMN()-COLUMN($I$6))*INDEX(Paramètres!$B$12:$B$23,MATCH(MONTH(O$6),Paramètres!$A$12:$A$23,0))*INDEX(Paramètres!$F$5:$F$7,MATCH(Paramètres!$B$6,Paramètres!$E$5:$E$7,0))),0))</f>
        <v/>
      </c>
      <c r="P49" s="21" t="str">
        <f aca="false">IF($A49="","",IFERROR(IF($H49&lt;&gt;"Oui",0,$E49*$F49*(1+$G49)^(COLUMN()-COLUMN($I$6))*INDEX(Paramètres!$B$12:$B$23,MATCH(MONTH(P$6),Paramètres!$A$12:$A$23,0))*INDEX(Paramètres!$F$5:$F$7,MATCH(Paramètres!$B$6,Paramètres!$E$5:$E$7,0))),0))</f>
        <v/>
      </c>
      <c r="Q49" s="21" t="str">
        <f aca="false">IF($A49="","",IFERROR(IF($H49&lt;&gt;"Oui",0,$E49*$F49*(1+$G49)^(COLUMN()-COLUMN($I$6))*INDEX(Paramètres!$B$12:$B$23,MATCH(MONTH(Q$6),Paramètres!$A$12:$A$23,0))*INDEX(Paramètres!$F$5:$F$7,MATCH(Paramètres!$B$6,Paramètres!$E$5:$E$7,0))),0))</f>
        <v/>
      </c>
      <c r="R49" s="21" t="str">
        <f aca="false">IF($A49="","",IFERROR(IF($H49&lt;&gt;"Oui",0,$E49*$F49*(1+$G49)^(COLUMN()-COLUMN($I$6))*INDEX(Paramètres!$B$12:$B$23,MATCH(MONTH(R$6),Paramètres!$A$12:$A$23,0))*INDEX(Paramètres!$F$5:$F$7,MATCH(Paramètres!$B$6,Paramètres!$E$5:$E$7,0))),0))</f>
        <v/>
      </c>
      <c r="S49" s="21" t="str">
        <f aca="false">IF($A49="","",IFERROR(IF($H49&lt;&gt;"Oui",0,$E49*$F49*(1+$G49)^(COLUMN()-COLUMN($I$6))*INDEX(Paramètres!$B$12:$B$23,MATCH(MONTH(S$6),Paramètres!$A$12:$A$23,0))*INDEX(Paramètres!$F$5:$F$7,MATCH(Paramètres!$B$6,Paramètres!$E$5:$E$7,0))),0))</f>
        <v/>
      </c>
      <c r="T49" s="21" t="str">
        <f aca="false">IF($A49="","",IFERROR(IF($H49&lt;&gt;"Oui",0,$E49*$F49*(1+$G49)^(COLUMN()-COLUMN($I$6))*INDEX(Paramètres!$B$12:$B$23,MATCH(MONTH(T$6),Paramètres!$A$12:$A$23,0))*INDEX(Paramètres!$F$5:$F$7,MATCH(Paramètres!$B$6,Paramètres!$E$5:$E$7,0))),0))</f>
        <v/>
      </c>
      <c r="U49" s="21" t="str">
        <f aca="false">IF($A49="","",SUM(I49:T49))</f>
        <v/>
      </c>
    </row>
    <row r="50" customFormat="false" ht="15" hidden="false" customHeight="false" outlineLevel="0" collapsed="false">
      <c r="A50" s="17"/>
      <c r="B50" s="10"/>
      <c r="C50" s="10"/>
      <c r="D50" s="10"/>
      <c r="E50" s="18"/>
      <c r="F50" s="19"/>
      <c r="G50" s="20"/>
      <c r="H50" s="17"/>
      <c r="I50" s="21" t="str">
        <f aca="false">IF($A50="","",IFERROR(IF($H50&lt;&gt;"Oui",0,$E50*$F50*(1+$G50)^(COLUMN()-COLUMN($I$6))*INDEX(Paramètres!$B$12:$B$23,MATCH(MONTH(I$6),Paramètres!$A$12:$A$23,0))*INDEX(Paramètres!$F$5:$F$7,MATCH(Paramètres!$B$6,Paramètres!$E$5:$E$7,0))),0))</f>
        <v/>
      </c>
      <c r="J50" s="21" t="str">
        <f aca="false">IF($A50="","",IFERROR(IF($H50&lt;&gt;"Oui",0,$E50*$F50*(1+$G50)^(COLUMN()-COLUMN($I$6))*INDEX(Paramètres!$B$12:$B$23,MATCH(MONTH(J$6),Paramètres!$A$12:$A$23,0))*INDEX(Paramètres!$F$5:$F$7,MATCH(Paramètres!$B$6,Paramètres!$E$5:$E$7,0))),0))</f>
        <v/>
      </c>
      <c r="K50" s="21" t="str">
        <f aca="false">IF($A50="","",IFERROR(IF($H50&lt;&gt;"Oui",0,$E50*$F50*(1+$G50)^(COLUMN()-COLUMN($I$6))*INDEX(Paramètres!$B$12:$B$23,MATCH(MONTH(K$6),Paramètres!$A$12:$A$23,0))*INDEX(Paramètres!$F$5:$F$7,MATCH(Paramètres!$B$6,Paramètres!$E$5:$E$7,0))),0))</f>
        <v/>
      </c>
      <c r="L50" s="21" t="str">
        <f aca="false">IF($A50="","",IFERROR(IF($H50&lt;&gt;"Oui",0,$E50*$F50*(1+$G50)^(COLUMN()-COLUMN($I$6))*INDEX(Paramètres!$B$12:$B$23,MATCH(MONTH(L$6),Paramètres!$A$12:$A$23,0))*INDEX(Paramètres!$F$5:$F$7,MATCH(Paramètres!$B$6,Paramètres!$E$5:$E$7,0))),0))</f>
        <v/>
      </c>
      <c r="M50" s="21" t="str">
        <f aca="false">IF($A50="","",IFERROR(IF($H50&lt;&gt;"Oui",0,$E50*$F50*(1+$G50)^(COLUMN()-COLUMN($I$6))*INDEX(Paramètres!$B$12:$B$23,MATCH(MONTH(M$6),Paramètres!$A$12:$A$23,0))*INDEX(Paramètres!$F$5:$F$7,MATCH(Paramètres!$B$6,Paramètres!$E$5:$E$7,0))),0))</f>
        <v/>
      </c>
      <c r="N50" s="21" t="str">
        <f aca="false">IF($A50="","",IFERROR(IF($H50&lt;&gt;"Oui",0,$E50*$F50*(1+$G50)^(COLUMN()-COLUMN($I$6))*INDEX(Paramètres!$B$12:$B$23,MATCH(MONTH(N$6),Paramètres!$A$12:$A$23,0))*INDEX(Paramètres!$F$5:$F$7,MATCH(Paramètres!$B$6,Paramètres!$E$5:$E$7,0))),0))</f>
        <v/>
      </c>
      <c r="O50" s="21" t="str">
        <f aca="false">IF($A50="","",IFERROR(IF($H50&lt;&gt;"Oui",0,$E50*$F50*(1+$G50)^(COLUMN()-COLUMN($I$6))*INDEX(Paramètres!$B$12:$B$23,MATCH(MONTH(O$6),Paramètres!$A$12:$A$23,0))*INDEX(Paramètres!$F$5:$F$7,MATCH(Paramètres!$B$6,Paramètres!$E$5:$E$7,0))),0))</f>
        <v/>
      </c>
      <c r="P50" s="21" t="str">
        <f aca="false">IF($A50="","",IFERROR(IF($H50&lt;&gt;"Oui",0,$E50*$F50*(1+$G50)^(COLUMN()-COLUMN($I$6))*INDEX(Paramètres!$B$12:$B$23,MATCH(MONTH(P$6),Paramètres!$A$12:$A$23,0))*INDEX(Paramètres!$F$5:$F$7,MATCH(Paramètres!$B$6,Paramètres!$E$5:$E$7,0))),0))</f>
        <v/>
      </c>
      <c r="Q50" s="21" t="str">
        <f aca="false">IF($A50="","",IFERROR(IF($H50&lt;&gt;"Oui",0,$E50*$F50*(1+$G50)^(COLUMN()-COLUMN($I$6))*INDEX(Paramètres!$B$12:$B$23,MATCH(MONTH(Q$6),Paramètres!$A$12:$A$23,0))*INDEX(Paramètres!$F$5:$F$7,MATCH(Paramètres!$B$6,Paramètres!$E$5:$E$7,0))),0))</f>
        <v/>
      </c>
      <c r="R50" s="21" t="str">
        <f aca="false">IF($A50="","",IFERROR(IF($H50&lt;&gt;"Oui",0,$E50*$F50*(1+$G50)^(COLUMN()-COLUMN($I$6))*INDEX(Paramètres!$B$12:$B$23,MATCH(MONTH(R$6),Paramètres!$A$12:$A$23,0))*INDEX(Paramètres!$F$5:$F$7,MATCH(Paramètres!$B$6,Paramètres!$E$5:$E$7,0))),0))</f>
        <v/>
      </c>
      <c r="S50" s="21" t="str">
        <f aca="false">IF($A50="","",IFERROR(IF($H50&lt;&gt;"Oui",0,$E50*$F50*(1+$G50)^(COLUMN()-COLUMN($I$6))*INDEX(Paramètres!$B$12:$B$23,MATCH(MONTH(S$6),Paramètres!$A$12:$A$23,0))*INDEX(Paramètres!$F$5:$F$7,MATCH(Paramètres!$B$6,Paramètres!$E$5:$E$7,0))),0))</f>
        <v/>
      </c>
      <c r="T50" s="21" t="str">
        <f aca="false">IF($A50="","",IFERROR(IF($H50&lt;&gt;"Oui",0,$E50*$F50*(1+$G50)^(COLUMN()-COLUMN($I$6))*INDEX(Paramètres!$B$12:$B$23,MATCH(MONTH(T$6),Paramètres!$A$12:$A$23,0))*INDEX(Paramètres!$F$5:$F$7,MATCH(Paramètres!$B$6,Paramètres!$E$5:$E$7,0))),0))</f>
        <v/>
      </c>
      <c r="U50" s="21" t="str">
        <f aca="false">IF($A50="","",SUM(I50:T50))</f>
        <v/>
      </c>
    </row>
    <row r="51" customFormat="false" ht="15" hidden="false" customHeight="false" outlineLevel="0" collapsed="false">
      <c r="A51" s="17"/>
      <c r="B51" s="10"/>
      <c r="C51" s="10"/>
      <c r="D51" s="10"/>
      <c r="E51" s="18"/>
      <c r="F51" s="19"/>
      <c r="G51" s="20"/>
      <c r="H51" s="17"/>
      <c r="I51" s="21" t="str">
        <f aca="false">IF($A51="","",IFERROR(IF($H51&lt;&gt;"Oui",0,$E51*$F51*(1+$G51)^(COLUMN()-COLUMN($I$6))*INDEX(Paramètres!$B$12:$B$23,MATCH(MONTH(I$6),Paramètres!$A$12:$A$23,0))*INDEX(Paramètres!$F$5:$F$7,MATCH(Paramètres!$B$6,Paramètres!$E$5:$E$7,0))),0))</f>
        <v/>
      </c>
      <c r="J51" s="21" t="str">
        <f aca="false">IF($A51="","",IFERROR(IF($H51&lt;&gt;"Oui",0,$E51*$F51*(1+$G51)^(COLUMN()-COLUMN($I$6))*INDEX(Paramètres!$B$12:$B$23,MATCH(MONTH(J$6),Paramètres!$A$12:$A$23,0))*INDEX(Paramètres!$F$5:$F$7,MATCH(Paramètres!$B$6,Paramètres!$E$5:$E$7,0))),0))</f>
        <v/>
      </c>
      <c r="K51" s="21" t="str">
        <f aca="false">IF($A51="","",IFERROR(IF($H51&lt;&gt;"Oui",0,$E51*$F51*(1+$G51)^(COLUMN()-COLUMN($I$6))*INDEX(Paramètres!$B$12:$B$23,MATCH(MONTH(K$6),Paramètres!$A$12:$A$23,0))*INDEX(Paramètres!$F$5:$F$7,MATCH(Paramètres!$B$6,Paramètres!$E$5:$E$7,0))),0))</f>
        <v/>
      </c>
      <c r="L51" s="21" t="str">
        <f aca="false">IF($A51="","",IFERROR(IF($H51&lt;&gt;"Oui",0,$E51*$F51*(1+$G51)^(COLUMN()-COLUMN($I$6))*INDEX(Paramètres!$B$12:$B$23,MATCH(MONTH(L$6),Paramètres!$A$12:$A$23,0))*INDEX(Paramètres!$F$5:$F$7,MATCH(Paramètres!$B$6,Paramètres!$E$5:$E$7,0))),0))</f>
        <v/>
      </c>
      <c r="M51" s="21" t="str">
        <f aca="false">IF($A51="","",IFERROR(IF($H51&lt;&gt;"Oui",0,$E51*$F51*(1+$G51)^(COLUMN()-COLUMN($I$6))*INDEX(Paramètres!$B$12:$B$23,MATCH(MONTH(M$6),Paramètres!$A$12:$A$23,0))*INDEX(Paramètres!$F$5:$F$7,MATCH(Paramètres!$B$6,Paramètres!$E$5:$E$7,0))),0))</f>
        <v/>
      </c>
      <c r="N51" s="21" t="str">
        <f aca="false">IF($A51="","",IFERROR(IF($H51&lt;&gt;"Oui",0,$E51*$F51*(1+$G51)^(COLUMN()-COLUMN($I$6))*INDEX(Paramètres!$B$12:$B$23,MATCH(MONTH(N$6),Paramètres!$A$12:$A$23,0))*INDEX(Paramètres!$F$5:$F$7,MATCH(Paramètres!$B$6,Paramètres!$E$5:$E$7,0))),0))</f>
        <v/>
      </c>
      <c r="O51" s="21" t="str">
        <f aca="false">IF($A51="","",IFERROR(IF($H51&lt;&gt;"Oui",0,$E51*$F51*(1+$G51)^(COLUMN()-COLUMN($I$6))*INDEX(Paramètres!$B$12:$B$23,MATCH(MONTH(O$6),Paramètres!$A$12:$A$23,0))*INDEX(Paramètres!$F$5:$F$7,MATCH(Paramètres!$B$6,Paramètres!$E$5:$E$7,0))),0))</f>
        <v/>
      </c>
      <c r="P51" s="21" t="str">
        <f aca="false">IF($A51="","",IFERROR(IF($H51&lt;&gt;"Oui",0,$E51*$F51*(1+$G51)^(COLUMN()-COLUMN($I$6))*INDEX(Paramètres!$B$12:$B$23,MATCH(MONTH(P$6),Paramètres!$A$12:$A$23,0))*INDEX(Paramètres!$F$5:$F$7,MATCH(Paramètres!$B$6,Paramètres!$E$5:$E$7,0))),0))</f>
        <v/>
      </c>
      <c r="Q51" s="21" t="str">
        <f aca="false">IF($A51="","",IFERROR(IF($H51&lt;&gt;"Oui",0,$E51*$F51*(1+$G51)^(COLUMN()-COLUMN($I$6))*INDEX(Paramètres!$B$12:$B$23,MATCH(MONTH(Q$6),Paramètres!$A$12:$A$23,0))*INDEX(Paramètres!$F$5:$F$7,MATCH(Paramètres!$B$6,Paramètres!$E$5:$E$7,0))),0))</f>
        <v/>
      </c>
      <c r="R51" s="21" t="str">
        <f aca="false">IF($A51="","",IFERROR(IF($H51&lt;&gt;"Oui",0,$E51*$F51*(1+$G51)^(COLUMN()-COLUMN($I$6))*INDEX(Paramètres!$B$12:$B$23,MATCH(MONTH(R$6),Paramètres!$A$12:$A$23,0))*INDEX(Paramètres!$F$5:$F$7,MATCH(Paramètres!$B$6,Paramètres!$E$5:$E$7,0))),0))</f>
        <v/>
      </c>
      <c r="S51" s="21" t="str">
        <f aca="false">IF($A51="","",IFERROR(IF($H51&lt;&gt;"Oui",0,$E51*$F51*(1+$G51)^(COLUMN()-COLUMN($I$6))*INDEX(Paramètres!$B$12:$B$23,MATCH(MONTH(S$6),Paramètres!$A$12:$A$23,0))*INDEX(Paramètres!$F$5:$F$7,MATCH(Paramètres!$B$6,Paramètres!$E$5:$E$7,0))),0))</f>
        <v/>
      </c>
      <c r="T51" s="21" t="str">
        <f aca="false">IF($A51="","",IFERROR(IF($H51&lt;&gt;"Oui",0,$E51*$F51*(1+$G51)^(COLUMN()-COLUMN($I$6))*INDEX(Paramètres!$B$12:$B$23,MATCH(MONTH(T$6),Paramètres!$A$12:$A$23,0))*INDEX(Paramètres!$F$5:$F$7,MATCH(Paramètres!$B$6,Paramètres!$E$5:$E$7,0))),0))</f>
        <v/>
      </c>
      <c r="U51" s="21" t="str">
        <f aca="false">IF($A51="","",SUM(I51:T51))</f>
        <v/>
      </c>
    </row>
    <row r="52" customFormat="false" ht="15" hidden="false" customHeight="false" outlineLevel="0" collapsed="false">
      <c r="A52" s="17"/>
      <c r="B52" s="10"/>
      <c r="C52" s="10"/>
      <c r="D52" s="10"/>
      <c r="E52" s="18"/>
      <c r="F52" s="19"/>
      <c r="G52" s="20"/>
      <c r="H52" s="17"/>
      <c r="I52" s="21" t="str">
        <f aca="false">IF($A52="","",IFERROR(IF($H52&lt;&gt;"Oui",0,$E52*$F52*(1+$G52)^(COLUMN()-COLUMN($I$6))*INDEX(Paramètres!$B$12:$B$23,MATCH(MONTH(I$6),Paramètres!$A$12:$A$23,0))*INDEX(Paramètres!$F$5:$F$7,MATCH(Paramètres!$B$6,Paramètres!$E$5:$E$7,0))),0))</f>
        <v/>
      </c>
      <c r="J52" s="21" t="str">
        <f aca="false">IF($A52="","",IFERROR(IF($H52&lt;&gt;"Oui",0,$E52*$F52*(1+$G52)^(COLUMN()-COLUMN($I$6))*INDEX(Paramètres!$B$12:$B$23,MATCH(MONTH(J$6),Paramètres!$A$12:$A$23,0))*INDEX(Paramètres!$F$5:$F$7,MATCH(Paramètres!$B$6,Paramètres!$E$5:$E$7,0))),0))</f>
        <v/>
      </c>
      <c r="K52" s="21" t="str">
        <f aca="false">IF($A52="","",IFERROR(IF($H52&lt;&gt;"Oui",0,$E52*$F52*(1+$G52)^(COLUMN()-COLUMN($I$6))*INDEX(Paramètres!$B$12:$B$23,MATCH(MONTH(K$6),Paramètres!$A$12:$A$23,0))*INDEX(Paramètres!$F$5:$F$7,MATCH(Paramètres!$B$6,Paramètres!$E$5:$E$7,0))),0))</f>
        <v/>
      </c>
      <c r="L52" s="21" t="str">
        <f aca="false">IF($A52="","",IFERROR(IF($H52&lt;&gt;"Oui",0,$E52*$F52*(1+$G52)^(COLUMN()-COLUMN($I$6))*INDEX(Paramètres!$B$12:$B$23,MATCH(MONTH(L$6),Paramètres!$A$12:$A$23,0))*INDEX(Paramètres!$F$5:$F$7,MATCH(Paramètres!$B$6,Paramètres!$E$5:$E$7,0))),0))</f>
        <v/>
      </c>
      <c r="M52" s="21" t="str">
        <f aca="false">IF($A52="","",IFERROR(IF($H52&lt;&gt;"Oui",0,$E52*$F52*(1+$G52)^(COLUMN()-COLUMN($I$6))*INDEX(Paramètres!$B$12:$B$23,MATCH(MONTH(M$6),Paramètres!$A$12:$A$23,0))*INDEX(Paramètres!$F$5:$F$7,MATCH(Paramètres!$B$6,Paramètres!$E$5:$E$7,0))),0))</f>
        <v/>
      </c>
      <c r="N52" s="21" t="str">
        <f aca="false">IF($A52="","",IFERROR(IF($H52&lt;&gt;"Oui",0,$E52*$F52*(1+$G52)^(COLUMN()-COLUMN($I$6))*INDEX(Paramètres!$B$12:$B$23,MATCH(MONTH(N$6),Paramètres!$A$12:$A$23,0))*INDEX(Paramètres!$F$5:$F$7,MATCH(Paramètres!$B$6,Paramètres!$E$5:$E$7,0))),0))</f>
        <v/>
      </c>
      <c r="O52" s="21" t="str">
        <f aca="false">IF($A52="","",IFERROR(IF($H52&lt;&gt;"Oui",0,$E52*$F52*(1+$G52)^(COLUMN()-COLUMN($I$6))*INDEX(Paramètres!$B$12:$B$23,MATCH(MONTH(O$6),Paramètres!$A$12:$A$23,0))*INDEX(Paramètres!$F$5:$F$7,MATCH(Paramètres!$B$6,Paramètres!$E$5:$E$7,0))),0))</f>
        <v/>
      </c>
      <c r="P52" s="21" t="str">
        <f aca="false">IF($A52="","",IFERROR(IF($H52&lt;&gt;"Oui",0,$E52*$F52*(1+$G52)^(COLUMN()-COLUMN($I$6))*INDEX(Paramètres!$B$12:$B$23,MATCH(MONTH(P$6),Paramètres!$A$12:$A$23,0))*INDEX(Paramètres!$F$5:$F$7,MATCH(Paramètres!$B$6,Paramètres!$E$5:$E$7,0))),0))</f>
        <v/>
      </c>
      <c r="Q52" s="21" t="str">
        <f aca="false">IF($A52="","",IFERROR(IF($H52&lt;&gt;"Oui",0,$E52*$F52*(1+$G52)^(COLUMN()-COLUMN($I$6))*INDEX(Paramètres!$B$12:$B$23,MATCH(MONTH(Q$6),Paramètres!$A$12:$A$23,0))*INDEX(Paramètres!$F$5:$F$7,MATCH(Paramètres!$B$6,Paramètres!$E$5:$E$7,0))),0))</f>
        <v/>
      </c>
      <c r="R52" s="21" t="str">
        <f aca="false">IF($A52="","",IFERROR(IF($H52&lt;&gt;"Oui",0,$E52*$F52*(1+$G52)^(COLUMN()-COLUMN($I$6))*INDEX(Paramètres!$B$12:$B$23,MATCH(MONTH(R$6),Paramètres!$A$12:$A$23,0))*INDEX(Paramètres!$F$5:$F$7,MATCH(Paramètres!$B$6,Paramètres!$E$5:$E$7,0))),0))</f>
        <v/>
      </c>
      <c r="S52" s="21" t="str">
        <f aca="false">IF($A52="","",IFERROR(IF($H52&lt;&gt;"Oui",0,$E52*$F52*(1+$G52)^(COLUMN()-COLUMN($I$6))*INDEX(Paramètres!$B$12:$B$23,MATCH(MONTH(S$6),Paramètres!$A$12:$A$23,0))*INDEX(Paramètres!$F$5:$F$7,MATCH(Paramètres!$B$6,Paramètres!$E$5:$E$7,0))),0))</f>
        <v/>
      </c>
      <c r="T52" s="21" t="str">
        <f aca="false">IF($A52="","",IFERROR(IF($H52&lt;&gt;"Oui",0,$E52*$F52*(1+$G52)^(COLUMN()-COLUMN($I$6))*INDEX(Paramètres!$B$12:$B$23,MATCH(MONTH(T$6),Paramètres!$A$12:$A$23,0))*INDEX(Paramètres!$F$5:$F$7,MATCH(Paramètres!$B$6,Paramètres!$E$5:$E$7,0))),0))</f>
        <v/>
      </c>
      <c r="U52" s="21" t="str">
        <f aca="false">IF($A52="","",SUM(I52:T52))</f>
        <v/>
      </c>
    </row>
    <row r="53" customFormat="false" ht="15" hidden="false" customHeight="false" outlineLevel="0" collapsed="false">
      <c r="A53" s="17"/>
      <c r="B53" s="10"/>
      <c r="C53" s="10"/>
      <c r="D53" s="10"/>
      <c r="E53" s="18"/>
      <c r="F53" s="19"/>
      <c r="G53" s="20"/>
      <c r="H53" s="17"/>
      <c r="I53" s="21" t="str">
        <f aca="false">IF($A53="","",IFERROR(IF($H53&lt;&gt;"Oui",0,$E53*$F53*(1+$G53)^(COLUMN()-COLUMN($I$6))*INDEX(Paramètres!$B$12:$B$23,MATCH(MONTH(I$6),Paramètres!$A$12:$A$23,0))*INDEX(Paramètres!$F$5:$F$7,MATCH(Paramètres!$B$6,Paramètres!$E$5:$E$7,0))),0))</f>
        <v/>
      </c>
      <c r="J53" s="21" t="str">
        <f aca="false">IF($A53="","",IFERROR(IF($H53&lt;&gt;"Oui",0,$E53*$F53*(1+$G53)^(COLUMN()-COLUMN($I$6))*INDEX(Paramètres!$B$12:$B$23,MATCH(MONTH(J$6),Paramètres!$A$12:$A$23,0))*INDEX(Paramètres!$F$5:$F$7,MATCH(Paramètres!$B$6,Paramètres!$E$5:$E$7,0))),0))</f>
        <v/>
      </c>
      <c r="K53" s="21" t="str">
        <f aca="false">IF($A53="","",IFERROR(IF($H53&lt;&gt;"Oui",0,$E53*$F53*(1+$G53)^(COLUMN()-COLUMN($I$6))*INDEX(Paramètres!$B$12:$B$23,MATCH(MONTH(K$6),Paramètres!$A$12:$A$23,0))*INDEX(Paramètres!$F$5:$F$7,MATCH(Paramètres!$B$6,Paramètres!$E$5:$E$7,0))),0))</f>
        <v/>
      </c>
      <c r="L53" s="21" t="str">
        <f aca="false">IF($A53="","",IFERROR(IF($H53&lt;&gt;"Oui",0,$E53*$F53*(1+$G53)^(COLUMN()-COLUMN($I$6))*INDEX(Paramètres!$B$12:$B$23,MATCH(MONTH(L$6),Paramètres!$A$12:$A$23,0))*INDEX(Paramètres!$F$5:$F$7,MATCH(Paramètres!$B$6,Paramètres!$E$5:$E$7,0))),0))</f>
        <v/>
      </c>
      <c r="M53" s="21" t="str">
        <f aca="false">IF($A53="","",IFERROR(IF($H53&lt;&gt;"Oui",0,$E53*$F53*(1+$G53)^(COLUMN()-COLUMN($I$6))*INDEX(Paramètres!$B$12:$B$23,MATCH(MONTH(M$6),Paramètres!$A$12:$A$23,0))*INDEX(Paramètres!$F$5:$F$7,MATCH(Paramètres!$B$6,Paramètres!$E$5:$E$7,0))),0))</f>
        <v/>
      </c>
      <c r="N53" s="21" t="str">
        <f aca="false">IF($A53="","",IFERROR(IF($H53&lt;&gt;"Oui",0,$E53*$F53*(1+$G53)^(COLUMN()-COLUMN($I$6))*INDEX(Paramètres!$B$12:$B$23,MATCH(MONTH(N$6),Paramètres!$A$12:$A$23,0))*INDEX(Paramètres!$F$5:$F$7,MATCH(Paramètres!$B$6,Paramètres!$E$5:$E$7,0))),0))</f>
        <v/>
      </c>
      <c r="O53" s="21" t="str">
        <f aca="false">IF($A53="","",IFERROR(IF($H53&lt;&gt;"Oui",0,$E53*$F53*(1+$G53)^(COLUMN()-COLUMN($I$6))*INDEX(Paramètres!$B$12:$B$23,MATCH(MONTH(O$6),Paramètres!$A$12:$A$23,0))*INDEX(Paramètres!$F$5:$F$7,MATCH(Paramètres!$B$6,Paramètres!$E$5:$E$7,0))),0))</f>
        <v/>
      </c>
      <c r="P53" s="21" t="str">
        <f aca="false">IF($A53="","",IFERROR(IF($H53&lt;&gt;"Oui",0,$E53*$F53*(1+$G53)^(COLUMN()-COLUMN($I$6))*INDEX(Paramètres!$B$12:$B$23,MATCH(MONTH(P$6),Paramètres!$A$12:$A$23,0))*INDEX(Paramètres!$F$5:$F$7,MATCH(Paramètres!$B$6,Paramètres!$E$5:$E$7,0))),0))</f>
        <v/>
      </c>
      <c r="Q53" s="21" t="str">
        <f aca="false">IF($A53="","",IFERROR(IF($H53&lt;&gt;"Oui",0,$E53*$F53*(1+$G53)^(COLUMN()-COLUMN($I$6))*INDEX(Paramètres!$B$12:$B$23,MATCH(MONTH(Q$6),Paramètres!$A$12:$A$23,0))*INDEX(Paramètres!$F$5:$F$7,MATCH(Paramètres!$B$6,Paramètres!$E$5:$E$7,0))),0))</f>
        <v/>
      </c>
      <c r="R53" s="21" t="str">
        <f aca="false">IF($A53="","",IFERROR(IF($H53&lt;&gt;"Oui",0,$E53*$F53*(1+$G53)^(COLUMN()-COLUMN($I$6))*INDEX(Paramètres!$B$12:$B$23,MATCH(MONTH(R$6),Paramètres!$A$12:$A$23,0))*INDEX(Paramètres!$F$5:$F$7,MATCH(Paramètres!$B$6,Paramètres!$E$5:$E$7,0))),0))</f>
        <v/>
      </c>
      <c r="S53" s="21" t="str">
        <f aca="false">IF($A53="","",IFERROR(IF($H53&lt;&gt;"Oui",0,$E53*$F53*(1+$G53)^(COLUMN()-COLUMN($I$6))*INDEX(Paramètres!$B$12:$B$23,MATCH(MONTH(S$6),Paramètres!$A$12:$A$23,0))*INDEX(Paramètres!$F$5:$F$7,MATCH(Paramètres!$B$6,Paramètres!$E$5:$E$7,0))),0))</f>
        <v/>
      </c>
      <c r="T53" s="21" t="str">
        <f aca="false">IF($A53="","",IFERROR(IF($H53&lt;&gt;"Oui",0,$E53*$F53*(1+$G53)^(COLUMN()-COLUMN($I$6))*INDEX(Paramètres!$B$12:$B$23,MATCH(MONTH(T$6),Paramètres!$A$12:$A$23,0))*INDEX(Paramètres!$F$5:$F$7,MATCH(Paramètres!$B$6,Paramètres!$E$5:$E$7,0))),0))</f>
        <v/>
      </c>
      <c r="U53" s="21" t="str">
        <f aca="false">IF($A53="","",SUM(I53:T53))</f>
        <v/>
      </c>
    </row>
    <row r="54" customFormat="false" ht="15" hidden="false" customHeight="false" outlineLevel="0" collapsed="false">
      <c r="A54" s="17"/>
      <c r="B54" s="10"/>
      <c r="C54" s="10"/>
      <c r="D54" s="10"/>
      <c r="E54" s="18"/>
      <c r="F54" s="19"/>
      <c r="G54" s="20"/>
      <c r="H54" s="17"/>
      <c r="I54" s="21" t="str">
        <f aca="false">IF($A54="","",IFERROR(IF($H54&lt;&gt;"Oui",0,$E54*$F54*(1+$G54)^(COLUMN()-COLUMN($I$6))*INDEX(Paramètres!$B$12:$B$23,MATCH(MONTH(I$6),Paramètres!$A$12:$A$23,0))*INDEX(Paramètres!$F$5:$F$7,MATCH(Paramètres!$B$6,Paramètres!$E$5:$E$7,0))),0))</f>
        <v/>
      </c>
      <c r="J54" s="21" t="str">
        <f aca="false">IF($A54="","",IFERROR(IF($H54&lt;&gt;"Oui",0,$E54*$F54*(1+$G54)^(COLUMN()-COLUMN($I$6))*INDEX(Paramètres!$B$12:$B$23,MATCH(MONTH(J$6),Paramètres!$A$12:$A$23,0))*INDEX(Paramètres!$F$5:$F$7,MATCH(Paramètres!$B$6,Paramètres!$E$5:$E$7,0))),0))</f>
        <v/>
      </c>
      <c r="K54" s="21" t="str">
        <f aca="false">IF($A54="","",IFERROR(IF($H54&lt;&gt;"Oui",0,$E54*$F54*(1+$G54)^(COLUMN()-COLUMN($I$6))*INDEX(Paramètres!$B$12:$B$23,MATCH(MONTH(K$6),Paramètres!$A$12:$A$23,0))*INDEX(Paramètres!$F$5:$F$7,MATCH(Paramètres!$B$6,Paramètres!$E$5:$E$7,0))),0))</f>
        <v/>
      </c>
      <c r="L54" s="21" t="str">
        <f aca="false">IF($A54="","",IFERROR(IF($H54&lt;&gt;"Oui",0,$E54*$F54*(1+$G54)^(COLUMN()-COLUMN($I$6))*INDEX(Paramètres!$B$12:$B$23,MATCH(MONTH(L$6),Paramètres!$A$12:$A$23,0))*INDEX(Paramètres!$F$5:$F$7,MATCH(Paramètres!$B$6,Paramètres!$E$5:$E$7,0))),0))</f>
        <v/>
      </c>
      <c r="M54" s="21" t="str">
        <f aca="false">IF($A54="","",IFERROR(IF($H54&lt;&gt;"Oui",0,$E54*$F54*(1+$G54)^(COLUMN()-COLUMN($I$6))*INDEX(Paramètres!$B$12:$B$23,MATCH(MONTH(M$6),Paramètres!$A$12:$A$23,0))*INDEX(Paramètres!$F$5:$F$7,MATCH(Paramètres!$B$6,Paramètres!$E$5:$E$7,0))),0))</f>
        <v/>
      </c>
      <c r="N54" s="21" t="str">
        <f aca="false">IF($A54="","",IFERROR(IF($H54&lt;&gt;"Oui",0,$E54*$F54*(1+$G54)^(COLUMN()-COLUMN($I$6))*INDEX(Paramètres!$B$12:$B$23,MATCH(MONTH(N$6),Paramètres!$A$12:$A$23,0))*INDEX(Paramètres!$F$5:$F$7,MATCH(Paramètres!$B$6,Paramètres!$E$5:$E$7,0))),0))</f>
        <v/>
      </c>
      <c r="O54" s="21" t="str">
        <f aca="false">IF($A54="","",IFERROR(IF($H54&lt;&gt;"Oui",0,$E54*$F54*(1+$G54)^(COLUMN()-COLUMN($I$6))*INDEX(Paramètres!$B$12:$B$23,MATCH(MONTH(O$6),Paramètres!$A$12:$A$23,0))*INDEX(Paramètres!$F$5:$F$7,MATCH(Paramètres!$B$6,Paramètres!$E$5:$E$7,0))),0))</f>
        <v/>
      </c>
      <c r="P54" s="21" t="str">
        <f aca="false">IF($A54="","",IFERROR(IF($H54&lt;&gt;"Oui",0,$E54*$F54*(1+$G54)^(COLUMN()-COLUMN($I$6))*INDEX(Paramètres!$B$12:$B$23,MATCH(MONTH(P$6),Paramètres!$A$12:$A$23,0))*INDEX(Paramètres!$F$5:$F$7,MATCH(Paramètres!$B$6,Paramètres!$E$5:$E$7,0))),0))</f>
        <v/>
      </c>
      <c r="Q54" s="21" t="str">
        <f aca="false">IF($A54="","",IFERROR(IF($H54&lt;&gt;"Oui",0,$E54*$F54*(1+$G54)^(COLUMN()-COLUMN($I$6))*INDEX(Paramètres!$B$12:$B$23,MATCH(MONTH(Q$6),Paramètres!$A$12:$A$23,0))*INDEX(Paramètres!$F$5:$F$7,MATCH(Paramètres!$B$6,Paramètres!$E$5:$E$7,0))),0))</f>
        <v/>
      </c>
      <c r="R54" s="21" t="str">
        <f aca="false">IF($A54="","",IFERROR(IF($H54&lt;&gt;"Oui",0,$E54*$F54*(1+$G54)^(COLUMN()-COLUMN($I$6))*INDEX(Paramètres!$B$12:$B$23,MATCH(MONTH(R$6),Paramètres!$A$12:$A$23,0))*INDEX(Paramètres!$F$5:$F$7,MATCH(Paramètres!$B$6,Paramètres!$E$5:$E$7,0))),0))</f>
        <v/>
      </c>
      <c r="S54" s="21" t="str">
        <f aca="false">IF($A54="","",IFERROR(IF($H54&lt;&gt;"Oui",0,$E54*$F54*(1+$G54)^(COLUMN()-COLUMN($I$6))*INDEX(Paramètres!$B$12:$B$23,MATCH(MONTH(S$6),Paramètres!$A$12:$A$23,0))*INDEX(Paramètres!$F$5:$F$7,MATCH(Paramètres!$B$6,Paramètres!$E$5:$E$7,0))),0))</f>
        <v/>
      </c>
      <c r="T54" s="21" t="str">
        <f aca="false">IF($A54="","",IFERROR(IF($H54&lt;&gt;"Oui",0,$E54*$F54*(1+$G54)^(COLUMN()-COLUMN($I$6))*INDEX(Paramètres!$B$12:$B$23,MATCH(MONTH(T$6),Paramètres!$A$12:$A$23,0))*INDEX(Paramètres!$F$5:$F$7,MATCH(Paramètres!$B$6,Paramètres!$E$5:$E$7,0))),0))</f>
        <v/>
      </c>
      <c r="U54" s="21" t="str">
        <f aca="false">IF($A54="","",SUM(I54:T54))</f>
        <v/>
      </c>
    </row>
    <row r="55" customFormat="false" ht="15" hidden="false" customHeight="false" outlineLevel="0" collapsed="false">
      <c r="A55" s="17"/>
      <c r="B55" s="10"/>
      <c r="C55" s="10"/>
      <c r="D55" s="10"/>
      <c r="E55" s="18"/>
      <c r="F55" s="19"/>
      <c r="G55" s="20"/>
      <c r="H55" s="17"/>
      <c r="I55" s="21" t="str">
        <f aca="false">IF($A55="","",IFERROR(IF($H55&lt;&gt;"Oui",0,$E55*$F55*(1+$G55)^(COLUMN()-COLUMN($I$6))*INDEX(Paramètres!$B$12:$B$23,MATCH(MONTH(I$6),Paramètres!$A$12:$A$23,0))*INDEX(Paramètres!$F$5:$F$7,MATCH(Paramètres!$B$6,Paramètres!$E$5:$E$7,0))),0))</f>
        <v/>
      </c>
      <c r="J55" s="21" t="str">
        <f aca="false">IF($A55="","",IFERROR(IF($H55&lt;&gt;"Oui",0,$E55*$F55*(1+$G55)^(COLUMN()-COLUMN($I$6))*INDEX(Paramètres!$B$12:$B$23,MATCH(MONTH(J$6),Paramètres!$A$12:$A$23,0))*INDEX(Paramètres!$F$5:$F$7,MATCH(Paramètres!$B$6,Paramètres!$E$5:$E$7,0))),0))</f>
        <v/>
      </c>
      <c r="K55" s="21" t="str">
        <f aca="false">IF($A55="","",IFERROR(IF($H55&lt;&gt;"Oui",0,$E55*$F55*(1+$G55)^(COLUMN()-COLUMN($I$6))*INDEX(Paramètres!$B$12:$B$23,MATCH(MONTH(K$6),Paramètres!$A$12:$A$23,0))*INDEX(Paramètres!$F$5:$F$7,MATCH(Paramètres!$B$6,Paramètres!$E$5:$E$7,0))),0))</f>
        <v/>
      </c>
      <c r="L55" s="21" t="str">
        <f aca="false">IF($A55="","",IFERROR(IF($H55&lt;&gt;"Oui",0,$E55*$F55*(1+$G55)^(COLUMN()-COLUMN($I$6))*INDEX(Paramètres!$B$12:$B$23,MATCH(MONTH(L$6),Paramètres!$A$12:$A$23,0))*INDEX(Paramètres!$F$5:$F$7,MATCH(Paramètres!$B$6,Paramètres!$E$5:$E$7,0))),0))</f>
        <v/>
      </c>
      <c r="M55" s="21" t="str">
        <f aca="false">IF($A55="","",IFERROR(IF($H55&lt;&gt;"Oui",0,$E55*$F55*(1+$G55)^(COLUMN()-COLUMN($I$6))*INDEX(Paramètres!$B$12:$B$23,MATCH(MONTH(M$6),Paramètres!$A$12:$A$23,0))*INDEX(Paramètres!$F$5:$F$7,MATCH(Paramètres!$B$6,Paramètres!$E$5:$E$7,0))),0))</f>
        <v/>
      </c>
      <c r="N55" s="21" t="str">
        <f aca="false">IF($A55="","",IFERROR(IF($H55&lt;&gt;"Oui",0,$E55*$F55*(1+$G55)^(COLUMN()-COLUMN($I$6))*INDEX(Paramètres!$B$12:$B$23,MATCH(MONTH(N$6),Paramètres!$A$12:$A$23,0))*INDEX(Paramètres!$F$5:$F$7,MATCH(Paramètres!$B$6,Paramètres!$E$5:$E$7,0))),0))</f>
        <v/>
      </c>
      <c r="O55" s="21" t="str">
        <f aca="false">IF($A55="","",IFERROR(IF($H55&lt;&gt;"Oui",0,$E55*$F55*(1+$G55)^(COLUMN()-COLUMN($I$6))*INDEX(Paramètres!$B$12:$B$23,MATCH(MONTH(O$6),Paramètres!$A$12:$A$23,0))*INDEX(Paramètres!$F$5:$F$7,MATCH(Paramètres!$B$6,Paramètres!$E$5:$E$7,0))),0))</f>
        <v/>
      </c>
      <c r="P55" s="21" t="str">
        <f aca="false">IF($A55="","",IFERROR(IF($H55&lt;&gt;"Oui",0,$E55*$F55*(1+$G55)^(COLUMN()-COLUMN($I$6))*INDEX(Paramètres!$B$12:$B$23,MATCH(MONTH(P$6),Paramètres!$A$12:$A$23,0))*INDEX(Paramètres!$F$5:$F$7,MATCH(Paramètres!$B$6,Paramètres!$E$5:$E$7,0))),0))</f>
        <v/>
      </c>
      <c r="Q55" s="21" t="str">
        <f aca="false">IF($A55="","",IFERROR(IF($H55&lt;&gt;"Oui",0,$E55*$F55*(1+$G55)^(COLUMN()-COLUMN($I$6))*INDEX(Paramètres!$B$12:$B$23,MATCH(MONTH(Q$6),Paramètres!$A$12:$A$23,0))*INDEX(Paramètres!$F$5:$F$7,MATCH(Paramètres!$B$6,Paramètres!$E$5:$E$7,0))),0))</f>
        <v/>
      </c>
      <c r="R55" s="21" t="str">
        <f aca="false">IF($A55="","",IFERROR(IF($H55&lt;&gt;"Oui",0,$E55*$F55*(1+$G55)^(COLUMN()-COLUMN($I$6))*INDEX(Paramètres!$B$12:$B$23,MATCH(MONTH(R$6),Paramètres!$A$12:$A$23,0))*INDEX(Paramètres!$F$5:$F$7,MATCH(Paramètres!$B$6,Paramètres!$E$5:$E$7,0))),0))</f>
        <v/>
      </c>
      <c r="S55" s="21" t="str">
        <f aca="false">IF($A55="","",IFERROR(IF($H55&lt;&gt;"Oui",0,$E55*$F55*(1+$G55)^(COLUMN()-COLUMN($I$6))*INDEX(Paramètres!$B$12:$B$23,MATCH(MONTH(S$6),Paramètres!$A$12:$A$23,0))*INDEX(Paramètres!$F$5:$F$7,MATCH(Paramètres!$B$6,Paramètres!$E$5:$E$7,0))),0))</f>
        <v/>
      </c>
      <c r="T55" s="21" t="str">
        <f aca="false">IF($A55="","",IFERROR(IF($H55&lt;&gt;"Oui",0,$E55*$F55*(1+$G55)^(COLUMN()-COLUMN($I$6))*INDEX(Paramètres!$B$12:$B$23,MATCH(MONTH(T$6),Paramètres!$A$12:$A$23,0))*INDEX(Paramètres!$F$5:$F$7,MATCH(Paramètres!$B$6,Paramètres!$E$5:$E$7,0))),0))</f>
        <v/>
      </c>
      <c r="U55" s="21" t="str">
        <f aca="false">IF($A55="","",SUM(I55:T55))</f>
        <v/>
      </c>
    </row>
    <row r="56" customFormat="false" ht="15" hidden="false" customHeight="false" outlineLevel="0" collapsed="false">
      <c r="A56" s="17"/>
      <c r="B56" s="10"/>
      <c r="C56" s="10"/>
      <c r="D56" s="10"/>
      <c r="E56" s="18"/>
      <c r="F56" s="19"/>
      <c r="G56" s="20"/>
      <c r="H56" s="17"/>
      <c r="I56" s="21" t="str">
        <f aca="false">IF($A56="","",IFERROR(IF($H56&lt;&gt;"Oui",0,$E56*$F56*(1+$G56)^(COLUMN()-COLUMN($I$6))*INDEX(Paramètres!$B$12:$B$23,MATCH(MONTH(I$6),Paramètres!$A$12:$A$23,0))*INDEX(Paramètres!$F$5:$F$7,MATCH(Paramètres!$B$6,Paramètres!$E$5:$E$7,0))),0))</f>
        <v/>
      </c>
      <c r="J56" s="21" t="str">
        <f aca="false">IF($A56="","",IFERROR(IF($H56&lt;&gt;"Oui",0,$E56*$F56*(1+$G56)^(COLUMN()-COLUMN($I$6))*INDEX(Paramètres!$B$12:$B$23,MATCH(MONTH(J$6),Paramètres!$A$12:$A$23,0))*INDEX(Paramètres!$F$5:$F$7,MATCH(Paramètres!$B$6,Paramètres!$E$5:$E$7,0))),0))</f>
        <v/>
      </c>
      <c r="K56" s="21" t="str">
        <f aca="false">IF($A56="","",IFERROR(IF($H56&lt;&gt;"Oui",0,$E56*$F56*(1+$G56)^(COLUMN()-COLUMN($I$6))*INDEX(Paramètres!$B$12:$B$23,MATCH(MONTH(K$6),Paramètres!$A$12:$A$23,0))*INDEX(Paramètres!$F$5:$F$7,MATCH(Paramètres!$B$6,Paramètres!$E$5:$E$7,0))),0))</f>
        <v/>
      </c>
      <c r="L56" s="21" t="str">
        <f aca="false">IF($A56="","",IFERROR(IF($H56&lt;&gt;"Oui",0,$E56*$F56*(1+$G56)^(COLUMN()-COLUMN($I$6))*INDEX(Paramètres!$B$12:$B$23,MATCH(MONTH(L$6),Paramètres!$A$12:$A$23,0))*INDEX(Paramètres!$F$5:$F$7,MATCH(Paramètres!$B$6,Paramètres!$E$5:$E$7,0))),0))</f>
        <v/>
      </c>
      <c r="M56" s="21" t="str">
        <f aca="false">IF($A56="","",IFERROR(IF($H56&lt;&gt;"Oui",0,$E56*$F56*(1+$G56)^(COLUMN()-COLUMN($I$6))*INDEX(Paramètres!$B$12:$B$23,MATCH(MONTH(M$6),Paramètres!$A$12:$A$23,0))*INDEX(Paramètres!$F$5:$F$7,MATCH(Paramètres!$B$6,Paramètres!$E$5:$E$7,0))),0))</f>
        <v/>
      </c>
      <c r="N56" s="21" t="str">
        <f aca="false">IF($A56="","",IFERROR(IF($H56&lt;&gt;"Oui",0,$E56*$F56*(1+$G56)^(COLUMN()-COLUMN($I$6))*INDEX(Paramètres!$B$12:$B$23,MATCH(MONTH(N$6),Paramètres!$A$12:$A$23,0))*INDEX(Paramètres!$F$5:$F$7,MATCH(Paramètres!$B$6,Paramètres!$E$5:$E$7,0))),0))</f>
        <v/>
      </c>
      <c r="O56" s="21" t="str">
        <f aca="false">IF($A56="","",IFERROR(IF($H56&lt;&gt;"Oui",0,$E56*$F56*(1+$G56)^(COLUMN()-COLUMN($I$6))*INDEX(Paramètres!$B$12:$B$23,MATCH(MONTH(O$6),Paramètres!$A$12:$A$23,0))*INDEX(Paramètres!$F$5:$F$7,MATCH(Paramètres!$B$6,Paramètres!$E$5:$E$7,0))),0))</f>
        <v/>
      </c>
      <c r="P56" s="21" t="str">
        <f aca="false">IF($A56="","",IFERROR(IF($H56&lt;&gt;"Oui",0,$E56*$F56*(1+$G56)^(COLUMN()-COLUMN($I$6))*INDEX(Paramètres!$B$12:$B$23,MATCH(MONTH(P$6),Paramètres!$A$12:$A$23,0))*INDEX(Paramètres!$F$5:$F$7,MATCH(Paramètres!$B$6,Paramètres!$E$5:$E$7,0))),0))</f>
        <v/>
      </c>
      <c r="Q56" s="21" t="str">
        <f aca="false">IF($A56="","",IFERROR(IF($H56&lt;&gt;"Oui",0,$E56*$F56*(1+$G56)^(COLUMN()-COLUMN($I$6))*INDEX(Paramètres!$B$12:$B$23,MATCH(MONTH(Q$6),Paramètres!$A$12:$A$23,0))*INDEX(Paramètres!$F$5:$F$7,MATCH(Paramètres!$B$6,Paramètres!$E$5:$E$7,0))),0))</f>
        <v/>
      </c>
      <c r="R56" s="21" t="str">
        <f aca="false">IF($A56="","",IFERROR(IF($H56&lt;&gt;"Oui",0,$E56*$F56*(1+$G56)^(COLUMN()-COLUMN($I$6))*INDEX(Paramètres!$B$12:$B$23,MATCH(MONTH(R$6),Paramètres!$A$12:$A$23,0))*INDEX(Paramètres!$F$5:$F$7,MATCH(Paramètres!$B$6,Paramètres!$E$5:$E$7,0))),0))</f>
        <v/>
      </c>
      <c r="S56" s="21" t="str">
        <f aca="false">IF($A56="","",IFERROR(IF($H56&lt;&gt;"Oui",0,$E56*$F56*(1+$G56)^(COLUMN()-COLUMN($I$6))*INDEX(Paramètres!$B$12:$B$23,MATCH(MONTH(S$6),Paramètres!$A$12:$A$23,0))*INDEX(Paramètres!$F$5:$F$7,MATCH(Paramètres!$B$6,Paramètres!$E$5:$E$7,0))),0))</f>
        <v/>
      </c>
      <c r="T56" s="21" t="str">
        <f aca="false">IF($A56="","",IFERROR(IF($H56&lt;&gt;"Oui",0,$E56*$F56*(1+$G56)^(COLUMN()-COLUMN($I$6))*INDEX(Paramètres!$B$12:$B$23,MATCH(MONTH(T$6),Paramètres!$A$12:$A$23,0))*INDEX(Paramètres!$F$5:$F$7,MATCH(Paramètres!$B$6,Paramètres!$E$5:$E$7,0))),0))</f>
        <v/>
      </c>
      <c r="U56" s="21" t="str">
        <f aca="false">IF($A56="","",SUM(I56:T56))</f>
        <v/>
      </c>
    </row>
    <row r="57" customFormat="false" ht="15" hidden="false" customHeight="false" outlineLevel="0" collapsed="false">
      <c r="A57" s="17"/>
      <c r="B57" s="10"/>
      <c r="C57" s="10"/>
      <c r="D57" s="10"/>
      <c r="E57" s="18"/>
      <c r="F57" s="19"/>
      <c r="G57" s="20"/>
      <c r="H57" s="17"/>
      <c r="I57" s="21" t="str">
        <f aca="false">IF($A57="","",IFERROR(IF($H57&lt;&gt;"Oui",0,$E57*$F57*(1+$G57)^(COLUMN()-COLUMN($I$6))*INDEX(Paramètres!$B$12:$B$23,MATCH(MONTH(I$6),Paramètres!$A$12:$A$23,0))*INDEX(Paramètres!$F$5:$F$7,MATCH(Paramètres!$B$6,Paramètres!$E$5:$E$7,0))),0))</f>
        <v/>
      </c>
      <c r="J57" s="21" t="str">
        <f aca="false">IF($A57="","",IFERROR(IF($H57&lt;&gt;"Oui",0,$E57*$F57*(1+$G57)^(COLUMN()-COLUMN($I$6))*INDEX(Paramètres!$B$12:$B$23,MATCH(MONTH(J$6),Paramètres!$A$12:$A$23,0))*INDEX(Paramètres!$F$5:$F$7,MATCH(Paramètres!$B$6,Paramètres!$E$5:$E$7,0))),0))</f>
        <v/>
      </c>
      <c r="K57" s="21" t="str">
        <f aca="false">IF($A57="","",IFERROR(IF($H57&lt;&gt;"Oui",0,$E57*$F57*(1+$G57)^(COLUMN()-COLUMN($I$6))*INDEX(Paramètres!$B$12:$B$23,MATCH(MONTH(K$6),Paramètres!$A$12:$A$23,0))*INDEX(Paramètres!$F$5:$F$7,MATCH(Paramètres!$B$6,Paramètres!$E$5:$E$7,0))),0))</f>
        <v/>
      </c>
      <c r="L57" s="21" t="str">
        <f aca="false">IF($A57="","",IFERROR(IF($H57&lt;&gt;"Oui",0,$E57*$F57*(1+$G57)^(COLUMN()-COLUMN($I$6))*INDEX(Paramètres!$B$12:$B$23,MATCH(MONTH(L$6),Paramètres!$A$12:$A$23,0))*INDEX(Paramètres!$F$5:$F$7,MATCH(Paramètres!$B$6,Paramètres!$E$5:$E$7,0))),0))</f>
        <v/>
      </c>
      <c r="M57" s="21" t="str">
        <f aca="false">IF($A57="","",IFERROR(IF($H57&lt;&gt;"Oui",0,$E57*$F57*(1+$G57)^(COLUMN()-COLUMN($I$6))*INDEX(Paramètres!$B$12:$B$23,MATCH(MONTH(M$6),Paramètres!$A$12:$A$23,0))*INDEX(Paramètres!$F$5:$F$7,MATCH(Paramètres!$B$6,Paramètres!$E$5:$E$7,0))),0))</f>
        <v/>
      </c>
      <c r="N57" s="21" t="str">
        <f aca="false">IF($A57="","",IFERROR(IF($H57&lt;&gt;"Oui",0,$E57*$F57*(1+$G57)^(COLUMN()-COLUMN($I$6))*INDEX(Paramètres!$B$12:$B$23,MATCH(MONTH(N$6),Paramètres!$A$12:$A$23,0))*INDEX(Paramètres!$F$5:$F$7,MATCH(Paramètres!$B$6,Paramètres!$E$5:$E$7,0))),0))</f>
        <v/>
      </c>
      <c r="O57" s="21" t="str">
        <f aca="false">IF($A57="","",IFERROR(IF($H57&lt;&gt;"Oui",0,$E57*$F57*(1+$G57)^(COLUMN()-COLUMN($I$6))*INDEX(Paramètres!$B$12:$B$23,MATCH(MONTH(O$6),Paramètres!$A$12:$A$23,0))*INDEX(Paramètres!$F$5:$F$7,MATCH(Paramètres!$B$6,Paramètres!$E$5:$E$7,0))),0))</f>
        <v/>
      </c>
      <c r="P57" s="21" t="str">
        <f aca="false">IF($A57="","",IFERROR(IF($H57&lt;&gt;"Oui",0,$E57*$F57*(1+$G57)^(COLUMN()-COLUMN($I$6))*INDEX(Paramètres!$B$12:$B$23,MATCH(MONTH(P$6),Paramètres!$A$12:$A$23,0))*INDEX(Paramètres!$F$5:$F$7,MATCH(Paramètres!$B$6,Paramètres!$E$5:$E$7,0))),0))</f>
        <v/>
      </c>
      <c r="Q57" s="21" t="str">
        <f aca="false">IF($A57="","",IFERROR(IF($H57&lt;&gt;"Oui",0,$E57*$F57*(1+$G57)^(COLUMN()-COLUMN($I$6))*INDEX(Paramètres!$B$12:$B$23,MATCH(MONTH(Q$6),Paramètres!$A$12:$A$23,0))*INDEX(Paramètres!$F$5:$F$7,MATCH(Paramètres!$B$6,Paramètres!$E$5:$E$7,0))),0))</f>
        <v/>
      </c>
      <c r="R57" s="21" t="str">
        <f aca="false">IF($A57="","",IFERROR(IF($H57&lt;&gt;"Oui",0,$E57*$F57*(1+$G57)^(COLUMN()-COLUMN($I$6))*INDEX(Paramètres!$B$12:$B$23,MATCH(MONTH(R$6),Paramètres!$A$12:$A$23,0))*INDEX(Paramètres!$F$5:$F$7,MATCH(Paramètres!$B$6,Paramètres!$E$5:$E$7,0))),0))</f>
        <v/>
      </c>
      <c r="S57" s="21" t="str">
        <f aca="false">IF($A57="","",IFERROR(IF($H57&lt;&gt;"Oui",0,$E57*$F57*(1+$G57)^(COLUMN()-COLUMN($I$6))*INDEX(Paramètres!$B$12:$B$23,MATCH(MONTH(S$6),Paramètres!$A$12:$A$23,0))*INDEX(Paramètres!$F$5:$F$7,MATCH(Paramètres!$B$6,Paramètres!$E$5:$E$7,0))),0))</f>
        <v/>
      </c>
      <c r="T57" s="21" t="str">
        <f aca="false">IF($A57="","",IFERROR(IF($H57&lt;&gt;"Oui",0,$E57*$F57*(1+$G57)^(COLUMN()-COLUMN($I$6))*INDEX(Paramètres!$B$12:$B$23,MATCH(MONTH(T$6),Paramètres!$A$12:$A$23,0))*INDEX(Paramètres!$F$5:$F$7,MATCH(Paramètres!$B$6,Paramètres!$E$5:$E$7,0))),0))</f>
        <v/>
      </c>
      <c r="U57" s="21" t="str">
        <f aca="false">IF($A57="","",SUM(I57:T57))</f>
        <v/>
      </c>
    </row>
    <row r="58" customFormat="false" ht="15" hidden="false" customHeight="false" outlineLevel="0" collapsed="false">
      <c r="A58" s="17"/>
      <c r="B58" s="10"/>
      <c r="C58" s="10"/>
      <c r="D58" s="10"/>
      <c r="E58" s="18"/>
      <c r="F58" s="19"/>
      <c r="G58" s="20"/>
      <c r="H58" s="17"/>
      <c r="I58" s="21" t="str">
        <f aca="false">IF($A58="","",IFERROR(IF($H58&lt;&gt;"Oui",0,$E58*$F58*(1+$G58)^(COLUMN()-COLUMN($I$6))*INDEX(Paramètres!$B$12:$B$23,MATCH(MONTH(I$6),Paramètres!$A$12:$A$23,0))*INDEX(Paramètres!$F$5:$F$7,MATCH(Paramètres!$B$6,Paramètres!$E$5:$E$7,0))),0))</f>
        <v/>
      </c>
      <c r="J58" s="21" t="str">
        <f aca="false">IF($A58="","",IFERROR(IF($H58&lt;&gt;"Oui",0,$E58*$F58*(1+$G58)^(COLUMN()-COLUMN($I$6))*INDEX(Paramètres!$B$12:$B$23,MATCH(MONTH(J$6),Paramètres!$A$12:$A$23,0))*INDEX(Paramètres!$F$5:$F$7,MATCH(Paramètres!$B$6,Paramètres!$E$5:$E$7,0))),0))</f>
        <v/>
      </c>
      <c r="K58" s="21" t="str">
        <f aca="false">IF($A58="","",IFERROR(IF($H58&lt;&gt;"Oui",0,$E58*$F58*(1+$G58)^(COLUMN()-COLUMN($I$6))*INDEX(Paramètres!$B$12:$B$23,MATCH(MONTH(K$6),Paramètres!$A$12:$A$23,0))*INDEX(Paramètres!$F$5:$F$7,MATCH(Paramètres!$B$6,Paramètres!$E$5:$E$7,0))),0))</f>
        <v/>
      </c>
      <c r="L58" s="21" t="str">
        <f aca="false">IF($A58="","",IFERROR(IF($H58&lt;&gt;"Oui",0,$E58*$F58*(1+$G58)^(COLUMN()-COLUMN($I$6))*INDEX(Paramètres!$B$12:$B$23,MATCH(MONTH(L$6),Paramètres!$A$12:$A$23,0))*INDEX(Paramètres!$F$5:$F$7,MATCH(Paramètres!$B$6,Paramètres!$E$5:$E$7,0))),0))</f>
        <v/>
      </c>
      <c r="M58" s="21" t="str">
        <f aca="false">IF($A58="","",IFERROR(IF($H58&lt;&gt;"Oui",0,$E58*$F58*(1+$G58)^(COLUMN()-COLUMN($I$6))*INDEX(Paramètres!$B$12:$B$23,MATCH(MONTH(M$6),Paramètres!$A$12:$A$23,0))*INDEX(Paramètres!$F$5:$F$7,MATCH(Paramètres!$B$6,Paramètres!$E$5:$E$7,0))),0))</f>
        <v/>
      </c>
      <c r="N58" s="21" t="str">
        <f aca="false">IF($A58="","",IFERROR(IF($H58&lt;&gt;"Oui",0,$E58*$F58*(1+$G58)^(COLUMN()-COLUMN($I$6))*INDEX(Paramètres!$B$12:$B$23,MATCH(MONTH(N$6),Paramètres!$A$12:$A$23,0))*INDEX(Paramètres!$F$5:$F$7,MATCH(Paramètres!$B$6,Paramètres!$E$5:$E$7,0))),0))</f>
        <v/>
      </c>
      <c r="O58" s="21" t="str">
        <f aca="false">IF($A58="","",IFERROR(IF($H58&lt;&gt;"Oui",0,$E58*$F58*(1+$G58)^(COLUMN()-COLUMN($I$6))*INDEX(Paramètres!$B$12:$B$23,MATCH(MONTH(O$6),Paramètres!$A$12:$A$23,0))*INDEX(Paramètres!$F$5:$F$7,MATCH(Paramètres!$B$6,Paramètres!$E$5:$E$7,0))),0))</f>
        <v/>
      </c>
      <c r="P58" s="21" t="str">
        <f aca="false">IF($A58="","",IFERROR(IF($H58&lt;&gt;"Oui",0,$E58*$F58*(1+$G58)^(COLUMN()-COLUMN($I$6))*INDEX(Paramètres!$B$12:$B$23,MATCH(MONTH(P$6),Paramètres!$A$12:$A$23,0))*INDEX(Paramètres!$F$5:$F$7,MATCH(Paramètres!$B$6,Paramètres!$E$5:$E$7,0))),0))</f>
        <v/>
      </c>
      <c r="Q58" s="21" t="str">
        <f aca="false">IF($A58="","",IFERROR(IF($H58&lt;&gt;"Oui",0,$E58*$F58*(1+$G58)^(COLUMN()-COLUMN($I$6))*INDEX(Paramètres!$B$12:$B$23,MATCH(MONTH(Q$6),Paramètres!$A$12:$A$23,0))*INDEX(Paramètres!$F$5:$F$7,MATCH(Paramètres!$B$6,Paramètres!$E$5:$E$7,0))),0))</f>
        <v/>
      </c>
      <c r="R58" s="21" t="str">
        <f aca="false">IF($A58="","",IFERROR(IF($H58&lt;&gt;"Oui",0,$E58*$F58*(1+$G58)^(COLUMN()-COLUMN($I$6))*INDEX(Paramètres!$B$12:$B$23,MATCH(MONTH(R$6),Paramètres!$A$12:$A$23,0))*INDEX(Paramètres!$F$5:$F$7,MATCH(Paramètres!$B$6,Paramètres!$E$5:$E$7,0))),0))</f>
        <v/>
      </c>
      <c r="S58" s="21" t="str">
        <f aca="false">IF($A58="","",IFERROR(IF($H58&lt;&gt;"Oui",0,$E58*$F58*(1+$G58)^(COLUMN()-COLUMN($I$6))*INDEX(Paramètres!$B$12:$B$23,MATCH(MONTH(S$6),Paramètres!$A$12:$A$23,0))*INDEX(Paramètres!$F$5:$F$7,MATCH(Paramètres!$B$6,Paramètres!$E$5:$E$7,0))),0))</f>
        <v/>
      </c>
      <c r="T58" s="21" t="str">
        <f aca="false">IF($A58="","",IFERROR(IF($H58&lt;&gt;"Oui",0,$E58*$F58*(1+$G58)^(COLUMN()-COLUMN($I$6))*INDEX(Paramètres!$B$12:$B$23,MATCH(MONTH(T$6),Paramètres!$A$12:$A$23,0))*INDEX(Paramètres!$F$5:$F$7,MATCH(Paramètres!$B$6,Paramètres!$E$5:$E$7,0))),0))</f>
        <v/>
      </c>
      <c r="U58" s="21" t="str">
        <f aca="false">IF($A58="","",SUM(I58:T58))</f>
        <v/>
      </c>
    </row>
    <row r="59" customFormat="false" ht="15" hidden="false" customHeight="false" outlineLevel="0" collapsed="false">
      <c r="A59" s="17"/>
      <c r="B59" s="10"/>
      <c r="C59" s="10"/>
      <c r="D59" s="10"/>
      <c r="E59" s="18"/>
      <c r="F59" s="19"/>
      <c r="G59" s="20"/>
      <c r="H59" s="17"/>
      <c r="I59" s="21" t="str">
        <f aca="false">IF($A59="","",IFERROR(IF($H59&lt;&gt;"Oui",0,$E59*$F59*(1+$G59)^(COLUMN()-COLUMN($I$6))*INDEX(Paramètres!$B$12:$B$23,MATCH(MONTH(I$6),Paramètres!$A$12:$A$23,0))*INDEX(Paramètres!$F$5:$F$7,MATCH(Paramètres!$B$6,Paramètres!$E$5:$E$7,0))),0))</f>
        <v/>
      </c>
      <c r="J59" s="21" t="str">
        <f aca="false">IF($A59="","",IFERROR(IF($H59&lt;&gt;"Oui",0,$E59*$F59*(1+$G59)^(COLUMN()-COLUMN($I$6))*INDEX(Paramètres!$B$12:$B$23,MATCH(MONTH(J$6),Paramètres!$A$12:$A$23,0))*INDEX(Paramètres!$F$5:$F$7,MATCH(Paramètres!$B$6,Paramètres!$E$5:$E$7,0))),0))</f>
        <v/>
      </c>
      <c r="K59" s="21" t="str">
        <f aca="false">IF($A59="","",IFERROR(IF($H59&lt;&gt;"Oui",0,$E59*$F59*(1+$G59)^(COLUMN()-COLUMN($I$6))*INDEX(Paramètres!$B$12:$B$23,MATCH(MONTH(K$6),Paramètres!$A$12:$A$23,0))*INDEX(Paramètres!$F$5:$F$7,MATCH(Paramètres!$B$6,Paramètres!$E$5:$E$7,0))),0))</f>
        <v/>
      </c>
      <c r="L59" s="21" t="str">
        <f aca="false">IF($A59="","",IFERROR(IF($H59&lt;&gt;"Oui",0,$E59*$F59*(1+$G59)^(COLUMN()-COLUMN($I$6))*INDEX(Paramètres!$B$12:$B$23,MATCH(MONTH(L$6),Paramètres!$A$12:$A$23,0))*INDEX(Paramètres!$F$5:$F$7,MATCH(Paramètres!$B$6,Paramètres!$E$5:$E$7,0))),0))</f>
        <v/>
      </c>
      <c r="M59" s="21" t="str">
        <f aca="false">IF($A59="","",IFERROR(IF($H59&lt;&gt;"Oui",0,$E59*$F59*(1+$G59)^(COLUMN()-COLUMN($I$6))*INDEX(Paramètres!$B$12:$B$23,MATCH(MONTH(M$6),Paramètres!$A$12:$A$23,0))*INDEX(Paramètres!$F$5:$F$7,MATCH(Paramètres!$B$6,Paramètres!$E$5:$E$7,0))),0))</f>
        <v/>
      </c>
      <c r="N59" s="21" t="str">
        <f aca="false">IF($A59="","",IFERROR(IF($H59&lt;&gt;"Oui",0,$E59*$F59*(1+$G59)^(COLUMN()-COLUMN($I$6))*INDEX(Paramètres!$B$12:$B$23,MATCH(MONTH(N$6),Paramètres!$A$12:$A$23,0))*INDEX(Paramètres!$F$5:$F$7,MATCH(Paramètres!$B$6,Paramètres!$E$5:$E$7,0))),0))</f>
        <v/>
      </c>
      <c r="O59" s="21" t="str">
        <f aca="false">IF($A59="","",IFERROR(IF($H59&lt;&gt;"Oui",0,$E59*$F59*(1+$G59)^(COLUMN()-COLUMN($I$6))*INDEX(Paramètres!$B$12:$B$23,MATCH(MONTH(O$6),Paramètres!$A$12:$A$23,0))*INDEX(Paramètres!$F$5:$F$7,MATCH(Paramètres!$B$6,Paramètres!$E$5:$E$7,0))),0))</f>
        <v/>
      </c>
      <c r="P59" s="21" t="str">
        <f aca="false">IF($A59="","",IFERROR(IF($H59&lt;&gt;"Oui",0,$E59*$F59*(1+$G59)^(COLUMN()-COLUMN($I$6))*INDEX(Paramètres!$B$12:$B$23,MATCH(MONTH(P$6),Paramètres!$A$12:$A$23,0))*INDEX(Paramètres!$F$5:$F$7,MATCH(Paramètres!$B$6,Paramètres!$E$5:$E$7,0))),0))</f>
        <v/>
      </c>
      <c r="Q59" s="21" t="str">
        <f aca="false">IF($A59="","",IFERROR(IF($H59&lt;&gt;"Oui",0,$E59*$F59*(1+$G59)^(COLUMN()-COLUMN($I$6))*INDEX(Paramètres!$B$12:$B$23,MATCH(MONTH(Q$6),Paramètres!$A$12:$A$23,0))*INDEX(Paramètres!$F$5:$F$7,MATCH(Paramètres!$B$6,Paramètres!$E$5:$E$7,0))),0))</f>
        <v/>
      </c>
      <c r="R59" s="21" t="str">
        <f aca="false">IF($A59="","",IFERROR(IF($H59&lt;&gt;"Oui",0,$E59*$F59*(1+$G59)^(COLUMN()-COLUMN($I$6))*INDEX(Paramètres!$B$12:$B$23,MATCH(MONTH(R$6),Paramètres!$A$12:$A$23,0))*INDEX(Paramètres!$F$5:$F$7,MATCH(Paramètres!$B$6,Paramètres!$E$5:$E$7,0))),0))</f>
        <v/>
      </c>
      <c r="S59" s="21" t="str">
        <f aca="false">IF($A59="","",IFERROR(IF($H59&lt;&gt;"Oui",0,$E59*$F59*(1+$G59)^(COLUMN()-COLUMN($I$6))*INDEX(Paramètres!$B$12:$B$23,MATCH(MONTH(S$6),Paramètres!$A$12:$A$23,0))*INDEX(Paramètres!$F$5:$F$7,MATCH(Paramètres!$B$6,Paramètres!$E$5:$E$7,0))),0))</f>
        <v/>
      </c>
      <c r="T59" s="21" t="str">
        <f aca="false">IF($A59="","",IFERROR(IF($H59&lt;&gt;"Oui",0,$E59*$F59*(1+$G59)^(COLUMN()-COLUMN($I$6))*INDEX(Paramètres!$B$12:$B$23,MATCH(MONTH(T$6),Paramètres!$A$12:$A$23,0))*INDEX(Paramètres!$F$5:$F$7,MATCH(Paramètres!$B$6,Paramètres!$E$5:$E$7,0))),0))</f>
        <v/>
      </c>
      <c r="U59" s="21" t="str">
        <f aca="false">IF($A59="","",SUM(I59:T59))</f>
        <v/>
      </c>
    </row>
    <row r="60" customFormat="false" ht="15" hidden="false" customHeight="false" outlineLevel="0" collapsed="false">
      <c r="A60" s="17"/>
      <c r="B60" s="10"/>
      <c r="C60" s="10"/>
      <c r="D60" s="10"/>
      <c r="E60" s="18"/>
      <c r="F60" s="19"/>
      <c r="G60" s="20"/>
      <c r="H60" s="17"/>
      <c r="I60" s="21" t="str">
        <f aca="false">IF($A60="","",IFERROR(IF($H60&lt;&gt;"Oui",0,$E60*$F60*(1+$G60)^(COLUMN()-COLUMN($I$6))*INDEX(Paramètres!$B$12:$B$23,MATCH(MONTH(I$6),Paramètres!$A$12:$A$23,0))*INDEX(Paramètres!$F$5:$F$7,MATCH(Paramètres!$B$6,Paramètres!$E$5:$E$7,0))),0))</f>
        <v/>
      </c>
      <c r="J60" s="21" t="str">
        <f aca="false">IF($A60="","",IFERROR(IF($H60&lt;&gt;"Oui",0,$E60*$F60*(1+$G60)^(COLUMN()-COLUMN($I$6))*INDEX(Paramètres!$B$12:$B$23,MATCH(MONTH(J$6),Paramètres!$A$12:$A$23,0))*INDEX(Paramètres!$F$5:$F$7,MATCH(Paramètres!$B$6,Paramètres!$E$5:$E$7,0))),0))</f>
        <v/>
      </c>
      <c r="K60" s="21" t="str">
        <f aca="false">IF($A60="","",IFERROR(IF($H60&lt;&gt;"Oui",0,$E60*$F60*(1+$G60)^(COLUMN()-COLUMN($I$6))*INDEX(Paramètres!$B$12:$B$23,MATCH(MONTH(K$6),Paramètres!$A$12:$A$23,0))*INDEX(Paramètres!$F$5:$F$7,MATCH(Paramètres!$B$6,Paramètres!$E$5:$E$7,0))),0))</f>
        <v/>
      </c>
      <c r="L60" s="21" t="str">
        <f aca="false">IF($A60="","",IFERROR(IF($H60&lt;&gt;"Oui",0,$E60*$F60*(1+$G60)^(COLUMN()-COLUMN($I$6))*INDEX(Paramètres!$B$12:$B$23,MATCH(MONTH(L$6),Paramètres!$A$12:$A$23,0))*INDEX(Paramètres!$F$5:$F$7,MATCH(Paramètres!$B$6,Paramètres!$E$5:$E$7,0))),0))</f>
        <v/>
      </c>
      <c r="M60" s="21" t="str">
        <f aca="false">IF($A60="","",IFERROR(IF($H60&lt;&gt;"Oui",0,$E60*$F60*(1+$G60)^(COLUMN()-COLUMN($I$6))*INDEX(Paramètres!$B$12:$B$23,MATCH(MONTH(M$6),Paramètres!$A$12:$A$23,0))*INDEX(Paramètres!$F$5:$F$7,MATCH(Paramètres!$B$6,Paramètres!$E$5:$E$7,0))),0))</f>
        <v/>
      </c>
      <c r="N60" s="21" t="str">
        <f aca="false">IF($A60="","",IFERROR(IF($H60&lt;&gt;"Oui",0,$E60*$F60*(1+$G60)^(COLUMN()-COLUMN($I$6))*INDEX(Paramètres!$B$12:$B$23,MATCH(MONTH(N$6),Paramètres!$A$12:$A$23,0))*INDEX(Paramètres!$F$5:$F$7,MATCH(Paramètres!$B$6,Paramètres!$E$5:$E$7,0))),0))</f>
        <v/>
      </c>
      <c r="O60" s="21" t="str">
        <f aca="false">IF($A60="","",IFERROR(IF($H60&lt;&gt;"Oui",0,$E60*$F60*(1+$G60)^(COLUMN()-COLUMN($I$6))*INDEX(Paramètres!$B$12:$B$23,MATCH(MONTH(O$6),Paramètres!$A$12:$A$23,0))*INDEX(Paramètres!$F$5:$F$7,MATCH(Paramètres!$B$6,Paramètres!$E$5:$E$7,0))),0))</f>
        <v/>
      </c>
      <c r="P60" s="21" t="str">
        <f aca="false">IF($A60="","",IFERROR(IF($H60&lt;&gt;"Oui",0,$E60*$F60*(1+$G60)^(COLUMN()-COLUMN($I$6))*INDEX(Paramètres!$B$12:$B$23,MATCH(MONTH(P$6),Paramètres!$A$12:$A$23,0))*INDEX(Paramètres!$F$5:$F$7,MATCH(Paramètres!$B$6,Paramètres!$E$5:$E$7,0))),0))</f>
        <v/>
      </c>
      <c r="Q60" s="21" t="str">
        <f aca="false">IF($A60="","",IFERROR(IF($H60&lt;&gt;"Oui",0,$E60*$F60*(1+$G60)^(COLUMN()-COLUMN($I$6))*INDEX(Paramètres!$B$12:$B$23,MATCH(MONTH(Q$6),Paramètres!$A$12:$A$23,0))*INDEX(Paramètres!$F$5:$F$7,MATCH(Paramètres!$B$6,Paramètres!$E$5:$E$7,0))),0))</f>
        <v/>
      </c>
      <c r="R60" s="21" t="str">
        <f aca="false">IF($A60="","",IFERROR(IF($H60&lt;&gt;"Oui",0,$E60*$F60*(1+$G60)^(COLUMN()-COLUMN($I$6))*INDEX(Paramètres!$B$12:$B$23,MATCH(MONTH(R$6),Paramètres!$A$12:$A$23,0))*INDEX(Paramètres!$F$5:$F$7,MATCH(Paramètres!$B$6,Paramètres!$E$5:$E$7,0))),0))</f>
        <v/>
      </c>
      <c r="S60" s="21" t="str">
        <f aca="false">IF($A60="","",IFERROR(IF($H60&lt;&gt;"Oui",0,$E60*$F60*(1+$G60)^(COLUMN()-COLUMN($I$6))*INDEX(Paramètres!$B$12:$B$23,MATCH(MONTH(S$6),Paramètres!$A$12:$A$23,0))*INDEX(Paramètres!$F$5:$F$7,MATCH(Paramètres!$B$6,Paramètres!$E$5:$E$7,0))),0))</f>
        <v/>
      </c>
      <c r="T60" s="21" t="str">
        <f aca="false">IF($A60="","",IFERROR(IF($H60&lt;&gt;"Oui",0,$E60*$F60*(1+$G60)^(COLUMN()-COLUMN($I$6))*INDEX(Paramètres!$B$12:$B$23,MATCH(MONTH(T$6),Paramètres!$A$12:$A$23,0))*INDEX(Paramètres!$F$5:$F$7,MATCH(Paramètres!$B$6,Paramètres!$E$5:$E$7,0))),0))</f>
        <v/>
      </c>
      <c r="U60" s="21" t="str">
        <f aca="false">IF($A60="","",SUM(I60:T60))</f>
        <v/>
      </c>
    </row>
    <row r="61" customFormat="false" ht="15" hidden="false" customHeight="false" outlineLevel="0" collapsed="false">
      <c r="A61" s="17"/>
      <c r="B61" s="10"/>
      <c r="C61" s="10"/>
      <c r="D61" s="10"/>
      <c r="E61" s="18"/>
      <c r="F61" s="19"/>
      <c r="G61" s="20"/>
      <c r="H61" s="17"/>
      <c r="I61" s="21" t="str">
        <f aca="false">IF($A61="","",IFERROR(IF($H61&lt;&gt;"Oui",0,$E61*$F61*(1+$G61)^(COLUMN()-COLUMN($I$6))*INDEX(Paramètres!$B$12:$B$23,MATCH(MONTH(I$6),Paramètres!$A$12:$A$23,0))*INDEX(Paramètres!$F$5:$F$7,MATCH(Paramètres!$B$6,Paramètres!$E$5:$E$7,0))),0))</f>
        <v/>
      </c>
      <c r="J61" s="21" t="str">
        <f aca="false">IF($A61="","",IFERROR(IF($H61&lt;&gt;"Oui",0,$E61*$F61*(1+$G61)^(COLUMN()-COLUMN($I$6))*INDEX(Paramètres!$B$12:$B$23,MATCH(MONTH(J$6),Paramètres!$A$12:$A$23,0))*INDEX(Paramètres!$F$5:$F$7,MATCH(Paramètres!$B$6,Paramètres!$E$5:$E$7,0))),0))</f>
        <v/>
      </c>
      <c r="K61" s="21" t="str">
        <f aca="false">IF($A61="","",IFERROR(IF($H61&lt;&gt;"Oui",0,$E61*$F61*(1+$G61)^(COLUMN()-COLUMN($I$6))*INDEX(Paramètres!$B$12:$B$23,MATCH(MONTH(K$6),Paramètres!$A$12:$A$23,0))*INDEX(Paramètres!$F$5:$F$7,MATCH(Paramètres!$B$6,Paramètres!$E$5:$E$7,0))),0))</f>
        <v/>
      </c>
      <c r="L61" s="21" t="str">
        <f aca="false">IF($A61="","",IFERROR(IF($H61&lt;&gt;"Oui",0,$E61*$F61*(1+$G61)^(COLUMN()-COLUMN($I$6))*INDEX(Paramètres!$B$12:$B$23,MATCH(MONTH(L$6),Paramètres!$A$12:$A$23,0))*INDEX(Paramètres!$F$5:$F$7,MATCH(Paramètres!$B$6,Paramètres!$E$5:$E$7,0))),0))</f>
        <v/>
      </c>
      <c r="M61" s="21" t="str">
        <f aca="false">IF($A61="","",IFERROR(IF($H61&lt;&gt;"Oui",0,$E61*$F61*(1+$G61)^(COLUMN()-COLUMN($I$6))*INDEX(Paramètres!$B$12:$B$23,MATCH(MONTH(M$6),Paramètres!$A$12:$A$23,0))*INDEX(Paramètres!$F$5:$F$7,MATCH(Paramètres!$B$6,Paramètres!$E$5:$E$7,0))),0))</f>
        <v/>
      </c>
      <c r="N61" s="21" t="str">
        <f aca="false">IF($A61="","",IFERROR(IF($H61&lt;&gt;"Oui",0,$E61*$F61*(1+$G61)^(COLUMN()-COLUMN($I$6))*INDEX(Paramètres!$B$12:$B$23,MATCH(MONTH(N$6),Paramètres!$A$12:$A$23,0))*INDEX(Paramètres!$F$5:$F$7,MATCH(Paramètres!$B$6,Paramètres!$E$5:$E$7,0))),0))</f>
        <v/>
      </c>
      <c r="O61" s="21" t="str">
        <f aca="false">IF($A61="","",IFERROR(IF($H61&lt;&gt;"Oui",0,$E61*$F61*(1+$G61)^(COLUMN()-COLUMN($I$6))*INDEX(Paramètres!$B$12:$B$23,MATCH(MONTH(O$6),Paramètres!$A$12:$A$23,0))*INDEX(Paramètres!$F$5:$F$7,MATCH(Paramètres!$B$6,Paramètres!$E$5:$E$7,0))),0))</f>
        <v/>
      </c>
      <c r="P61" s="21" t="str">
        <f aca="false">IF($A61="","",IFERROR(IF($H61&lt;&gt;"Oui",0,$E61*$F61*(1+$G61)^(COLUMN()-COLUMN($I$6))*INDEX(Paramètres!$B$12:$B$23,MATCH(MONTH(P$6),Paramètres!$A$12:$A$23,0))*INDEX(Paramètres!$F$5:$F$7,MATCH(Paramètres!$B$6,Paramètres!$E$5:$E$7,0))),0))</f>
        <v/>
      </c>
      <c r="Q61" s="21" t="str">
        <f aca="false">IF($A61="","",IFERROR(IF($H61&lt;&gt;"Oui",0,$E61*$F61*(1+$G61)^(COLUMN()-COLUMN($I$6))*INDEX(Paramètres!$B$12:$B$23,MATCH(MONTH(Q$6),Paramètres!$A$12:$A$23,0))*INDEX(Paramètres!$F$5:$F$7,MATCH(Paramètres!$B$6,Paramètres!$E$5:$E$7,0))),0))</f>
        <v/>
      </c>
      <c r="R61" s="21" t="str">
        <f aca="false">IF($A61="","",IFERROR(IF($H61&lt;&gt;"Oui",0,$E61*$F61*(1+$G61)^(COLUMN()-COLUMN($I$6))*INDEX(Paramètres!$B$12:$B$23,MATCH(MONTH(R$6),Paramètres!$A$12:$A$23,0))*INDEX(Paramètres!$F$5:$F$7,MATCH(Paramètres!$B$6,Paramètres!$E$5:$E$7,0))),0))</f>
        <v/>
      </c>
      <c r="S61" s="21" t="str">
        <f aca="false">IF($A61="","",IFERROR(IF($H61&lt;&gt;"Oui",0,$E61*$F61*(1+$G61)^(COLUMN()-COLUMN($I$6))*INDEX(Paramètres!$B$12:$B$23,MATCH(MONTH(S$6),Paramètres!$A$12:$A$23,0))*INDEX(Paramètres!$F$5:$F$7,MATCH(Paramètres!$B$6,Paramètres!$E$5:$E$7,0))),0))</f>
        <v/>
      </c>
      <c r="T61" s="21" t="str">
        <f aca="false">IF($A61="","",IFERROR(IF($H61&lt;&gt;"Oui",0,$E61*$F61*(1+$G61)^(COLUMN()-COLUMN($I$6))*INDEX(Paramètres!$B$12:$B$23,MATCH(MONTH(T$6),Paramètres!$A$12:$A$23,0))*INDEX(Paramètres!$F$5:$F$7,MATCH(Paramètres!$B$6,Paramètres!$E$5:$E$7,0))),0))</f>
        <v/>
      </c>
      <c r="U61" s="21" t="str">
        <f aca="false">IF($A61="","",SUM(I61:T61))</f>
        <v/>
      </c>
    </row>
    <row r="62" customFormat="false" ht="15" hidden="false" customHeight="false" outlineLevel="0" collapsed="false">
      <c r="A62" s="17"/>
      <c r="B62" s="10"/>
      <c r="C62" s="10"/>
      <c r="D62" s="10"/>
      <c r="E62" s="18"/>
      <c r="F62" s="19"/>
      <c r="G62" s="20"/>
      <c r="H62" s="17"/>
      <c r="I62" s="21" t="str">
        <f aca="false">IF($A62="","",IFERROR(IF($H62&lt;&gt;"Oui",0,$E62*$F62*(1+$G62)^(COLUMN()-COLUMN($I$6))*INDEX(Paramètres!$B$12:$B$23,MATCH(MONTH(I$6),Paramètres!$A$12:$A$23,0))*INDEX(Paramètres!$F$5:$F$7,MATCH(Paramètres!$B$6,Paramètres!$E$5:$E$7,0))),0))</f>
        <v/>
      </c>
      <c r="J62" s="21" t="str">
        <f aca="false">IF($A62="","",IFERROR(IF($H62&lt;&gt;"Oui",0,$E62*$F62*(1+$G62)^(COLUMN()-COLUMN($I$6))*INDEX(Paramètres!$B$12:$B$23,MATCH(MONTH(J$6),Paramètres!$A$12:$A$23,0))*INDEX(Paramètres!$F$5:$F$7,MATCH(Paramètres!$B$6,Paramètres!$E$5:$E$7,0))),0))</f>
        <v/>
      </c>
      <c r="K62" s="21" t="str">
        <f aca="false">IF($A62="","",IFERROR(IF($H62&lt;&gt;"Oui",0,$E62*$F62*(1+$G62)^(COLUMN()-COLUMN($I$6))*INDEX(Paramètres!$B$12:$B$23,MATCH(MONTH(K$6),Paramètres!$A$12:$A$23,0))*INDEX(Paramètres!$F$5:$F$7,MATCH(Paramètres!$B$6,Paramètres!$E$5:$E$7,0))),0))</f>
        <v/>
      </c>
      <c r="L62" s="21" t="str">
        <f aca="false">IF($A62="","",IFERROR(IF($H62&lt;&gt;"Oui",0,$E62*$F62*(1+$G62)^(COLUMN()-COLUMN($I$6))*INDEX(Paramètres!$B$12:$B$23,MATCH(MONTH(L$6),Paramètres!$A$12:$A$23,0))*INDEX(Paramètres!$F$5:$F$7,MATCH(Paramètres!$B$6,Paramètres!$E$5:$E$7,0))),0))</f>
        <v/>
      </c>
      <c r="M62" s="21" t="str">
        <f aca="false">IF($A62="","",IFERROR(IF($H62&lt;&gt;"Oui",0,$E62*$F62*(1+$G62)^(COLUMN()-COLUMN($I$6))*INDEX(Paramètres!$B$12:$B$23,MATCH(MONTH(M$6),Paramètres!$A$12:$A$23,0))*INDEX(Paramètres!$F$5:$F$7,MATCH(Paramètres!$B$6,Paramètres!$E$5:$E$7,0))),0))</f>
        <v/>
      </c>
      <c r="N62" s="21" t="str">
        <f aca="false">IF($A62="","",IFERROR(IF($H62&lt;&gt;"Oui",0,$E62*$F62*(1+$G62)^(COLUMN()-COLUMN($I$6))*INDEX(Paramètres!$B$12:$B$23,MATCH(MONTH(N$6),Paramètres!$A$12:$A$23,0))*INDEX(Paramètres!$F$5:$F$7,MATCH(Paramètres!$B$6,Paramètres!$E$5:$E$7,0))),0))</f>
        <v/>
      </c>
      <c r="O62" s="21" t="str">
        <f aca="false">IF($A62="","",IFERROR(IF($H62&lt;&gt;"Oui",0,$E62*$F62*(1+$G62)^(COLUMN()-COLUMN($I$6))*INDEX(Paramètres!$B$12:$B$23,MATCH(MONTH(O$6),Paramètres!$A$12:$A$23,0))*INDEX(Paramètres!$F$5:$F$7,MATCH(Paramètres!$B$6,Paramètres!$E$5:$E$7,0))),0))</f>
        <v/>
      </c>
      <c r="P62" s="21" t="str">
        <f aca="false">IF($A62="","",IFERROR(IF($H62&lt;&gt;"Oui",0,$E62*$F62*(1+$G62)^(COLUMN()-COLUMN($I$6))*INDEX(Paramètres!$B$12:$B$23,MATCH(MONTH(P$6),Paramètres!$A$12:$A$23,0))*INDEX(Paramètres!$F$5:$F$7,MATCH(Paramètres!$B$6,Paramètres!$E$5:$E$7,0))),0))</f>
        <v/>
      </c>
      <c r="Q62" s="21" t="str">
        <f aca="false">IF($A62="","",IFERROR(IF($H62&lt;&gt;"Oui",0,$E62*$F62*(1+$G62)^(COLUMN()-COLUMN($I$6))*INDEX(Paramètres!$B$12:$B$23,MATCH(MONTH(Q$6),Paramètres!$A$12:$A$23,0))*INDEX(Paramètres!$F$5:$F$7,MATCH(Paramètres!$B$6,Paramètres!$E$5:$E$7,0))),0))</f>
        <v/>
      </c>
      <c r="R62" s="21" t="str">
        <f aca="false">IF($A62="","",IFERROR(IF($H62&lt;&gt;"Oui",0,$E62*$F62*(1+$G62)^(COLUMN()-COLUMN($I$6))*INDEX(Paramètres!$B$12:$B$23,MATCH(MONTH(R$6),Paramètres!$A$12:$A$23,0))*INDEX(Paramètres!$F$5:$F$7,MATCH(Paramètres!$B$6,Paramètres!$E$5:$E$7,0))),0))</f>
        <v/>
      </c>
      <c r="S62" s="21" t="str">
        <f aca="false">IF($A62="","",IFERROR(IF($H62&lt;&gt;"Oui",0,$E62*$F62*(1+$G62)^(COLUMN()-COLUMN($I$6))*INDEX(Paramètres!$B$12:$B$23,MATCH(MONTH(S$6),Paramètres!$A$12:$A$23,0))*INDEX(Paramètres!$F$5:$F$7,MATCH(Paramètres!$B$6,Paramètres!$E$5:$E$7,0))),0))</f>
        <v/>
      </c>
      <c r="T62" s="21" t="str">
        <f aca="false">IF($A62="","",IFERROR(IF($H62&lt;&gt;"Oui",0,$E62*$F62*(1+$G62)^(COLUMN()-COLUMN($I$6))*INDEX(Paramètres!$B$12:$B$23,MATCH(MONTH(T$6),Paramètres!$A$12:$A$23,0))*INDEX(Paramètres!$F$5:$F$7,MATCH(Paramètres!$B$6,Paramètres!$E$5:$E$7,0))),0))</f>
        <v/>
      </c>
      <c r="U62" s="21" t="str">
        <f aca="false">IF($A62="","",SUM(I62:T62))</f>
        <v/>
      </c>
    </row>
    <row r="63" customFormat="false" ht="15" hidden="false" customHeight="false" outlineLevel="0" collapsed="false">
      <c r="A63" s="17"/>
      <c r="B63" s="10"/>
      <c r="C63" s="10"/>
      <c r="D63" s="10"/>
      <c r="E63" s="18"/>
      <c r="F63" s="19"/>
      <c r="G63" s="20"/>
      <c r="H63" s="17"/>
      <c r="I63" s="21" t="str">
        <f aca="false">IF($A63="","",IFERROR(IF($H63&lt;&gt;"Oui",0,$E63*$F63*(1+$G63)^(COLUMN()-COLUMN($I$6))*INDEX(Paramètres!$B$12:$B$23,MATCH(MONTH(I$6),Paramètres!$A$12:$A$23,0))*INDEX(Paramètres!$F$5:$F$7,MATCH(Paramètres!$B$6,Paramètres!$E$5:$E$7,0))),0))</f>
        <v/>
      </c>
      <c r="J63" s="21" t="str">
        <f aca="false">IF($A63="","",IFERROR(IF($H63&lt;&gt;"Oui",0,$E63*$F63*(1+$G63)^(COLUMN()-COLUMN($I$6))*INDEX(Paramètres!$B$12:$B$23,MATCH(MONTH(J$6),Paramètres!$A$12:$A$23,0))*INDEX(Paramètres!$F$5:$F$7,MATCH(Paramètres!$B$6,Paramètres!$E$5:$E$7,0))),0))</f>
        <v/>
      </c>
      <c r="K63" s="21" t="str">
        <f aca="false">IF($A63="","",IFERROR(IF($H63&lt;&gt;"Oui",0,$E63*$F63*(1+$G63)^(COLUMN()-COLUMN($I$6))*INDEX(Paramètres!$B$12:$B$23,MATCH(MONTH(K$6),Paramètres!$A$12:$A$23,0))*INDEX(Paramètres!$F$5:$F$7,MATCH(Paramètres!$B$6,Paramètres!$E$5:$E$7,0))),0))</f>
        <v/>
      </c>
      <c r="L63" s="21" t="str">
        <f aca="false">IF($A63="","",IFERROR(IF($H63&lt;&gt;"Oui",0,$E63*$F63*(1+$G63)^(COLUMN()-COLUMN($I$6))*INDEX(Paramètres!$B$12:$B$23,MATCH(MONTH(L$6),Paramètres!$A$12:$A$23,0))*INDEX(Paramètres!$F$5:$F$7,MATCH(Paramètres!$B$6,Paramètres!$E$5:$E$7,0))),0))</f>
        <v/>
      </c>
      <c r="M63" s="21" t="str">
        <f aca="false">IF($A63="","",IFERROR(IF($H63&lt;&gt;"Oui",0,$E63*$F63*(1+$G63)^(COLUMN()-COLUMN($I$6))*INDEX(Paramètres!$B$12:$B$23,MATCH(MONTH(M$6),Paramètres!$A$12:$A$23,0))*INDEX(Paramètres!$F$5:$F$7,MATCH(Paramètres!$B$6,Paramètres!$E$5:$E$7,0))),0))</f>
        <v/>
      </c>
      <c r="N63" s="21" t="str">
        <f aca="false">IF($A63="","",IFERROR(IF($H63&lt;&gt;"Oui",0,$E63*$F63*(1+$G63)^(COLUMN()-COLUMN($I$6))*INDEX(Paramètres!$B$12:$B$23,MATCH(MONTH(N$6),Paramètres!$A$12:$A$23,0))*INDEX(Paramètres!$F$5:$F$7,MATCH(Paramètres!$B$6,Paramètres!$E$5:$E$7,0))),0))</f>
        <v/>
      </c>
      <c r="O63" s="21" t="str">
        <f aca="false">IF($A63="","",IFERROR(IF($H63&lt;&gt;"Oui",0,$E63*$F63*(1+$G63)^(COLUMN()-COLUMN($I$6))*INDEX(Paramètres!$B$12:$B$23,MATCH(MONTH(O$6),Paramètres!$A$12:$A$23,0))*INDEX(Paramètres!$F$5:$F$7,MATCH(Paramètres!$B$6,Paramètres!$E$5:$E$7,0))),0))</f>
        <v/>
      </c>
      <c r="P63" s="21" t="str">
        <f aca="false">IF($A63="","",IFERROR(IF($H63&lt;&gt;"Oui",0,$E63*$F63*(1+$G63)^(COLUMN()-COLUMN($I$6))*INDEX(Paramètres!$B$12:$B$23,MATCH(MONTH(P$6),Paramètres!$A$12:$A$23,0))*INDEX(Paramètres!$F$5:$F$7,MATCH(Paramètres!$B$6,Paramètres!$E$5:$E$7,0))),0))</f>
        <v/>
      </c>
      <c r="Q63" s="21" t="str">
        <f aca="false">IF($A63="","",IFERROR(IF($H63&lt;&gt;"Oui",0,$E63*$F63*(1+$G63)^(COLUMN()-COLUMN($I$6))*INDEX(Paramètres!$B$12:$B$23,MATCH(MONTH(Q$6),Paramètres!$A$12:$A$23,0))*INDEX(Paramètres!$F$5:$F$7,MATCH(Paramètres!$B$6,Paramètres!$E$5:$E$7,0))),0))</f>
        <v/>
      </c>
      <c r="R63" s="21" t="str">
        <f aca="false">IF($A63="","",IFERROR(IF($H63&lt;&gt;"Oui",0,$E63*$F63*(1+$G63)^(COLUMN()-COLUMN($I$6))*INDEX(Paramètres!$B$12:$B$23,MATCH(MONTH(R$6),Paramètres!$A$12:$A$23,0))*INDEX(Paramètres!$F$5:$F$7,MATCH(Paramètres!$B$6,Paramètres!$E$5:$E$7,0))),0))</f>
        <v/>
      </c>
      <c r="S63" s="21" t="str">
        <f aca="false">IF($A63="","",IFERROR(IF($H63&lt;&gt;"Oui",0,$E63*$F63*(1+$G63)^(COLUMN()-COLUMN($I$6))*INDEX(Paramètres!$B$12:$B$23,MATCH(MONTH(S$6),Paramètres!$A$12:$A$23,0))*INDEX(Paramètres!$F$5:$F$7,MATCH(Paramètres!$B$6,Paramètres!$E$5:$E$7,0))),0))</f>
        <v/>
      </c>
      <c r="T63" s="21" t="str">
        <f aca="false">IF($A63="","",IFERROR(IF($H63&lt;&gt;"Oui",0,$E63*$F63*(1+$G63)^(COLUMN()-COLUMN($I$6))*INDEX(Paramètres!$B$12:$B$23,MATCH(MONTH(T$6),Paramètres!$A$12:$A$23,0))*INDEX(Paramètres!$F$5:$F$7,MATCH(Paramètres!$B$6,Paramètres!$E$5:$E$7,0))),0))</f>
        <v/>
      </c>
      <c r="U63" s="21" t="str">
        <f aca="false">IF($A63="","",SUM(I63:T63))</f>
        <v/>
      </c>
    </row>
    <row r="64" customFormat="false" ht="15" hidden="false" customHeight="false" outlineLevel="0" collapsed="false">
      <c r="A64" s="17"/>
      <c r="B64" s="10"/>
      <c r="C64" s="10"/>
      <c r="D64" s="10"/>
      <c r="E64" s="18"/>
      <c r="F64" s="19"/>
      <c r="G64" s="20"/>
      <c r="H64" s="17"/>
      <c r="I64" s="21" t="str">
        <f aca="false">IF($A64="","",IFERROR(IF($H64&lt;&gt;"Oui",0,$E64*$F64*(1+$G64)^(COLUMN()-COLUMN($I$6))*INDEX(Paramètres!$B$12:$B$23,MATCH(MONTH(I$6),Paramètres!$A$12:$A$23,0))*INDEX(Paramètres!$F$5:$F$7,MATCH(Paramètres!$B$6,Paramètres!$E$5:$E$7,0))),0))</f>
        <v/>
      </c>
      <c r="J64" s="21" t="str">
        <f aca="false">IF($A64="","",IFERROR(IF($H64&lt;&gt;"Oui",0,$E64*$F64*(1+$G64)^(COLUMN()-COLUMN($I$6))*INDEX(Paramètres!$B$12:$B$23,MATCH(MONTH(J$6),Paramètres!$A$12:$A$23,0))*INDEX(Paramètres!$F$5:$F$7,MATCH(Paramètres!$B$6,Paramètres!$E$5:$E$7,0))),0))</f>
        <v/>
      </c>
      <c r="K64" s="21" t="str">
        <f aca="false">IF($A64="","",IFERROR(IF($H64&lt;&gt;"Oui",0,$E64*$F64*(1+$G64)^(COLUMN()-COLUMN($I$6))*INDEX(Paramètres!$B$12:$B$23,MATCH(MONTH(K$6),Paramètres!$A$12:$A$23,0))*INDEX(Paramètres!$F$5:$F$7,MATCH(Paramètres!$B$6,Paramètres!$E$5:$E$7,0))),0))</f>
        <v/>
      </c>
      <c r="L64" s="21" t="str">
        <f aca="false">IF($A64="","",IFERROR(IF($H64&lt;&gt;"Oui",0,$E64*$F64*(1+$G64)^(COLUMN()-COLUMN($I$6))*INDEX(Paramètres!$B$12:$B$23,MATCH(MONTH(L$6),Paramètres!$A$12:$A$23,0))*INDEX(Paramètres!$F$5:$F$7,MATCH(Paramètres!$B$6,Paramètres!$E$5:$E$7,0))),0))</f>
        <v/>
      </c>
      <c r="M64" s="21" t="str">
        <f aca="false">IF($A64="","",IFERROR(IF($H64&lt;&gt;"Oui",0,$E64*$F64*(1+$G64)^(COLUMN()-COLUMN($I$6))*INDEX(Paramètres!$B$12:$B$23,MATCH(MONTH(M$6),Paramètres!$A$12:$A$23,0))*INDEX(Paramètres!$F$5:$F$7,MATCH(Paramètres!$B$6,Paramètres!$E$5:$E$7,0))),0))</f>
        <v/>
      </c>
      <c r="N64" s="21" t="str">
        <f aca="false">IF($A64="","",IFERROR(IF($H64&lt;&gt;"Oui",0,$E64*$F64*(1+$G64)^(COLUMN()-COLUMN($I$6))*INDEX(Paramètres!$B$12:$B$23,MATCH(MONTH(N$6),Paramètres!$A$12:$A$23,0))*INDEX(Paramètres!$F$5:$F$7,MATCH(Paramètres!$B$6,Paramètres!$E$5:$E$7,0))),0))</f>
        <v/>
      </c>
      <c r="O64" s="21" t="str">
        <f aca="false">IF($A64="","",IFERROR(IF($H64&lt;&gt;"Oui",0,$E64*$F64*(1+$G64)^(COLUMN()-COLUMN($I$6))*INDEX(Paramètres!$B$12:$B$23,MATCH(MONTH(O$6),Paramètres!$A$12:$A$23,0))*INDEX(Paramètres!$F$5:$F$7,MATCH(Paramètres!$B$6,Paramètres!$E$5:$E$7,0))),0))</f>
        <v/>
      </c>
      <c r="P64" s="21" t="str">
        <f aca="false">IF($A64="","",IFERROR(IF($H64&lt;&gt;"Oui",0,$E64*$F64*(1+$G64)^(COLUMN()-COLUMN($I$6))*INDEX(Paramètres!$B$12:$B$23,MATCH(MONTH(P$6),Paramètres!$A$12:$A$23,0))*INDEX(Paramètres!$F$5:$F$7,MATCH(Paramètres!$B$6,Paramètres!$E$5:$E$7,0))),0))</f>
        <v/>
      </c>
      <c r="Q64" s="21" t="str">
        <f aca="false">IF($A64="","",IFERROR(IF($H64&lt;&gt;"Oui",0,$E64*$F64*(1+$G64)^(COLUMN()-COLUMN($I$6))*INDEX(Paramètres!$B$12:$B$23,MATCH(MONTH(Q$6),Paramètres!$A$12:$A$23,0))*INDEX(Paramètres!$F$5:$F$7,MATCH(Paramètres!$B$6,Paramètres!$E$5:$E$7,0))),0))</f>
        <v/>
      </c>
      <c r="R64" s="21" t="str">
        <f aca="false">IF($A64="","",IFERROR(IF($H64&lt;&gt;"Oui",0,$E64*$F64*(1+$G64)^(COLUMN()-COLUMN($I$6))*INDEX(Paramètres!$B$12:$B$23,MATCH(MONTH(R$6),Paramètres!$A$12:$A$23,0))*INDEX(Paramètres!$F$5:$F$7,MATCH(Paramètres!$B$6,Paramètres!$E$5:$E$7,0))),0))</f>
        <v/>
      </c>
      <c r="S64" s="21" t="str">
        <f aca="false">IF($A64="","",IFERROR(IF($H64&lt;&gt;"Oui",0,$E64*$F64*(1+$G64)^(COLUMN()-COLUMN($I$6))*INDEX(Paramètres!$B$12:$B$23,MATCH(MONTH(S$6),Paramètres!$A$12:$A$23,0))*INDEX(Paramètres!$F$5:$F$7,MATCH(Paramètres!$B$6,Paramètres!$E$5:$E$7,0))),0))</f>
        <v/>
      </c>
      <c r="T64" s="21" t="str">
        <f aca="false">IF($A64="","",IFERROR(IF($H64&lt;&gt;"Oui",0,$E64*$F64*(1+$G64)^(COLUMN()-COLUMN($I$6))*INDEX(Paramètres!$B$12:$B$23,MATCH(MONTH(T$6),Paramètres!$A$12:$A$23,0))*INDEX(Paramètres!$F$5:$F$7,MATCH(Paramètres!$B$6,Paramètres!$E$5:$E$7,0))),0))</f>
        <v/>
      </c>
      <c r="U64" s="21" t="str">
        <f aca="false">IF($A64="","",SUM(I64:T64))</f>
        <v/>
      </c>
    </row>
    <row r="65" customFormat="false" ht="15" hidden="false" customHeight="false" outlineLevel="0" collapsed="false">
      <c r="A65" s="17"/>
      <c r="B65" s="10"/>
      <c r="C65" s="10"/>
      <c r="D65" s="10"/>
      <c r="E65" s="18"/>
      <c r="F65" s="19"/>
      <c r="G65" s="20"/>
      <c r="H65" s="17"/>
      <c r="I65" s="21" t="str">
        <f aca="false">IF($A65="","",IFERROR(IF($H65&lt;&gt;"Oui",0,$E65*$F65*(1+$G65)^(COLUMN()-COLUMN($I$6))*INDEX(Paramètres!$B$12:$B$23,MATCH(MONTH(I$6),Paramètres!$A$12:$A$23,0))*INDEX(Paramètres!$F$5:$F$7,MATCH(Paramètres!$B$6,Paramètres!$E$5:$E$7,0))),0))</f>
        <v/>
      </c>
      <c r="J65" s="21" t="str">
        <f aca="false">IF($A65="","",IFERROR(IF($H65&lt;&gt;"Oui",0,$E65*$F65*(1+$G65)^(COLUMN()-COLUMN($I$6))*INDEX(Paramètres!$B$12:$B$23,MATCH(MONTH(J$6),Paramètres!$A$12:$A$23,0))*INDEX(Paramètres!$F$5:$F$7,MATCH(Paramètres!$B$6,Paramètres!$E$5:$E$7,0))),0))</f>
        <v/>
      </c>
      <c r="K65" s="21" t="str">
        <f aca="false">IF($A65="","",IFERROR(IF($H65&lt;&gt;"Oui",0,$E65*$F65*(1+$G65)^(COLUMN()-COLUMN($I$6))*INDEX(Paramètres!$B$12:$B$23,MATCH(MONTH(K$6),Paramètres!$A$12:$A$23,0))*INDEX(Paramètres!$F$5:$F$7,MATCH(Paramètres!$B$6,Paramètres!$E$5:$E$7,0))),0))</f>
        <v/>
      </c>
      <c r="L65" s="21" t="str">
        <f aca="false">IF($A65="","",IFERROR(IF($H65&lt;&gt;"Oui",0,$E65*$F65*(1+$G65)^(COLUMN()-COLUMN($I$6))*INDEX(Paramètres!$B$12:$B$23,MATCH(MONTH(L$6),Paramètres!$A$12:$A$23,0))*INDEX(Paramètres!$F$5:$F$7,MATCH(Paramètres!$B$6,Paramètres!$E$5:$E$7,0))),0))</f>
        <v/>
      </c>
      <c r="M65" s="21" t="str">
        <f aca="false">IF($A65="","",IFERROR(IF($H65&lt;&gt;"Oui",0,$E65*$F65*(1+$G65)^(COLUMN()-COLUMN($I$6))*INDEX(Paramètres!$B$12:$B$23,MATCH(MONTH(M$6),Paramètres!$A$12:$A$23,0))*INDEX(Paramètres!$F$5:$F$7,MATCH(Paramètres!$B$6,Paramètres!$E$5:$E$7,0))),0))</f>
        <v/>
      </c>
      <c r="N65" s="21" t="str">
        <f aca="false">IF($A65="","",IFERROR(IF($H65&lt;&gt;"Oui",0,$E65*$F65*(1+$G65)^(COLUMN()-COLUMN($I$6))*INDEX(Paramètres!$B$12:$B$23,MATCH(MONTH(N$6),Paramètres!$A$12:$A$23,0))*INDEX(Paramètres!$F$5:$F$7,MATCH(Paramètres!$B$6,Paramètres!$E$5:$E$7,0))),0))</f>
        <v/>
      </c>
      <c r="O65" s="21" t="str">
        <f aca="false">IF($A65="","",IFERROR(IF($H65&lt;&gt;"Oui",0,$E65*$F65*(1+$G65)^(COLUMN()-COLUMN($I$6))*INDEX(Paramètres!$B$12:$B$23,MATCH(MONTH(O$6),Paramètres!$A$12:$A$23,0))*INDEX(Paramètres!$F$5:$F$7,MATCH(Paramètres!$B$6,Paramètres!$E$5:$E$7,0))),0))</f>
        <v/>
      </c>
      <c r="P65" s="21" t="str">
        <f aca="false">IF($A65="","",IFERROR(IF($H65&lt;&gt;"Oui",0,$E65*$F65*(1+$G65)^(COLUMN()-COLUMN($I$6))*INDEX(Paramètres!$B$12:$B$23,MATCH(MONTH(P$6),Paramètres!$A$12:$A$23,0))*INDEX(Paramètres!$F$5:$F$7,MATCH(Paramètres!$B$6,Paramètres!$E$5:$E$7,0))),0))</f>
        <v/>
      </c>
      <c r="Q65" s="21" t="str">
        <f aca="false">IF($A65="","",IFERROR(IF($H65&lt;&gt;"Oui",0,$E65*$F65*(1+$G65)^(COLUMN()-COLUMN($I$6))*INDEX(Paramètres!$B$12:$B$23,MATCH(MONTH(Q$6),Paramètres!$A$12:$A$23,0))*INDEX(Paramètres!$F$5:$F$7,MATCH(Paramètres!$B$6,Paramètres!$E$5:$E$7,0))),0))</f>
        <v/>
      </c>
      <c r="R65" s="21" t="str">
        <f aca="false">IF($A65="","",IFERROR(IF($H65&lt;&gt;"Oui",0,$E65*$F65*(1+$G65)^(COLUMN()-COLUMN($I$6))*INDEX(Paramètres!$B$12:$B$23,MATCH(MONTH(R$6),Paramètres!$A$12:$A$23,0))*INDEX(Paramètres!$F$5:$F$7,MATCH(Paramètres!$B$6,Paramètres!$E$5:$E$7,0))),0))</f>
        <v/>
      </c>
      <c r="S65" s="21" t="str">
        <f aca="false">IF($A65="","",IFERROR(IF($H65&lt;&gt;"Oui",0,$E65*$F65*(1+$G65)^(COLUMN()-COLUMN($I$6))*INDEX(Paramètres!$B$12:$B$23,MATCH(MONTH(S$6),Paramètres!$A$12:$A$23,0))*INDEX(Paramètres!$F$5:$F$7,MATCH(Paramètres!$B$6,Paramètres!$E$5:$E$7,0))),0))</f>
        <v/>
      </c>
      <c r="T65" s="21" t="str">
        <f aca="false">IF($A65="","",IFERROR(IF($H65&lt;&gt;"Oui",0,$E65*$F65*(1+$G65)^(COLUMN()-COLUMN($I$6))*INDEX(Paramètres!$B$12:$B$23,MATCH(MONTH(T$6),Paramètres!$A$12:$A$23,0))*INDEX(Paramètres!$F$5:$F$7,MATCH(Paramètres!$B$6,Paramètres!$E$5:$E$7,0))),0))</f>
        <v/>
      </c>
      <c r="U65" s="21" t="str">
        <f aca="false">IF($A65="","",SUM(I65:T65))</f>
        <v/>
      </c>
    </row>
    <row r="66" customFormat="false" ht="15" hidden="false" customHeight="false" outlineLevel="0" collapsed="false">
      <c r="A66" s="17"/>
      <c r="B66" s="10"/>
      <c r="C66" s="10"/>
      <c r="D66" s="10"/>
      <c r="E66" s="18"/>
      <c r="F66" s="19"/>
      <c r="G66" s="20"/>
      <c r="H66" s="17"/>
      <c r="I66" s="21" t="str">
        <f aca="false">IF($A66="","",IFERROR(IF($H66&lt;&gt;"Oui",0,$E66*$F66*(1+$G66)^(COLUMN()-COLUMN($I$6))*INDEX(Paramètres!$B$12:$B$23,MATCH(MONTH(I$6),Paramètres!$A$12:$A$23,0))*INDEX(Paramètres!$F$5:$F$7,MATCH(Paramètres!$B$6,Paramètres!$E$5:$E$7,0))),0))</f>
        <v/>
      </c>
      <c r="J66" s="21" t="str">
        <f aca="false">IF($A66="","",IFERROR(IF($H66&lt;&gt;"Oui",0,$E66*$F66*(1+$G66)^(COLUMN()-COLUMN($I$6))*INDEX(Paramètres!$B$12:$B$23,MATCH(MONTH(J$6),Paramètres!$A$12:$A$23,0))*INDEX(Paramètres!$F$5:$F$7,MATCH(Paramètres!$B$6,Paramètres!$E$5:$E$7,0))),0))</f>
        <v/>
      </c>
      <c r="K66" s="21" t="str">
        <f aca="false">IF($A66="","",IFERROR(IF($H66&lt;&gt;"Oui",0,$E66*$F66*(1+$G66)^(COLUMN()-COLUMN($I$6))*INDEX(Paramètres!$B$12:$B$23,MATCH(MONTH(K$6),Paramètres!$A$12:$A$23,0))*INDEX(Paramètres!$F$5:$F$7,MATCH(Paramètres!$B$6,Paramètres!$E$5:$E$7,0))),0))</f>
        <v/>
      </c>
      <c r="L66" s="21" t="str">
        <f aca="false">IF($A66="","",IFERROR(IF($H66&lt;&gt;"Oui",0,$E66*$F66*(1+$G66)^(COLUMN()-COLUMN($I$6))*INDEX(Paramètres!$B$12:$B$23,MATCH(MONTH(L$6),Paramètres!$A$12:$A$23,0))*INDEX(Paramètres!$F$5:$F$7,MATCH(Paramètres!$B$6,Paramètres!$E$5:$E$7,0))),0))</f>
        <v/>
      </c>
      <c r="M66" s="21" t="str">
        <f aca="false">IF($A66="","",IFERROR(IF($H66&lt;&gt;"Oui",0,$E66*$F66*(1+$G66)^(COLUMN()-COLUMN($I$6))*INDEX(Paramètres!$B$12:$B$23,MATCH(MONTH(M$6),Paramètres!$A$12:$A$23,0))*INDEX(Paramètres!$F$5:$F$7,MATCH(Paramètres!$B$6,Paramètres!$E$5:$E$7,0))),0))</f>
        <v/>
      </c>
      <c r="N66" s="21" t="str">
        <f aca="false">IF($A66="","",IFERROR(IF($H66&lt;&gt;"Oui",0,$E66*$F66*(1+$G66)^(COLUMN()-COLUMN($I$6))*INDEX(Paramètres!$B$12:$B$23,MATCH(MONTH(N$6),Paramètres!$A$12:$A$23,0))*INDEX(Paramètres!$F$5:$F$7,MATCH(Paramètres!$B$6,Paramètres!$E$5:$E$7,0))),0))</f>
        <v/>
      </c>
      <c r="O66" s="21" t="str">
        <f aca="false">IF($A66="","",IFERROR(IF($H66&lt;&gt;"Oui",0,$E66*$F66*(1+$G66)^(COLUMN()-COLUMN($I$6))*INDEX(Paramètres!$B$12:$B$23,MATCH(MONTH(O$6),Paramètres!$A$12:$A$23,0))*INDEX(Paramètres!$F$5:$F$7,MATCH(Paramètres!$B$6,Paramètres!$E$5:$E$7,0))),0))</f>
        <v/>
      </c>
      <c r="P66" s="21" t="str">
        <f aca="false">IF($A66="","",IFERROR(IF($H66&lt;&gt;"Oui",0,$E66*$F66*(1+$G66)^(COLUMN()-COLUMN($I$6))*INDEX(Paramètres!$B$12:$B$23,MATCH(MONTH(P$6),Paramètres!$A$12:$A$23,0))*INDEX(Paramètres!$F$5:$F$7,MATCH(Paramètres!$B$6,Paramètres!$E$5:$E$7,0))),0))</f>
        <v/>
      </c>
      <c r="Q66" s="21" t="str">
        <f aca="false">IF($A66="","",IFERROR(IF($H66&lt;&gt;"Oui",0,$E66*$F66*(1+$G66)^(COLUMN()-COLUMN($I$6))*INDEX(Paramètres!$B$12:$B$23,MATCH(MONTH(Q$6),Paramètres!$A$12:$A$23,0))*INDEX(Paramètres!$F$5:$F$7,MATCH(Paramètres!$B$6,Paramètres!$E$5:$E$7,0))),0))</f>
        <v/>
      </c>
      <c r="R66" s="21" t="str">
        <f aca="false">IF($A66="","",IFERROR(IF($H66&lt;&gt;"Oui",0,$E66*$F66*(1+$G66)^(COLUMN()-COLUMN($I$6))*INDEX(Paramètres!$B$12:$B$23,MATCH(MONTH(R$6),Paramètres!$A$12:$A$23,0))*INDEX(Paramètres!$F$5:$F$7,MATCH(Paramètres!$B$6,Paramètres!$E$5:$E$7,0))),0))</f>
        <v/>
      </c>
      <c r="S66" s="21" t="str">
        <f aca="false">IF($A66="","",IFERROR(IF($H66&lt;&gt;"Oui",0,$E66*$F66*(1+$G66)^(COLUMN()-COLUMN($I$6))*INDEX(Paramètres!$B$12:$B$23,MATCH(MONTH(S$6),Paramètres!$A$12:$A$23,0))*INDEX(Paramètres!$F$5:$F$7,MATCH(Paramètres!$B$6,Paramètres!$E$5:$E$7,0))),0))</f>
        <v/>
      </c>
      <c r="T66" s="21" t="str">
        <f aca="false">IF($A66="","",IFERROR(IF($H66&lt;&gt;"Oui",0,$E66*$F66*(1+$G66)^(COLUMN()-COLUMN($I$6))*INDEX(Paramètres!$B$12:$B$23,MATCH(MONTH(T$6),Paramètres!$A$12:$A$23,0))*INDEX(Paramètres!$F$5:$F$7,MATCH(Paramètres!$B$6,Paramètres!$E$5:$E$7,0))),0))</f>
        <v/>
      </c>
      <c r="U66" s="21" t="str">
        <f aca="false">IF($A66="","",SUM(I66:T66))</f>
        <v/>
      </c>
    </row>
    <row r="67" customFormat="false" ht="15" hidden="false" customHeight="false" outlineLevel="0" collapsed="false">
      <c r="A67" s="17"/>
      <c r="B67" s="10"/>
      <c r="C67" s="10"/>
      <c r="D67" s="10"/>
      <c r="E67" s="18"/>
      <c r="F67" s="19"/>
      <c r="G67" s="20"/>
      <c r="H67" s="17"/>
      <c r="I67" s="21" t="str">
        <f aca="false">IF($A67="","",IFERROR(IF($H67&lt;&gt;"Oui",0,$E67*$F67*(1+$G67)^(COLUMN()-COLUMN($I$6))*INDEX(Paramètres!$B$12:$B$23,MATCH(MONTH(I$6),Paramètres!$A$12:$A$23,0))*INDEX(Paramètres!$F$5:$F$7,MATCH(Paramètres!$B$6,Paramètres!$E$5:$E$7,0))),0))</f>
        <v/>
      </c>
      <c r="J67" s="21" t="str">
        <f aca="false">IF($A67="","",IFERROR(IF($H67&lt;&gt;"Oui",0,$E67*$F67*(1+$G67)^(COLUMN()-COLUMN($I$6))*INDEX(Paramètres!$B$12:$B$23,MATCH(MONTH(J$6),Paramètres!$A$12:$A$23,0))*INDEX(Paramètres!$F$5:$F$7,MATCH(Paramètres!$B$6,Paramètres!$E$5:$E$7,0))),0))</f>
        <v/>
      </c>
      <c r="K67" s="21" t="str">
        <f aca="false">IF($A67="","",IFERROR(IF($H67&lt;&gt;"Oui",0,$E67*$F67*(1+$G67)^(COLUMN()-COLUMN($I$6))*INDEX(Paramètres!$B$12:$B$23,MATCH(MONTH(K$6),Paramètres!$A$12:$A$23,0))*INDEX(Paramètres!$F$5:$F$7,MATCH(Paramètres!$B$6,Paramètres!$E$5:$E$7,0))),0))</f>
        <v/>
      </c>
      <c r="L67" s="21" t="str">
        <f aca="false">IF($A67="","",IFERROR(IF($H67&lt;&gt;"Oui",0,$E67*$F67*(1+$G67)^(COLUMN()-COLUMN($I$6))*INDEX(Paramètres!$B$12:$B$23,MATCH(MONTH(L$6),Paramètres!$A$12:$A$23,0))*INDEX(Paramètres!$F$5:$F$7,MATCH(Paramètres!$B$6,Paramètres!$E$5:$E$7,0))),0))</f>
        <v/>
      </c>
      <c r="M67" s="21" t="str">
        <f aca="false">IF($A67="","",IFERROR(IF($H67&lt;&gt;"Oui",0,$E67*$F67*(1+$G67)^(COLUMN()-COLUMN($I$6))*INDEX(Paramètres!$B$12:$B$23,MATCH(MONTH(M$6),Paramètres!$A$12:$A$23,0))*INDEX(Paramètres!$F$5:$F$7,MATCH(Paramètres!$B$6,Paramètres!$E$5:$E$7,0))),0))</f>
        <v/>
      </c>
      <c r="N67" s="21" t="str">
        <f aca="false">IF($A67="","",IFERROR(IF($H67&lt;&gt;"Oui",0,$E67*$F67*(1+$G67)^(COLUMN()-COLUMN($I$6))*INDEX(Paramètres!$B$12:$B$23,MATCH(MONTH(N$6),Paramètres!$A$12:$A$23,0))*INDEX(Paramètres!$F$5:$F$7,MATCH(Paramètres!$B$6,Paramètres!$E$5:$E$7,0))),0))</f>
        <v/>
      </c>
      <c r="O67" s="21" t="str">
        <f aca="false">IF($A67="","",IFERROR(IF($H67&lt;&gt;"Oui",0,$E67*$F67*(1+$G67)^(COLUMN()-COLUMN($I$6))*INDEX(Paramètres!$B$12:$B$23,MATCH(MONTH(O$6),Paramètres!$A$12:$A$23,0))*INDEX(Paramètres!$F$5:$F$7,MATCH(Paramètres!$B$6,Paramètres!$E$5:$E$7,0))),0))</f>
        <v/>
      </c>
      <c r="P67" s="21" t="str">
        <f aca="false">IF($A67="","",IFERROR(IF($H67&lt;&gt;"Oui",0,$E67*$F67*(1+$G67)^(COLUMN()-COLUMN($I$6))*INDEX(Paramètres!$B$12:$B$23,MATCH(MONTH(P$6),Paramètres!$A$12:$A$23,0))*INDEX(Paramètres!$F$5:$F$7,MATCH(Paramètres!$B$6,Paramètres!$E$5:$E$7,0))),0))</f>
        <v/>
      </c>
      <c r="Q67" s="21" t="str">
        <f aca="false">IF($A67="","",IFERROR(IF($H67&lt;&gt;"Oui",0,$E67*$F67*(1+$G67)^(COLUMN()-COLUMN($I$6))*INDEX(Paramètres!$B$12:$B$23,MATCH(MONTH(Q$6),Paramètres!$A$12:$A$23,0))*INDEX(Paramètres!$F$5:$F$7,MATCH(Paramètres!$B$6,Paramètres!$E$5:$E$7,0))),0))</f>
        <v/>
      </c>
      <c r="R67" s="21" t="str">
        <f aca="false">IF($A67="","",IFERROR(IF($H67&lt;&gt;"Oui",0,$E67*$F67*(1+$G67)^(COLUMN()-COLUMN($I$6))*INDEX(Paramètres!$B$12:$B$23,MATCH(MONTH(R$6),Paramètres!$A$12:$A$23,0))*INDEX(Paramètres!$F$5:$F$7,MATCH(Paramètres!$B$6,Paramètres!$E$5:$E$7,0))),0))</f>
        <v/>
      </c>
      <c r="S67" s="21" t="str">
        <f aca="false">IF($A67="","",IFERROR(IF($H67&lt;&gt;"Oui",0,$E67*$F67*(1+$G67)^(COLUMN()-COLUMN($I$6))*INDEX(Paramètres!$B$12:$B$23,MATCH(MONTH(S$6),Paramètres!$A$12:$A$23,0))*INDEX(Paramètres!$F$5:$F$7,MATCH(Paramètres!$B$6,Paramètres!$E$5:$E$7,0))),0))</f>
        <v/>
      </c>
      <c r="T67" s="21" t="str">
        <f aca="false">IF($A67="","",IFERROR(IF($H67&lt;&gt;"Oui",0,$E67*$F67*(1+$G67)^(COLUMN()-COLUMN($I$6))*INDEX(Paramètres!$B$12:$B$23,MATCH(MONTH(T$6),Paramètres!$A$12:$A$23,0))*INDEX(Paramètres!$F$5:$F$7,MATCH(Paramètres!$B$6,Paramètres!$E$5:$E$7,0))),0))</f>
        <v/>
      </c>
      <c r="U67" s="21" t="str">
        <f aca="false">IF($A67="","",SUM(I67:T67))</f>
        <v/>
      </c>
    </row>
    <row r="68" customFormat="false" ht="15" hidden="false" customHeight="false" outlineLevel="0" collapsed="false">
      <c r="A68" s="17"/>
      <c r="B68" s="10"/>
      <c r="C68" s="10"/>
      <c r="D68" s="10"/>
      <c r="E68" s="18"/>
      <c r="F68" s="19"/>
      <c r="G68" s="20"/>
      <c r="H68" s="17"/>
      <c r="I68" s="21" t="str">
        <f aca="false">IF($A68="","",IFERROR(IF($H68&lt;&gt;"Oui",0,$E68*$F68*(1+$G68)^(COLUMN()-COLUMN($I$6))*INDEX(Paramètres!$B$12:$B$23,MATCH(MONTH(I$6),Paramètres!$A$12:$A$23,0))*INDEX(Paramètres!$F$5:$F$7,MATCH(Paramètres!$B$6,Paramètres!$E$5:$E$7,0))),0))</f>
        <v/>
      </c>
      <c r="J68" s="21" t="str">
        <f aca="false">IF($A68="","",IFERROR(IF($H68&lt;&gt;"Oui",0,$E68*$F68*(1+$G68)^(COLUMN()-COLUMN($I$6))*INDEX(Paramètres!$B$12:$B$23,MATCH(MONTH(J$6),Paramètres!$A$12:$A$23,0))*INDEX(Paramètres!$F$5:$F$7,MATCH(Paramètres!$B$6,Paramètres!$E$5:$E$7,0))),0))</f>
        <v/>
      </c>
      <c r="K68" s="21" t="str">
        <f aca="false">IF($A68="","",IFERROR(IF($H68&lt;&gt;"Oui",0,$E68*$F68*(1+$G68)^(COLUMN()-COLUMN($I$6))*INDEX(Paramètres!$B$12:$B$23,MATCH(MONTH(K$6),Paramètres!$A$12:$A$23,0))*INDEX(Paramètres!$F$5:$F$7,MATCH(Paramètres!$B$6,Paramètres!$E$5:$E$7,0))),0))</f>
        <v/>
      </c>
      <c r="L68" s="21" t="str">
        <f aca="false">IF($A68="","",IFERROR(IF($H68&lt;&gt;"Oui",0,$E68*$F68*(1+$G68)^(COLUMN()-COLUMN($I$6))*INDEX(Paramètres!$B$12:$B$23,MATCH(MONTH(L$6),Paramètres!$A$12:$A$23,0))*INDEX(Paramètres!$F$5:$F$7,MATCH(Paramètres!$B$6,Paramètres!$E$5:$E$7,0))),0))</f>
        <v/>
      </c>
      <c r="M68" s="21" t="str">
        <f aca="false">IF($A68="","",IFERROR(IF($H68&lt;&gt;"Oui",0,$E68*$F68*(1+$G68)^(COLUMN()-COLUMN($I$6))*INDEX(Paramètres!$B$12:$B$23,MATCH(MONTH(M$6),Paramètres!$A$12:$A$23,0))*INDEX(Paramètres!$F$5:$F$7,MATCH(Paramètres!$B$6,Paramètres!$E$5:$E$7,0))),0))</f>
        <v/>
      </c>
      <c r="N68" s="21" t="str">
        <f aca="false">IF($A68="","",IFERROR(IF($H68&lt;&gt;"Oui",0,$E68*$F68*(1+$G68)^(COLUMN()-COLUMN($I$6))*INDEX(Paramètres!$B$12:$B$23,MATCH(MONTH(N$6),Paramètres!$A$12:$A$23,0))*INDEX(Paramètres!$F$5:$F$7,MATCH(Paramètres!$B$6,Paramètres!$E$5:$E$7,0))),0))</f>
        <v/>
      </c>
      <c r="O68" s="21" t="str">
        <f aca="false">IF($A68="","",IFERROR(IF($H68&lt;&gt;"Oui",0,$E68*$F68*(1+$G68)^(COLUMN()-COLUMN($I$6))*INDEX(Paramètres!$B$12:$B$23,MATCH(MONTH(O$6),Paramètres!$A$12:$A$23,0))*INDEX(Paramètres!$F$5:$F$7,MATCH(Paramètres!$B$6,Paramètres!$E$5:$E$7,0))),0))</f>
        <v/>
      </c>
      <c r="P68" s="21" t="str">
        <f aca="false">IF($A68="","",IFERROR(IF($H68&lt;&gt;"Oui",0,$E68*$F68*(1+$G68)^(COLUMN()-COLUMN($I$6))*INDEX(Paramètres!$B$12:$B$23,MATCH(MONTH(P$6),Paramètres!$A$12:$A$23,0))*INDEX(Paramètres!$F$5:$F$7,MATCH(Paramètres!$B$6,Paramètres!$E$5:$E$7,0))),0))</f>
        <v/>
      </c>
      <c r="Q68" s="21" t="str">
        <f aca="false">IF($A68="","",IFERROR(IF($H68&lt;&gt;"Oui",0,$E68*$F68*(1+$G68)^(COLUMN()-COLUMN($I$6))*INDEX(Paramètres!$B$12:$B$23,MATCH(MONTH(Q$6),Paramètres!$A$12:$A$23,0))*INDEX(Paramètres!$F$5:$F$7,MATCH(Paramètres!$B$6,Paramètres!$E$5:$E$7,0))),0))</f>
        <v/>
      </c>
      <c r="R68" s="21" t="str">
        <f aca="false">IF($A68="","",IFERROR(IF($H68&lt;&gt;"Oui",0,$E68*$F68*(1+$G68)^(COLUMN()-COLUMN($I$6))*INDEX(Paramètres!$B$12:$B$23,MATCH(MONTH(R$6),Paramètres!$A$12:$A$23,0))*INDEX(Paramètres!$F$5:$F$7,MATCH(Paramètres!$B$6,Paramètres!$E$5:$E$7,0))),0))</f>
        <v/>
      </c>
      <c r="S68" s="21" t="str">
        <f aca="false">IF($A68="","",IFERROR(IF($H68&lt;&gt;"Oui",0,$E68*$F68*(1+$G68)^(COLUMN()-COLUMN($I$6))*INDEX(Paramètres!$B$12:$B$23,MATCH(MONTH(S$6),Paramètres!$A$12:$A$23,0))*INDEX(Paramètres!$F$5:$F$7,MATCH(Paramètres!$B$6,Paramètres!$E$5:$E$7,0))),0))</f>
        <v/>
      </c>
      <c r="T68" s="21" t="str">
        <f aca="false">IF($A68="","",IFERROR(IF($H68&lt;&gt;"Oui",0,$E68*$F68*(1+$G68)^(COLUMN()-COLUMN($I$6))*INDEX(Paramètres!$B$12:$B$23,MATCH(MONTH(T$6),Paramètres!$A$12:$A$23,0))*INDEX(Paramètres!$F$5:$F$7,MATCH(Paramètres!$B$6,Paramètres!$E$5:$E$7,0))),0))</f>
        <v/>
      </c>
      <c r="U68" s="21" t="str">
        <f aca="false">IF($A68="","",SUM(I68:T68))</f>
        <v/>
      </c>
    </row>
    <row r="69" customFormat="false" ht="15" hidden="false" customHeight="false" outlineLevel="0" collapsed="false">
      <c r="A69" s="17"/>
      <c r="B69" s="10"/>
      <c r="C69" s="10"/>
      <c r="D69" s="10"/>
      <c r="E69" s="18"/>
      <c r="F69" s="19"/>
      <c r="G69" s="20"/>
      <c r="H69" s="17"/>
      <c r="I69" s="21" t="str">
        <f aca="false">IF($A69="","",IFERROR(IF($H69&lt;&gt;"Oui",0,$E69*$F69*(1+$G69)^(COLUMN()-COLUMN($I$6))*INDEX(Paramètres!$B$12:$B$23,MATCH(MONTH(I$6),Paramètres!$A$12:$A$23,0))*INDEX(Paramètres!$F$5:$F$7,MATCH(Paramètres!$B$6,Paramètres!$E$5:$E$7,0))),0))</f>
        <v/>
      </c>
      <c r="J69" s="21" t="str">
        <f aca="false">IF($A69="","",IFERROR(IF($H69&lt;&gt;"Oui",0,$E69*$F69*(1+$G69)^(COLUMN()-COLUMN($I$6))*INDEX(Paramètres!$B$12:$B$23,MATCH(MONTH(J$6),Paramètres!$A$12:$A$23,0))*INDEX(Paramètres!$F$5:$F$7,MATCH(Paramètres!$B$6,Paramètres!$E$5:$E$7,0))),0))</f>
        <v/>
      </c>
      <c r="K69" s="21" t="str">
        <f aca="false">IF($A69="","",IFERROR(IF($H69&lt;&gt;"Oui",0,$E69*$F69*(1+$G69)^(COLUMN()-COLUMN($I$6))*INDEX(Paramètres!$B$12:$B$23,MATCH(MONTH(K$6),Paramètres!$A$12:$A$23,0))*INDEX(Paramètres!$F$5:$F$7,MATCH(Paramètres!$B$6,Paramètres!$E$5:$E$7,0))),0))</f>
        <v/>
      </c>
      <c r="L69" s="21" t="str">
        <f aca="false">IF($A69="","",IFERROR(IF($H69&lt;&gt;"Oui",0,$E69*$F69*(1+$G69)^(COLUMN()-COLUMN($I$6))*INDEX(Paramètres!$B$12:$B$23,MATCH(MONTH(L$6),Paramètres!$A$12:$A$23,0))*INDEX(Paramètres!$F$5:$F$7,MATCH(Paramètres!$B$6,Paramètres!$E$5:$E$7,0))),0))</f>
        <v/>
      </c>
      <c r="M69" s="21" t="str">
        <f aca="false">IF($A69="","",IFERROR(IF($H69&lt;&gt;"Oui",0,$E69*$F69*(1+$G69)^(COLUMN()-COLUMN($I$6))*INDEX(Paramètres!$B$12:$B$23,MATCH(MONTH(M$6),Paramètres!$A$12:$A$23,0))*INDEX(Paramètres!$F$5:$F$7,MATCH(Paramètres!$B$6,Paramètres!$E$5:$E$7,0))),0))</f>
        <v/>
      </c>
      <c r="N69" s="21" t="str">
        <f aca="false">IF($A69="","",IFERROR(IF($H69&lt;&gt;"Oui",0,$E69*$F69*(1+$G69)^(COLUMN()-COLUMN($I$6))*INDEX(Paramètres!$B$12:$B$23,MATCH(MONTH(N$6),Paramètres!$A$12:$A$23,0))*INDEX(Paramètres!$F$5:$F$7,MATCH(Paramètres!$B$6,Paramètres!$E$5:$E$7,0))),0))</f>
        <v/>
      </c>
      <c r="O69" s="21" t="str">
        <f aca="false">IF($A69="","",IFERROR(IF($H69&lt;&gt;"Oui",0,$E69*$F69*(1+$G69)^(COLUMN()-COLUMN($I$6))*INDEX(Paramètres!$B$12:$B$23,MATCH(MONTH(O$6),Paramètres!$A$12:$A$23,0))*INDEX(Paramètres!$F$5:$F$7,MATCH(Paramètres!$B$6,Paramètres!$E$5:$E$7,0))),0))</f>
        <v/>
      </c>
      <c r="P69" s="21" t="str">
        <f aca="false">IF($A69="","",IFERROR(IF($H69&lt;&gt;"Oui",0,$E69*$F69*(1+$G69)^(COLUMN()-COLUMN($I$6))*INDEX(Paramètres!$B$12:$B$23,MATCH(MONTH(P$6),Paramètres!$A$12:$A$23,0))*INDEX(Paramètres!$F$5:$F$7,MATCH(Paramètres!$B$6,Paramètres!$E$5:$E$7,0))),0))</f>
        <v/>
      </c>
      <c r="Q69" s="21" t="str">
        <f aca="false">IF($A69="","",IFERROR(IF($H69&lt;&gt;"Oui",0,$E69*$F69*(1+$G69)^(COLUMN()-COLUMN($I$6))*INDEX(Paramètres!$B$12:$B$23,MATCH(MONTH(Q$6),Paramètres!$A$12:$A$23,0))*INDEX(Paramètres!$F$5:$F$7,MATCH(Paramètres!$B$6,Paramètres!$E$5:$E$7,0))),0))</f>
        <v/>
      </c>
      <c r="R69" s="21" t="str">
        <f aca="false">IF($A69="","",IFERROR(IF($H69&lt;&gt;"Oui",0,$E69*$F69*(1+$G69)^(COLUMN()-COLUMN($I$6))*INDEX(Paramètres!$B$12:$B$23,MATCH(MONTH(R$6),Paramètres!$A$12:$A$23,0))*INDEX(Paramètres!$F$5:$F$7,MATCH(Paramètres!$B$6,Paramètres!$E$5:$E$7,0))),0))</f>
        <v/>
      </c>
      <c r="S69" s="21" t="str">
        <f aca="false">IF($A69="","",IFERROR(IF($H69&lt;&gt;"Oui",0,$E69*$F69*(1+$G69)^(COLUMN()-COLUMN($I$6))*INDEX(Paramètres!$B$12:$B$23,MATCH(MONTH(S$6),Paramètres!$A$12:$A$23,0))*INDEX(Paramètres!$F$5:$F$7,MATCH(Paramètres!$B$6,Paramètres!$E$5:$E$7,0))),0))</f>
        <v/>
      </c>
      <c r="T69" s="21" t="str">
        <f aca="false">IF($A69="","",IFERROR(IF($H69&lt;&gt;"Oui",0,$E69*$F69*(1+$G69)^(COLUMN()-COLUMN($I$6))*INDEX(Paramètres!$B$12:$B$23,MATCH(MONTH(T$6),Paramètres!$A$12:$A$23,0))*INDEX(Paramètres!$F$5:$F$7,MATCH(Paramètres!$B$6,Paramètres!$E$5:$E$7,0))),0))</f>
        <v/>
      </c>
      <c r="U69" s="21" t="str">
        <f aca="false">IF($A69="","",SUM(I69:T69))</f>
        <v/>
      </c>
    </row>
    <row r="70" customFormat="false" ht="15" hidden="false" customHeight="false" outlineLevel="0" collapsed="false">
      <c r="A70" s="17"/>
      <c r="B70" s="10"/>
      <c r="C70" s="10"/>
      <c r="D70" s="10"/>
      <c r="E70" s="18"/>
      <c r="F70" s="19"/>
      <c r="G70" s="20"/>
      <c r="H70" s="17"/>
      <c r="I70" s="21" t="str">
        <f aca="false">IF($A70="","",IFERROR(IF($H70&lt;&gt;"Oui",0,$E70*$F70*(1+$G70)^(COLUMN()-COLUMN($I$6))*INDEX(Paramètres!$B$12:$B$23,MATCH(MONTH(I$6),Paramètres!$A$12:$A$23,0))*INDEX(Paramètres!$F$5:$F$7,MATCH(Paramètres!$B$6,Paramètres!$E$5:$E$7,0))),0))</f>
        <v/>
      </c>
      <c r="J70" s="21" t="str">
        <f aca="false">IF($A70="","",IFERROR(IF($H70&lt;&gt;"Oui",0,$E70*$F70*(1+$G70)^(COLUMN()-COLUMN($I$6))*INDEX(Paramètres!$B$12:$B$23,MATCH(MONTH(J$6),Paramètres!$A$12:$A$23,0))*INDEX(Paramètres!$F$5:$F$7,MATCH(Paramètres!$B$6,Paramètres!$E$5:$E$7,0))),0))</f>
        <v/>
      </c>
      <c r="K70" s="21" t="str">
        <f aca="false">IF($A70="","",IFERROR(IF($H70&lt;&gt;"Oui",0,$E70*$F70*(1+$G70)^(COLUMN()-COLUMN($I$6))*INDEX(Paramètres!$B$12:$B$23,MATCH(MONTH(K$6),Paramètres!$A$12:$A$23,0))*INDEX(Paramètres!$F$5:$F$7,MATCH(Paramètres!$B$6,Paramètres!$E$5:$E$7,0))),0))</f>
        <v/>
      </c>
      <c r="L70" s="21" t="str">
        <f aca="false">IF($A70="","",IFERROR(IF($H70&lt;&gt;"Oui",0,$E70*$F70*(1+$G70)^(COLUMN()-COLUMN($I$6))*INDEX(Paramètres!$B$12:$B$23,MATCH(MONTH(L$6),Paramètres!$A$12:$A$23,0))*INDEX(Paramètres!$F$5:$F$7,MATCH(Paramètres!$B$6,Paramètres!$E$5:$E$7,0))),0))</f>
        <v/>
      </c>
      <c r="M70" s="21" t="str">
        <f aca="false">IF($A70="","",IFERROR(IF($H70&lt;&gt;"Oui",0,$E70*$F70*(1+$G70)^(COLUMN()-COLUMN($I$6))*INDEX(Paramètres!$B$12:$B$23,MATCH(MONTH(M$6),Paramètres!$A$12:$A$23,0))*INDEX(Paramètres!$F$5:$F$7,MATCH(Paramètres!$B$6,Paramètres!$E$5:$E$7,0))),0))</f>
        <v/>
      </c>
      <c r="N70" s="21" t="str">
        <f aca="false">IF($A70="","",IFERROR(IF($H70&lt;&gt;"Oui",0,$E70*$F70*(1+$G70)^(COLUMN()-COLUMN($I$6))*INDEX(Paramètres!$B$12:$B$23,MATCH(MONTH(N$6),Paramètres!$A$12:$A$23,0))*INDEX(Paramètres!$F$5:$F$7,MATCH(Paramètres!$B$6,Paramètres!$E$5:$E$7,0))),0))</f>
        <v/>
      </c>
      <c r="O70" s="21" t="str">
        <f aca="false">IF($A70="","",IFERROR(IF($H70&lt;&gt;"Oui",0,$E70*$F70*(1+$G70)^(COLUMN()-COLUMN($I$6))*INDEX(Paramètres!$B$12:$B$23,MATCH(MONTH(O$6),Paramètres!$A$12:$A$23,0))*INDEX(Paramètres!$F$5:$F$7,MATCH(Paramètres!$B$6,Paramètres!$E$5:$E$7,0))),0))</f>
        <v/>
      </c>
      <c r="P70" s="21" t="str">
        <f aca="false">IF($A70="","",IFERROR(IF($H70&lt;&gt;"Oui",0,$E70*$F70*(1+$G70)^(COLUMN()-COLUMN($I$6))*INDEX(Paramètres!$B$12:$B$23,MATCH(MONTH(P$6),Paramètres!$A$12:$A$23,0))*INDEX(Paramètres!$F$5:$F$7,MATCH(Paramètres!$B$6,Paramètres!$E$5:$E$7,0))),0))</f>
        <v/>
      </c>
      <c r="Q70" s="21" t="str">
        <f aca="false">IF($A70="","",IFERROR(IF($H70&lt;&gt;"Oui",0,$E70*$F70*(1+$G70)^(COLUMN()-COLUMN($I$6))*INDEX(Paramètres!$B$12:$B$23,MATCH(MONTH(Q$6),Paramètres!$A$12:$A$23,0))*INDEX(Paramètres!$F$5:$F$7,MATCH(Paramètres!$B$6,Paramètres!$E$5:$E$7,0))),0))</f>
        <v/>
      </c>
      <c r="R70" s="21" t="str">
        <f aca="false">IF($A70="","",IFERROR(IF($H70&lt;&gt;"Oui",0,$E70*$F70*(1+$G70)^(COLUMN()-COLUMN($I$6))*INDEX(Paramètres!$B$12:$B$23,MATCH(MONTH(R$6),Paramètres!$A$12:$A$23,0))*INDEX(Paramètres!$F$5:$F$7,MATCH(Paramètres!$B$6,Paramètres!$E$5:$E$7,0))),0))</f>
        <v/>
      </c>
      <c r="S70" s="21" t="str">
        <f aca="false">IF($A70="","",IFERROR(IF($H70&lt;&gt;"Oui",0,$E70*$F70*(1+$G70)^(COLUMN()-COLUMN($I$6))*INDEX(Paramètres!$B$12:$B$23,MATCH(MONTH(S$6),Paramètres!$A$12:$A$23,0))*INDEX(Paramètres!$F$5:$F$7,MATCH(Paramètres!$B$6,Paramètres!$E$5:$E$7,0))),0))</f>
        <v/>
      </c>
      <c r="T70" s="21" t="str">
        <f aca="false">IF($A70="","",IFERROR(IF($H70&lt;&gt;"Oui",0,$E70*$F70*(1+$G70)^(COLUMN()-COLUMN($I$6))*INDEX(Paramètres!$B$12:$B$23,MATCH(MONTH(T$6),Paramètres!$A$12:$A$23,0))*INDEX(Paramètres!$F$5:$F$7,MATCH(Paramètres!$B$6,Paramètres!$E$5:$E$7,0))),0))</f>
        <v/>
      </c>
      <c r="U70" s="21" t="str">
        <f aca="false">IF($A70="","",SUM(I70:T70))</f>
        <v/>
      </c>
    </row>
    <row r="71" customFormat="false" ht="15" hidden="false" customHeight="false" outlineLevel="0" collapsed="false">
      <c r="A71" s="17"/>
      <c r="B71" s="10"/>
      <c r="C71" s="10"/>
      <c r="D71" s="10"/>
      <c r="E71" s="18"/>
      <c r="F71" s="19"/>
      <c r="G71" s="20"/>
      <c r="H71" s="17"/>
      <c r="I71" s="21" t="str">
        <f aca="false">IF($A71="","",IFERROR(IF($H71&lt;&gt;"Oui",0,$E71*$F71*(1+$G71)^(COLUMN()-COLUMN($I$6))*INDEX(Paramètres!$B$12:$B$23,MATCH(MONTH(I$6),Paramètres!$A$12:$A$23,0))*INDEX(Paramètres!$F$5:$F$7,MATCH(Paramètres!$B$6,Paramètres!$E$5:$E$7,0))),0))</f>
        <v/>
      </c>
      <c r="J71" s="21" t="str">
        <f aca="false">IF($A71="","",IFERROR(IF($H71&lt;&gt;"Oui",0,$E71*$F71*(1+$G71)^(COLUMN()-COLUMN($I$6))*INDEX(Paramètres!$B$12:$B$23,MATCH(MONTH(J$6),Paramètres!$A$12:$A$23,0))*INDEX(Paramètres!$F$5:$F$7,MATCH(Paramètres!$B$6,Paramètres!$E$5:$E$7,0))),0))</f>
        <v/>
      </c>
      <c r="K71" s="21" t="str">
        <f aca="false">IF($A71="","",IFERROR(IF($H71&lt;&gt;"Oui",0,$E71*$F71*(1+$G71)^(COLUMN()-COLUMN($I$6))*INDEX(Paramètres!$B$12:$B$23,MATCH(MONTH(K$6),Paramètres!$A$12:$A$23,0))*INDEX(Paramètres!$F$5:$F$7,MATCH(Paramètres!$B$6,Paramètres!$E$5:$E$7,0))),0))</f>
        <v/>
      </c>
      <c r="L71" s="21" t="str">
        <f aca="false">IF($A71="","",IFERROR(IF($H71&lt;&gt;"Oui",0,$E71*$F71*(1+$G71)^(COLUMN()-COLUMN($I$6))*INDEX(Paramètres!$B$12:$B$23,MATCH(MONTH(L$6),Paramètres!$A$12:$A$23,0))*INDEX(Paramètres!$F$5:$F$7,MATCH(Paramètres!$B$6,Paramètres!$E$5:$E$7,0))),0))</f>
        <v/>
      </c>
      <c r="M71" s="21" t="str">
        <f aca="false">IF($A71="","",IFERROR(IF($H71&lt;&gt;"Oui",0,$E71*$F71*(1+$G71)^(COLUMN()-COLUMN($I$6))*INDEX(Paramètres!$B$12:$B$23,MATCH(MONTH(M$6),Paramètres!$A$12:$A$23,0))*INDEX(Paramètres!$F$5:$F$7,MATCH(Paramètres!$B$6,Paramètres!$E$5:$E$7,0))),0))</f>
        <v/>
      </c>
      <c r="N71" s="21" t="str">
        <f aca="false">IF($A71="","",IFERROR(IF($H71&lt;&gt;"Oui",0,$E71*$F71*(1+$G71)^(COLUMN()-COLUMN($I$6))*INDEX(Paramètres!$B$12:$B$23,MATCH(MONTH(N$6),Paramètres!$A$12:$A$23,0))*INDEX(Paramètres!$F$5:$F$7,MATCH(Paramètres!$B$6,Paramètres!$E$5:$E$7,0))),0))</f>
        <v/>
      </c>
      <c r="O71" s="21" t="str">
        <f aca="false">IF($A71="","",IFERROR(IF($H71&lt;&gt;"Oui",0,$E71*$F71*(1+$G71)^(COLUMN()-COLUMN($I$6))*INDEX(Paramètres!$B$12:$B$23,MATCH(MONTH(O$6),Paramètres!$A$12:$A$23,0))*INDEX(Paramètres!$F$5:$F$7,MATCH(Paramètres!$B$6,Paramètres!$E$5:$E$7,0))),0))</f>
        <v/>
      </c>
      <c r="P71" s="21" t="str">
        <f aca="false">IF($A71="","",IFERROR(IF($H71&lt;&gt;"Oui",0,$E71*$F71*(1+$G71)^(COLUMN()-COLUMN($I$6))*INDEX(Paramètres!$B$12:$B$23,MATCH(MONTH(P$6),Paramètres!$A$12:$A$23,0))*INDEX(Paramètres!$F$5:$F$7,MATCH(Paramètres!$B$6,Paramètres!$E$5:$E$7,0))),0))</f>
        <v/>
      </c>
      <c r="Q71" s="21" t="str">
        <f aca="false">IF($A71="","",IFERROR(IF($H71&lt;&gt;"Oui",0,$E71*$F71*(1+$G71)^(COLUMN()-COLUMN($I$6))*INDEX(Paramètres!$B$12:$B$23,MATCH(MONTH(Q$6),Paramètres!$A$12:$A$23,0))*INDEX(Paramètres!$F$5:$F$7,MATCH(Paramètres!$B$6,Paramètres!$E$5:$E$7,0))),0))</f>
        <v/>
      </c>
      <c r="R71" s="21" t="str">
        <f aca="false">IF($A71="","",IFERROR(IF($H71&lt;&gt;"Oui",0,$E71*$F71*(1+$G71)^(COLUMN()-COLUMN($I$6))*INDEX(Paramètres!$B$12:$B$23,MATCH(MONTH(R$6),Paramètres!$A$12:$A$23,0))*INDEX(Paramètres!$F$5:$F$7,MATCH(Paramètres!$B$6,Paramètres!$E$5:$E$7,0))),0))</f>
        <v/>
      </c>
      <c r="S71" s="21" t="str">
        <f aca="false">IF($A71="","",IFERROR(IF($H71&lt;&gt;"Oui",0,$E71*$F71*(1+$G71)^(COLUMN()-COLUMN($I$6))*INDEX(Paramètres!$B$12:$B$23,MATCH(MONTH(S$6),Paramètres!$A$12:$A$23,0))*INDEX(Paramètres!$F$5:$F$7,MATCH(Paramètres!$B$6,Paramètres!$E$5:$E$7,0))),0))</f>
        <v/>
      </c>
      <c r="T71" s="21" t="str">
        <f aca="false">IF($A71="","",IFERROR(IF($H71&lt;&gt;"Oui",0,$E71*$F71*(1+$G71)^(COLUMN()-COLUMN($I$6))*INDEX(Paramètres!$B$12:$B$23,MATCH(MONTH(T$6),Paramètres!$A$12:$A$23,0))*INDEX(Paramètres!$F$5:$F$7,MATCH(Paramètres!$B$6,Paramètres!$E$5:$E$7,0))),0))</f>
        <v/>
      </c>
      <c r="U71" s="21" t="str">
        <f aca="false">IF($A71="","",SUM(I71:T71))</f>
        <v/>
      </c>
    </row>
    <row r="72" customFormat="false" ht="15" hidden="false" customHeight="false" outlineLevel="0" collapsed="false">
      <c r="A72" s="17"/>
      <c r="B72" s="10"/>
      <c r="C72" s="10"/>
      <c r="D72" s="10"/>
      <c r="E72" s="18"/>
      <c r="F72" s="19"/>
      <c r="G72" s="20"/>
      <c r="H72" s="17"/>
      <c r="I72" s="21" t="str">
        <f aca="false">IF($A72="","",IFERROR(IF($H72&lt;&gt;"Oui",0,$E72*$F72*(1+$G72)^(COLUMN()-COLUMN($I$6))*INDEX(Paramètres!$B$12:$B$23,MATCH(MONTH(I$6),Paramètres!$A$12:$A$23,0))*INDEX(Paramètres!$F$5:$F$7,MATCH(Paramètres!$B$6,Paramètres!$E$5:$E$7,0))),0))</f>
        <v/>
      </c>
      <c r="J72" s="21" t="str">
        <f aca="false">IF($A72="","",IFERROR(IF($H72&lt;&gt;"Oui",0,$E72*$F72*(1+$G72)^(COLUMN()-COLUMN($I$6))*INDEX(Paramètres!$B$12:$B$23,MATCH(MONTH(J$6),Paramètres!$A$12:$A$23,0))*INDEX(Paramètres!$F$5:$F$7,MATCH(Paramètres!$B$6,Paramètres!$E$5:$E$7,0))),0))</f>
        <v/>
      </c>
      <c r="K72" s="21" t="str">
        <f aca="false">IF($A72="","",IFERROR(IF($H72&lt;&gt;"Oui",0,$E72*$F72*(1+$G72)^(COLUMN()-COLUMN($I$6))*INDEX(Paramètres!$B$12:$B$23,MATCH(MONTH(K$6),Paramètres!$A$12:$A$23,0))*INDEX(Paramètres!$F$5:$F$7,MATCH(Paramètres!$B$6,Paramètres!$E$5:$E$7,0))),0))</f>
        <v/>
      </c>
      <c r="L72" s="21" t="str">
        <f aca="false">IF($A72="","",IFERROR(IF($H72&lt;&gt;"Oui",0,$E72*$F72*(1+$G72)^(COLUMN()-COLUMN($I$6))*INDEX(Paramètres!$B$12:$B$23,MATCH(MONTH(L$6),Paramètres!$A$12:$A$23,0))*INDEX(Paramètres!$F$5:$F$7,MATCH(Paramètres!$B$6,Paramètres!$E$5:$E$7,0))),0))</f>
        <v/>
      </c>
      <c r="M72" s="21" t="str">
        <f aca="false">IF($A72="","",IFERROR(IF($H72&lt;&gt;"Oui",0,$E72*$F72*(1+$G72)^(COLUMN()-COLUMN($I$6))*INDEX(Paramètres!$B$12:$B$23,MATCH(MONTH(M$6),Paramètres!$A$12:$A$23,0))*INDEX(Paramètres!$F$5:$F$7,MATCH(Paramètres!$B$6,Paramètres!$E$5:$E$7,0))),0))</f>
        <v/>
      </c>
      <c r="N72" s="21" t="str">
        <f aca="false">IF($A72="","",IFERROR(IF($H72&lt;&gt;"Oui",0,$E72*$F72*(1+$G72)^(COLUMN()-COLUMN($I$6))*INDEX(Paramètres!$B$12:$B$23,MATCH(MONTH(N$6),Paramètres!$A$12:$A$23,0))*INDEX(Paramètres!$F$5:$F$7,MATCH(Paramètres!$B$6,Paramètres!$E$5:$E$7,0))),0))</f>
        <v/>
      </c>
      <c r="O72" s="21" t="str">
        <f aca="false">IF($A72="","",IFERROR(IF($H72&lt;&gt;"Oui",0,$E72*$F72*(1+$G72)^(COLUMN()-COLUMN($I$6))*INDEX(Paramètres!$B$12:$B$23,MATCH(MONTH(O$6),Paramètres!$A$12:$A$23,0))*INDEX(Paramètres!$F$5:$F$7,MATCH(Paramètres!$B$6,Paramètres!$E$5:$E$7,0))),0))</f>
        <v/>
      </c>
      <c r="P72" s="21" t="str">
        <f aca="false">IF($A72="","",IFERROR(IF($H72&lt;&gt;"Oui",0,$E72*$F72*(1+$G72)^(COLUMN()-COLUMN($I$6))*INDEX(Paramètres!$B$12:$B$23,MATCH(MONTH(P$6),Paramètres!$A$12:$A$23,0))*INDEX(Paramètres!$F$5:$F$7,MATCH(Paramètres!$B$6,Paramètres!$E$5:$E$7,0))),0))</f>
        <v/>
      </c>
      <c r="Q72" s="21" t="str">
        <f aca="false">IF($A72="","",IFERROR(IF($H72&lt;&gt;"Oui",0,$E72*$F72*(1+$G72)^(COLUMN()-COLUMN($I$6))*INDEX(Paramètres!$B$12:$B$23,MATCH(MONTH(Q$6),Paramètres!$A$12:$A$23,0))*INDEX(Paramètres!$F$5:$F$7,MATCH(Paramètres!$B$6,Paramètres!$E$5:$E$7,0))),0))</f>
        <v/>
      </c>
      <c r="R72" s="21" t="str">
        <f aca="false">IF($A72="","",IFERROR(IF($H72&lt;&gt;"Oui",0,$E72*$F72*(1+$G72)^(COLUMN()-COLUMN($I$6))*INDEX(Paramètres!$B$12:$B$23,MATCH(MONTH(R$6),Paramètres!$A$12:$A$23,0))*INDEX(Paramètres!$F$5:$F$7,MATCH(Paramètres!$B$6,Paramètres!$E$5:$E$7,0))),0))</f>
        <v/>
      </c>
      <c r="S72" s="21" t="str">
        <f aca="false">IF($A72="","",IFERROR(IF($H72&lt;&gt;"Oui",0,$E72*$F72*(1+$G72)^(COLUMN()-COLUMN($I$6))*INDEX(Paramètres!$B$12:$B$23,MATCH(MONTH(S$6),Paramètres!$A$12:$A$23,0))*INDEX(Paramètres!$F$5:$F$7,MATCH(Paramètres!$B$6,Paramètres!$E$5:$E$7,0))),0))</f>
        <v/>
      </c>
      <c r="T72" s="21" t="str">
        <f aca="false">IF($A72="","",IFERROR(IF($H72&lt;&gt;"Oui",0,$E72*$F72*(1+$G72)^(COLUMN()-COLUMN($I$6))*INDEX(Paramètres!$B$12:$B$23,MATCH(MONTH(T$6),Paramètres!$A$12:$A$23,0))*INDEX(Paramètres!$F$5:$F$7,MATCH(Paramètres!$B$6,Paramètres!$E$5:$E$7,0))),0))</f>
        <v/>
      </c>
      <c r="U72" s="21" t="str">
        <f aca="false">IF($A72="","",SUM(I72:T72))</f>
        <v/>
      </c>
    </row>
    <row r="73" customFormat="false" ht="15" hidden="false" customHeight="false" outlineLevel="0" collapsed="false">
      <c r="A73" s="17"/>
      <c r="B73" s="10"/>
      <c r="C73" s="10"/>
      <c r="D73" s="10"/>
      <c r="E73" s="18"/>
      <c r="F73" s="19"/>
      <c r="G73" s="20"/>
      <c r="H73" s="17"/>
      <c r="I73" s="21" t="str">
        <f aca="false">IF($A73="","",IFERROR(IF($H73&lt;&gt;"Oui",0,$E73*$F73*(1+$G73)^(COLUMN()-COLUMN($I$6))*INDEX(Paramètres!$B$12:$B$23,MATCH(MONTH(I$6),Paramètres!$A$12:$A$23,0))*INDEX(Paramètres!$F$5:$F$7,MATCH(Paramètres!$B$6,Paramètres!$E$5:$E$7,0))),0))</f>
        <v/>
      </c>
      <c r="J73" s="21" t="str">
        <f aca="false">IF($A73="","",IFERROR(IF($H73&lt;&gt;"Oui",0,$E73*$F73*(1+$G73)^(COLUMN()-COLUMN($I$6))*INDEX(Paramètres!$B$12:$B$23,MATCH(MONTH(J$6),Paramètres!$A$12:$A$23,0))*INDEX(Paramètres!$F$5:$F$7,MATCH(Paramètres!$B$6,Paramètres!$E$5:$E$7,0))),0))</f>
        <v/>
      </c>
      <c r="K73" s="21" t="str">
        <f aca="false">IF($A73="","",IFERROR(IF($H73&lt;&gt;"Oui",0,$E73*$F73*(1+$G73)^(COLUMN()-COLUMN($I$6))*INDEX(Paramètres!$B$12:$B$23,MATCH(MONTH(K$6),Paramètres!$A$12:$A$23,0))*INDEX(Paramètres!$F$5:$F$7,MATCH(Paramètres!$B$6,Paramètres!$E$5:$E$7,0))),0))</f>
        <v/>
      </c>
      <c r="L73" s="21" t="str">
        <f aca="false">IF($A73="","",IFERROR(IF($H73&lt;&gt;"Oui",0,$E73*$F73*(1+$G73)^(COLUMN()-COLUMN($I$6))*INDEX(Paramètres!$B$12:$B$23,MATCH(MONTH(L$6),Paramètres!$A$12:$A$23,0))*INDEX(Paramètres!$F$5:$F$7,MATCH(Paramètres!$B$6,Paramètres!$E$5:$E$7,0))),0))</f>
        <v/>
      </c>
      <c r="M73" s="21" t="str">
        <f aca="false">IF($A73="","",IFERROR(IF($H73&lt;&gt;"Oui",0,$E73*$F73*(1+$G73)^(COLUMN()-COLUMN($I$6))*INDEX(Paramètres!$B$12:$B$23,MATCH(MONTH(M$6),Paramètres!$A$12:$A$23,0))*INDEX(Paramètres!$F$5:$F$7,MATCH(Paramètres!$B$6,Paramètres!$E$5:$E$7,0))),0))</f>
        <v/>
      </c>
      <c r="N73" s="21" t="str">
        <f aca="false">IF($A73="","",IFERROR(IF($H73&lt;&gt;"Oui",0,$E73*$F73*(1+$G73)^(COLUMN()-COLUMN($I$6))*INDEX(Paramètres!$B$12:$B$23,MATCH(MONTH(N$6),Paramètres!$A$12:$A$23,0))*INDEX(Paramètres!$F$5:$F$7,MATCH(Paramètres!$B$6,Paramètres!$E$5:$E$7,0))),0))</f>
        <v/>
      </c>
      <c r="O73" s="21" t="str">
        <f aca="false">IF($A73="","",IFERROR(IF($H73&lt;&gt;"Oui",0,$E73*$F73*(1+$G73)^(COLUMN()-COLUMN($I$6))*INDEX(Paramètres!$B$12:$B$23,MATCH(MONTH(O$6),Paramètres!$A$12:$A$23,0))*INDEX(Paramètres!$F$5:$F$7,MATCH(Paramètres!$B$6,Paramètres!$E$5:$E$7,0))),0))</f>
        <v/>
      </c>
      <c r="P73" s="21" t="str">
        <f aca="false">IF($A73="","",IFERROR(IF($H73&lt;&gt;"Oui",0,$E73*$F73*(1+$G73)^(COLUMN()-COLUMN($I$6))*INDEX(Paramètres!$B$12:$B$23,MATCH(MONTH(P$6),Paramètres!$A$12:$A$23,0))*INDEX(Paramètres!$F$5:$F$7,MATCH(Paramètres!$B$6,Paramètres!$E$5:$E$7,0))),0))</f>
        <v/>
      </c>
      <c r="Q73" s="21" t="str">
        <f aca="false">IF($A73="","",IFERROR(IF($H73&lt;&gt;"Oui",0,$E73*$F73*(1+$G73)^(COLUMN()-COLUMN($I$6))*INDEX(Paramètres!$B$12:$B$23,MATCH(MONTH(Q$6),Paramètres!$A$12:$A$23,0))*INDEX(Paramètres!$F$5:$F$7,MATCH(Paramètres!$B$6,Paramètres!$E$5:$E$7,0))),0))</f>
        <v/>
      </c>
      <c r="R73" s="21" t="str">
        <f aca="false">IF($A73="","",IFERROR(IF($H73&lt;&gt;"Oui",0,$E73*$F73*(1+$G73)^(COLUMN()-COLUMN($I$6))*INDEX(Paramètres!$B$12:$B$23,MATCH(MONTH(R$6),Paramètres!$A$12:$A$23,0))*INDEX(Paramètres!$F$5:$F$7,MATCH(Paramètres!$B$6,Paramètres!$E$5:$E$7,0))),0))</f>
        <v/>
      </c>
      <c r="S73" s="21" t="str">
        <f aca="false">IF($A73="","",IFERROR(IF($H73&lt;&gt;"Oui",0,$E73*$F73*(1+$G73)^(COLUMN()-COLUMN($I$6))*INDEX(Paramètres!$B$12:$B$23,MATCH(MONTH(S$6),Paramètres!$A$12:$A$23,0))*INDEX(Paramètres!$F$5:$F$7,MATCH(Paramètres!$B$6,Paramètres!$E$5:$E$7,0))),0))</f>
        <v/>
      </c>
      <c r="T73" s="21" t="str">
        <f aca="false">IF($A73="","",IFERROR(IF($H73&lt;&gt;"Oui",0,$E73*$F73*(1+$G73)^(COLUMN()-COLUMN($I$6))*INDEX(Paramètres!$B$12:$B$23,MATCH(MONTH(T$6),Paramètres!$A$12:$A$23,0))*INDEX(Paramètres!$F$5:$F$7,MATCH(Paramètres!$B$6,Paramètres!$E$5:$E$7,0))),0))</f>
        <v/>
      </c>
      <c r="U73" s="21" t="str">
        <f aca="false">IF($A73="","",SUM(I73:T73))</f>
        <v/>
      </c>
    </row>
    <row r="74" customFormat="false" ht="15" hidden="false" customHeight="false" outlineLevel="0" collapsed="false">
      <c r="A74" s="17"/>
      <c r="B74" s="10"/>
      <c r="C74" s="10"/>
      <c r="D74" s="10"/>
      <c r="E74" s="18"/>
      <c r="F74" s="19"/>
      <c r="G74" s="20"/>
      <c r="H74" s="17"/>
      <c r="I74" s="21" t="str">
        <f aca="false">IF($A74="","",IFERROR(IF($H74&lt;&gt;"Oui",0,$E74*$F74*(1+$G74)^(COLUMN()-COLUMN($I$6))*INDEX(Paramètres!$B$12:$B$23,MATCH(MONTH(I$6),Paramètres!$A$12:$A$23,0))*INDEX(Paramètres!$F$5:$F$7,MATCH(Paramètres!$B$6,Paramètres!$E$5:$E$7,0))),0))</f>
        <v/>
      </c>
      <c r="J74" s="21" t="str">
        <f aca="false">IF($A74="","",IFERROR(IF($H74&lt;&gt;"Oui",0,$E74*$F74*(1+$G74)^(COLUMN()-COLUMN($I$6))*INDEX(Paramètres!$B$12:$B$23,MATCH(MONTH(J$6),Paramètres!$A$12:$A$23,0))*INDEX(Paramètres!$F$5:$F$7,MATCH(Paramètres!$B$6,Paramètres!$E$5:$E$7,0))),0))</f>
        <v/>
      </c>
      <c r="K74" s="21" t="str">
        <f aca="false">IF($A74="","",IFERROR(IF($H74&lt;&gt;"Oui",0,$E74*$F74*(1+$G74)^(COLUMN()-COLUMN($I$6))*INDEX(Paramètres!$B$12:$B$23,MATCH(MONTH(K$6),Paramètres!$A$12:$A$23,0))*INDEX(Paramètres!$F$5:$F$7,MATCH(Paramètres!$B$6,Paramètres!$E$5:$E$7,0))),0))</f>
        <v/>
      </c>
      <c r="L74" s="21" t="str">
        <f aca="false">IF($A74="","",IFERROR(IF($H74&lt;&gt;"Oui",0,$E74*$F74*(1+$G74)^(COLUMN()-COLUMN($I$6))*INDEX(Paramètres!$B$12:$B$23,MATCH(MONTH(L$6),Paramètres!$A$12:$A$23,0))*INDEX(Paramètres!$F$5:$F$7,MATCH(Paramètres!$B$6,Paramètres!$E$5:$E$7,0))),0))</f>
        <v/>
      </c>
      <c r="M74" s="21" t="str">
        <f aca="false">IF($A74="","",IFERROR(IF($H74&lt;&gt;"Oui",0,$E74*$F74*(1+$G74)^(COLUMN()-COLUMN($I$6))*INDEX(Paramètres!$B$12:$B$23,MATCH(MONTH(M$6),Paramètres!$A$12:$A$23,0))*INDEX(Paramètres!$F$5:$F$7,MATCH(Paramètres!$B$6,Paramètres!$E$5:$E$7,0))),0))</f>
        <v/>
      </c>
      <c r="N74" s="21" t="str">
        <f aca="false">IF($A74="","",IFERROR(IF($H74&lt;&gt;"Oui",0,$E74*$F74*(1+$G74)^(COLUMN()-COLUMN($I$6))*INDEX(Paramètres!$B$12:$B$23,MATCH(MONTH(N$6),Paramètres!$A$12:$A$23,0))*INDEX(Paramètres!$F$5:$F$7,MATCH(Paramètres!$B$6,Paramètres!$E$5:$E$7,0))),0))</f>
        <v/>
      </c>
      <c r="O74" s="21" t="str">
        <f aca="false">IF($A74="","",IFERROR(IF($H74&lt;&gt;"Oui",0,$E74*$F74*(1+$G74)^(COLUMN()-COLUMN($I$6))*INDEX(Paramètres!$B$12:$B$23,MATCH(MONTH(O$6),Paramètres!$A$12:$A$23,0))*INDEX(Paramètres!$F$5:$F$7,MATCH(Paramètres!$B$6,Paramètres!$E$5:$E$7,0))),0))</f>
        <v/>
      </c>
      <c r="P74" s="21" t="str">
        <f aca="false">IF($A74="","",IFERROR(IF($H74&lt;&gt;"Oui",0,$E74*$F74*(1+$G74)^(COLUMN()-COLUMN($I$6))*INDEX(Paramètres!$B$12:$B$23,MATCH(MONTH(P$6),Paramètres!$A$12:$A$23,0))*INDEX(Paramètres!$F$5:$F$7,MATCH(Paramètres!$B$6,Paramètres!$E$5:$E$7,0))),0))</f>
        <v/>
      </c>
      <c r="Q74" s="21" t="str">
        <f aca="false">IF($A74="","",IFERROR(IF($H74&lt;&gt;"Oui",0,$E74*$F74*(1+$G74)^(COLUMN()-COLUMN($I$6))*INDEX(Paramètres!$B$12:$B$23,MATCH(MONTH(Q$6),Paramètres!$A$12:$A$23,0))*INDEX(Paramètres!$F$5:$F$7,MATCH(Paramètres!$B$6,Paramètres!$E$5:$E$7,0))),0))</f>
        <v/>
      </c>
      <c r="R74" s="21" t="str">
        <f aca="false">IF($A74="","",IFERROR(IF($H74&lt;&gt;"Oui",0,$E74*$F74*(1+$G74)^(COLUMN()-COLUMN($I$6))*INDEX(Paramètres!$B$12:$B$23,MATCH(MONTH(R$6),Paramètres!$A$12:$A$23,0))*INDEX(Paramètres!$F$5:$F$7,MATCH(Paramètres!$B$6,Paramètres!$E$5:$E$7,0))),0))</f>
        <v/>
      </c>
      <c r="S74" s="21" t="str">
        <f aca="false">IF($A74="","",IFERROR(IF($H74&lt;&gt;"Oui",0,$E74*$F74*(1+$G74)^(COLUMN()-COLUMN($I$6))*INDEX(Paramètres!$B$12:$B$23,MATCH(MONTH(S$6),Paramètres!$A$12:$A$23,0))*INDEX(Paramètres!$F$5:$F$7,MATCH(Paramètres!$B$6,Paramètres!$E$5:$E$7,0))),0))</f>
        <v/>
      </c>
      <c r="T74" s="21" t="str">
        <f aca="false">IF($A74="","",IFERROR(IF($H74&lt;&gt;"Oui",0,$E74*$F74*(1+$G74)^(COLUMN()-COLUMN($I$6))*INDEX(Paramètres!$B$12:$B$23,MATCH(MONTH(T$6),Paramètres!$A$12:$A$23,0))*INDEX(Paramètres!$F$5:$F$7,MATCH(Paramètres!$B$6,Paramètres!$E$5:$E$7,0))),0))</f>
        <v/>
      </c>
      <c r="U74" s="21" t="str">
        <f aca="false">IF($A74="","",SUM(I74:T74))</f>
        <v/>
      </c>
    </row>
    <row r="75" customFormat="false" ht="15" hidden="false" customHeight="false" outlineLevel="0" collapsed="false">
      <c r="A75" s="17"/>
      <c r="B75" s="10"/>
      <c r="C75" s="10"/>
      <c r="D75" s="10"/>
      <c r="E75" s="18"/>
      <c r="F75" s="19"/>
      <c r="G75" s="20"/>
      <c r="H75" s="17"/>
      <c r="I75" s="21" t="str">
        <f aca="false">IF($A75="","",IFERROR(IF($H75&lt;&gt;"Oui",0,$E75*$F75*(1+$G75)^(COLUMN()-COLUMN($I$6))*INDEX(Paramètres!$B$12:$B$23,MATCH(MONTH(I$6),Paramètres!$A$12:$A$23,0))*INDEX(Paramètres!$F$5:$F$7,MATCH(Paramètres!$B$6,Paramètres!$E$5:$E$7,0))),0))</f>
        <v/>
      </c>
      <c r="J75" s="21" t="str">
        <f aca="false">IF($A75="","",IFERROR(IF($H75&lt;&gt;"Oui",0,$E75*$F75*(1+$G75)^(COLUMN()-COLUMN($I$6))*INDEX(Paramètres!$B$12:$B$23,MATCH(MONTH(J$6),Paramètres!$A$12:$A$23,0))*INDEX(Paramètres!$F$5:$F$7,MATCH(Paramètres!$B$6,Paramètres!$E$5:$E$7,0))),0))</f>
        <v/>
      </c>
      <c r="K75" s="21" t="str">
        <f aca="false">IF($A75="","",IFERROR(IF($H75&lt;&gt;"Oui",0,$E75*$F75*(1+$G75)^(COLUMN()-COLUMN($I$6))*INDEX(Paramètres!$B$12:$B$23,MATCH(MONTH(K$6),Paramètres!$A$12:$A$23,0))*INDEX(Paramètres!$F$5:$F$7,MATCH(Paramètres!$B$6,Paramètres!$E$5:$E$7,0))),0))</f>
        <v/>
      </c>
      <c r="L75" s="21" t="str">
        <f aca="false">IF($A75="","",IFERROR(IF($H75&lt;&gt;"Oui",0,$E75*$F75*(1+$G75)^(COLUMN()-COLUMN($I$6))*INDEX(Paramètres!$B$12:$B$23,MATCH(MONTH(L$6),Paramètres!$A$12:$A$23,0))*INDEX(Paramètres!$F$5:$F$7,MATCH(Paramètres!$B$6,Paramètres!$E$5:$E$7,0))),0))</f>
        <v/>
      </c>
      <c r="M75" s="21" t="str">
        <f aca="false">IF($A75="","",IFERROR(IF($H75&lt;&gt;"Oui",0,$E75*$F75*(1+$G75)^(COLUMN()-COLUMN($I$6))*INDEX(Paramètres!$B$12:$B$23,MATCH(MONTH(M$6),Paramètres!$A$12:$A$23,0))*INDEX(Paramètres!$F$5:$F$7,MATCH(Paramètres!$B$6,Paramètres!$E$5:$E$7,0))),0))</f>
        <v/>
      </c>
      <c r="N75" s="21" t="str">
        <f aca="false">IF($A75="","",IFERROR(IF($H75&lt;&gt;"Oui",0,$E75*$F75*(1+$G75)^(COLUMN()-COLUMN($I$6))*INDEX(Paramètres!$B$12:$B$23,MATCH(MONTH(N$6),Paramètres!$A$12:$A$23,0))*INDEX(Paramètres!$F$5:$F$7,MATCH(Paramètres!$B$6,Paramètres!$E$5:$E$7,0))),0))</f>
        <v/>
      </c>
      <c r="O75" s="21" t="str">
        <f aca="false">IF($A75="","",IFERROR(IF($H75&lt;&gt;"Oui",0,$E75*$F75*(1+$G75)^(COLUMN()-COLUMN($I$6))*INDEX(Paramètres!$B$12:$B$23,MATCH(MONTH(O$6),Paramètres!$A$12:$A$23,0))*INDEX(Paramètres!$F$5:$F$7,MATCH(Paramètres!$B$6,Paramètres!$E$5:$E$7,0))),0))</f>
        <v/>
      </c>
      <c r="P75" s="21" t="str">
        <f aca="false">IF($A75="","",IFERROR(IF($H75&lt;&gt;"Oui",0,$E75*$F75*(1+$G75)^(COLUMN()-COLUMN($I$6))*INDEX(Paramètres!$B$12:$B$23,MATCH(MONTH(P$6),Paramètres!$A$12:$A$23,0))*INDEX(Paramètres!$F$5:$F$7,MATCH(Paramètres!$B$6,Paramètres!$E$5:$E$7,0))),0))</f>
        <v/>
      </c>
      <c r="Q75" s="21" t="str">
        <f aca="false">IF($A75="","",IFERROR(IF($H75&lt;&gt;"Oui",0,$E75*$F75*(1+$G75)^(COLUMN()-COLUMN($I$6))*INDEX(Paramètres!$B$12:$B$23,MATCH(MONTH(Q$6),Paramètres!$A$12:$A$23,0))*INDEX(Paramètres!$F$5:$F$7,MATCH(Paramètres!$B$6,Paramètres!$E$5:$E$7,0))),0))</f>
        <v/>
      </c>
      <c r="R75" s="21" t="str">
        <f aca="false">IF($A75="","",IFERROR(IF($H75&lt;&gt;"Oui",0,$E75*$F75*(1+$G75)^(COLUMN()-COLUMN($I$6))*INDEX(Paramètres!$B$12:$B$23,MATCH(MONTH(R$6),Paramètres!$A$12:$A$23,0))*INDEX(Paramètres!$F$5:$F$7,MATCH(Paramètres!$B$6,Paramètres!$E$5:$E$7,0))),0))</f>
        <v/>
      </c>
      <c r="S75" s="21" t="str">
        <f aca="false">IF($A75="","",IFERROR(IF($H75&lt;&gt;"Oui",0,$E75*$F75*(1+$G75)^(COLUMN()-COLUMN($I$6))*INDEX(Paramètres!$B$12:$B$23,MATCH(MONTH(S$6),Paramètres!$A$12:$A$23,0))*INDEX(Paramètres!$F$5:$F$7,MATCH(Paramètres!$B$6,Paramètres!$E$5:$E$7,0))),0))</f>
        <v/>
      </c>
      <c r="T75" s="21" t="str">
        <f aca="false">IF($A75="","",IFERROR(IF($H75&lt;&gt;"Oui",0,$E75*$F75*(1+$G75)^(COLUMN()-COLUMN($I$6))*INDEX(Paramètres!$B$12:$B$23,MATCH(MONTH(T$6),Paramètres!$A$12:$A$23,0))*INDEX(Paramètres!$F$5:$F$7,MATCH(Paramètres!$B$6,Paramètres!$E$5:$E$7,0))),0))</f>
        <v/>
      </c>
      <c r="U75" s="21" t="str">
        <f aca="false">IF($A75="","",SUM(I75:T75))</f>
        <v/>
      </c>
    </row>
    <row r="76" customFormat="false" ht="15" hidden="false" customHeight="false" outlineLevel="0" collapsed="false">
      <c r="A76" s="17"/>
      <c r="B76" s="10"/>
      <c r="C76" s="10"/>
      <c r="D76" s="10"/>
      <c r="E76" s="18"/>
      <c r="F76" s="19"/>
      <c r="G76" s="20"/>
      <c r="H76" s="17"/>
      <c r="I76" s="21" t="str">
        <f aca="false">IF($A76="","",IFERROR(IF($H76&lt;&gt;"Oui",0,$E76*$F76*(1+$G76)^(COLUMN()-COLUMN($I$6))*INDEX(Paramètres!$B$12:$B$23,MATCH(MONTH(I$6),Paramètres!$A$12:$A$23,0))*INDEX(Paramètres!$F$5:$F$7,MATCH(Paramètres!$B$6,Paramètres!$E$5:$E$7,0))),0))</f>
        <v/>
      </c>
      <c r="J76" s="21" t="str">
        <f aca="false">IF($A76="","",IFERROR(IF($H76&lt;&gt;"Oui",0,$E76*$F76*(1+$G76)^(COLUMN()-COLUMN($I$6))*INDEX(Paramètres!$B$12:$B$23,MATCH(MONTH(J$6),Paramètres!$A$12:$A$23,0))*INDEX(Paramètres!$F$5:$F$7,MATCH(Paramètres!$B$6,Paramètres!$E$5:$E$7,0))),0))</f>
        <v/>
      </c>
      <c r="K76" s="21" t="str">
        <f aca="false">IF($A76="","",IFERROR(IF($H76&lt;&gt;"Oui",0,$E76*$F76*(1+$G76)^(COLUMN()-COLUMN($I$6))*INDEX(Paramètres!$B$12:$B$23,MATCH(MONTH(K$6),Paramètres!$A$12:$A$23,0))*INDEX(Paramètres!$F$5:$F$7,MATCH(Paramètres!$B$6,Paramètres!$E$5:$E$7,0))),0))</f>
        <v/>
      </c>
      <c r="L76" s="21" t="str">
        <f aca="false">IF($A76="","",IFERROR(IF($H76&lt;&gt;"Oui",0,$E76*$F76*(1+$G76)^(COLUMN()-COLUMN($I$6))*INDEX(Paramètres!$B$12:$B$23,MATCH(MONTH(L$6),Paramètres!$A$12:$A$23,0))*INDEX(Paramètres!$F$5:$F$7,MATCH(Paramètres!$B$6,Paramètres!$E$5:$E$7,0))),0))</f>
        <v/>
      </c>
      <c r="M76" s="21" t="str">
        <f aca="false">IF($A76="","",IFERROR(IF($H76&lt;&gt;"Oui",0,$E76*$F76*(1+$G76)^(COLUMN()-COLUMN($I$6))*INDEX(Paramètres!$B$12:$B$23,MATCH(MONTH(M$6),Paramètres!$A$12:$A$23,0))*INDEX(Paramètres!$F$5:$F$7,MATCH(Paramètres!$B$6,Paramètres!$E$5:$E$7,0))),0))</f>
        <v/>
      </c>
      <c r="N76" s="21" t="str">
        <f aca="false">IF($A76="","",IFERROR(IF($H76&lt;&gt;"Oui",0,$E76*$F76*(1+$G76)^(COLUMN()-COLUMN($I$6))*INDEX(Paramètres!$B$12:$B$23,MATCH(MONTH(N$6),Paramètres!$A$12:$A$23,0))*INDEX(Paramètres!$F$5:$F$7,MATCH(Paramètres!$B$6,Paramètres!$E$5:$E$7,0))),0))</f>
        <v/>
      </c>
      <c r="O76" s="21" t="str">
        <f aca="false">IF($A76="","",IFERROR(IF($H76&lt;&gt;"Oui",0,$E76*$F76*(1+$G76)^(COLUMN()-COLUMN($I$6))*INDEX(Paramètres!$B$12:$B$23,MATCH(MONTH(O$6),Paramètres!$A$12:$A$23,0))*INDEX(Paramètres!$F$5:$F$7,MATCH(Paramètres!$B$6,Paramètres!$E$5:$E$7,0))),0))</f>
        <v/>
      </c>
      <c r="P76" s="21" t="str">
        <f aca="false">IF($A76="","",IFERROR(IF($H76&lt;&gt;"Oui",0,$E76*$F76*(1+$G76)^(COLUMN()-COLUMN($I$6))*INDEX(Paramètres!$B$12:$B$23,MATCH(MONTH(P$6),Paramètres!$A$12:$A$23,0))*INDEX(Paramètres!$F$5:$F$7,MATCH(Paramètres!$B$6,Paramètres!$E$5:$E$7,0))),0))</f>
        <v/>
      </c>
      <c r="Q76" s="21" t="str">
        <f aca="false">IF($A76="","",IFERROR(IF($H76&lt;&gt;"Oui",0,$E76*$F76*(1+$G76)^(COLUMN()-COLUMN($I$6))*INDEX(Paramètres!$B$12:$B$23,MATCH(MONTH(Q$6),Paramètres!$A$12:$A$23,0))*INDEX(Paramètres!$F$5:$F$7,MATCH(Paramètres!$B$6,Paramètres!$E$5:$E$7,0))),0))</f>
        <v/>
      </c>
      <c r="R76" s="21" t="str">
        <f aca="false">IF($A76="","",IFERROR(IF($H76&lt;&gt;"Oui",0,$E76*$F76*(1+$G76)^(COLUMN()-COLUMN($I$6))*INDEX(Paramètres!$B$12:$B$23,MATCH(MONTH(R$6),Paramètres!$A$12:$A$23,0))*INDEX(Paramètres!$F$5:$F$7,MATCH(Paramètres!$B$6,Paramètres!$E$5:$E$7,0))),0))</f>
        <v/>
      </c>
      <c r="S76" s="21" t="str">
        <f aca="false">IF($A76="","",IFERROR(IF($H76&lt;&gt;"Oui",0,$E76*$F76*(1+$G76)^(COLUMN()-COLUMN($I$6))*INDEX(Paramètres!$B$12:$B$23,MATCH(MONTH(S$6),Paramètres!$A$12:$A$23,0))*INDEX(Paramètres!$F$5:$F$7,MATCH(Paramètres!$B$6,Paramètres!$E$5:$E$7,0))),0))</f>
        <v/>
      </c>
      <c r="T76" s="21" t="str">
        <f aca="false">IF($A76="","",IFERROR(IF($H76&lt;&gt;"Oui",0,$E76*$F76*(1+$G76)^(COLUMN()-COLUMN($I$6))*INDEX(Paramètres!$B$12:$B$23,MATCH(MONTH(T$6),Paramètres!$A$12:$A$23,0))*INDEX(Paramètres!$F$5:$F$7,MATCH(Paramètres!$B$6,Paramètres!$E$5:$E$7,0))),0))</f>
        <v/>
      </c>
      <c r="U76" s="21" t="str">
        <f aca="false">IF($A76="","",SUM(I76:T76))</f>
        <v/>
      </c>
    </row>
    <row r="77" customFormat="false" ht="15" hidden="false" customHeight="false" outlineLevel="0" collapsed="false">
      <c r="A77" s="17"/>
      <c r="B77" s="10"/>
      <c r="C77" s="10"/>
      <c r="D77" s="10"/>
      <c r="E77" s="18"/>
      <c r="F77" s="19"/>
      <c r="G77" s="20"/>
      <c r="H77" s="17"/>
      <c r="I77" s="21" t="str">
        <f aca="false">IF($A77="","",IFERROR(IF($H77&lt;&gt;"Oui",0,$E77*$F77*(1+$G77)^(COLUMN()-COLUMN($I$6))*INDEX(Paramètres!$B$12:$B$23,MATCH(MONTH(I$6),Paramètres!$A$12:$A$23,0))*INDEX(Paramètres!$F$5:$F$7,MATCH(Paramètres!$B$6,Paramètres!$E$5:$E$7,0))),0))</f>
        <v/>
      </c>
      <c r="J77" s="21" t="str">
        <f aca="false">IF($A77="","",IFERROR(IF($H77&lt;&gt;"Oui",0,$E77*$F77*(1+$G77)^(COLUMN()-COLUMN($I$6))*INDEX(Paramètres!$B$12:$B$23,MATCH(MONTH(J$6),Paramètres!$A$12:$A$23,0))*INDEX(Paramètres!$F$5:$F$7,MATCH(Paramètres!$B$6,Paramètres!$E$5:$E$7,0))),0))</f>
        <v/>
      </c>
      <c r="K77" s="21" t="str">
        <f aca="false">IF($A77="","",IFERROR(IF($H77&lt;&gt;"Oui",0,$E77*$F77*(1+$G77)^(COLUMN()-COLUMN($I$6))*INDEX(Paramètres!$B$12:$B$23,MATCH(MONTH(K$6),Paramètres!$A$12:$A$23,0))*INDEX(Paramètres!$F$5:$F$7,MATCH(Paramètres!$B$6,Paramètres!$E$5:$E$7,0))),0))</f>
        <v/>
      </c>
      <c r="L77" s="21" t="str">
        <f aca="false">IF($A77="","",IFERROR(IF($H77&lt;&gt;"Oui",0,$E77*$F77*(1+$G77)^(COLUMN()-COLUMN($I$6))*INDEX(Paramètres!$B$12:$B$23,MATCH(MONTH(L$6),Paramètres!$A$12:$A$23,0))*INDEX(Paramètres!$F$5:$F$7,MATCH(Paramètres!$B$6,Paramètres!$E$5:$E$7,0))),0))</f>
        <v/>
      </c>
      <c r="M77" s="21" t="str">
        <f aca="false">IF($A77="","",IFERROR(IF($H77&lt;&gt;"Oui",0,$E77*$F77*(1+$G77)^(COLUMN()-COLUMN($I$6))*INDEX(Paramètres!$B$12:$B$23,MATCH(MONTH(M$6),Paramètres!$A$12:$A$23,0))*INDEX(Paramètres!$F$5:$F$7,MATCH(Paramètres!$B$6,Paramètres!$E$5:$E$7,0))),0))</f>
        <v/>
      </c>
      <c r="N77" s="21" t="str">
        <f aca="false">IF($A77="","",IFERROR(IF($H77&lt;&gt;"Oui",0,$E77*$F77*(1+$G77)^(COLUMN()-COLUMN($I$6))*INDEX(Paramètres!$B$12:$B$23,MATCH(MONTH(N$6),Paramètres!$A$12:$A$23,0))*INDEX(Paramètres!$F$5:$F$7,MATCH(Paramètres!$B$6,Paramètres!$E$5:$E$7,0))),0))</f>
        <v/>
      </c>
      <c r="O77" s="21" t="str">
        <f aca="false">IF($A77="","",IFERROR(IF($H77&lt;&gt;"Oui",0,$E77*$F77*(1+$G77)^(COLUMN()-COLUMN($I$6))*INDEX(Paramètres!$B$12:$B$23,MATCH(MONTH(O$6),Paramètres!$A$12:$A$23,0))*INDEX(Paramètres!$F$5:$F$7,MATCH(Paramètres!$B$6,Paramètres!$E$5:$E$7,0))),0))</f>
        <v/>
      </c>
      <c r="P77" s="21" t="str">
        <f aca="false">IF($A77="","",IFERROR(IF($H77&lt;&gt;"Oui",0,$E77*$F77*(1+$G77)^(COLUMN()-COLUMN($I$6))*INDEX(Paramètres!$B$12:$B$23,MATCH(MONTH(P$6),Paramètres!$A$12:$A$23,0))*INDEX(Paramètres!$F$5:$F$7,MATCH(Paramètres!$B$6,Paramètres!$E$5:$E$7,0))),0))</f>
        <v/>
      </c>
      <c r="Q77" s="21" t="str">
        <f aca="false">IF($A77="","",IFERROR(IF($H77&lt;&gt;"Oui",0,$E77*$F77*(1+$G77)^(COLUMN()-COLUMN($I$6))*INDEX(Paramètres!$B$12:$B$23,MATCH(MONTH(Q$6),Paramètres!$A$12:$A$23,0))*INDEX(Paramètres!$F$5:$F$7,MATCH(Paramètres!$B$6,Paramètres!$E$5:$E$7,0))),0))</f>
        <v/>
      </c>
      <c r="R77" s="21" t="str">
        <f aca="false">IF($A77="","",IFERROR(IF($H77&lt;&gt;"Oui",0,$E77*$F77*(1+$G77)^(COLUMN()-COLUMN($I$6))*INDEX(Paramètres!$B$12:$B$23,MATCH(MONTH(R$6),Paramètres!$A$12:$A$23,0))*INDEX(Paramètres!$F$5:$F$7,MATCH(Paramètres!$B$6,Paramètres!$E$5:$E$7,0))),0))</f>
        <v/>
      </c>
      <c r="S77" s="21" t="str">
        <f aca="false">IF($A77="","",IFERROR(IF($H77&lt;&gt;"Oui",0,$E77*$F77*(1+$G77)^(COLUMN()-COLUMN($I$6))*INDEX(Paramètres!$B$12:$B$23,MATCH(MONTH(S$6),Paramètres!$A$12:$A$23,0))*INDEX(Paramètres!$F$5:$F$7,MATCH(Paramètres!$B$6,Paramètres!$E$5:$E$7,0))),0))</f>
        <v/>
      </c>
      <c r="T77" s="21" t="str">
        <f aca="false">IF($A77="","",IFERROR(IF($H77&lt;&gt;"Oui",0,$E77*$F77*(1+$G77)^(COLUMN()-COLUMN($I$6))*INDEX(Paramètres!$B$12:$B$23,MATCH(MONTH(T$6),Paramètres!$A$12:$A$23,0))*INDEX(Paramètres!$F$5:$F$7,MATCH(Paramètres!$B$6,Paramètres!$E$5:$E$7,0))),0))</f>
        <v/>
      </c>
      <c r="U77" s="21" t="str">
        <f aca="false">IF($A77="","",SUM(I77:T77))</f>
        <v/>
      </c>
    </row>
    <row r="78" customFormat="false" ht="15" hidden="false" customHeight="false" outlineLevel="0" collapsed="false">
      <c r="A78" s="17"/>
      <c r="B78" s="10"/>
      <c r="C78" s="10"/>
      <c r="D78" s="10"/>
      <c r="E78" s="18"/>
      <c r="F78" s="19"/>
      <c r="G78" s="20"/>
      <c r="H78" s="17"/>
      <c r="I78" s="21" t="str">
        <f aca="false">IF($A78="","",IFERROR(IF($H78&lt;&gt;"Oui",0,$E78*$F78*(1+$G78)^(COLUMN()-COLUMN($I$6))*INDEX(Paramètres!$B$12:$B$23,MATCH(MONTH(I$6),Paramètres!$A$12:$A$23,0))*INDEX(Paramètres!$F$5:$F$7,MATCH(Paramètres!$B$6,Paramètres!$E$5:$E$7,0))),0))</f>
        <v/>
      </c>
      <c r="J78" s="21" t="str">
        <f aca="false">IF($A78="","",IFERROR(IF($H78&lt;&gt;"Oui",0,$E78*$F78*(1+$G78)^(COLUMN()-COLUMN($I$6))*INDEX(Paramètres!$B$12:$B$23,MATCH(MONTH(J$6),Paramètres!$A$12:$A$23,0))*INDEX(Paramètres!$F$5:$F$7,MATCH(Paramètres!$B$6,Paramètres!$E$5:$E$7,0))),0))</f>
        <v/>
      </c>
      <c r="K78" s="21" t="str">
        <f aca="false">IF($A78="","",IFERROR(IF($H78&lt;&gt;"Oui",0,$E78*$F78*(1+$G78)^(COLUMN()-COLUMN($I$6))*INDEX(Paramètres!$B$12:$B$23,MATCH(MONTH(K$6),Paramètres!$A$12:$A$23,0))*INDEX(Paramètres!$F$5:$F$7,MATCH(Paramètres!$B$6,Paramètres!$E$5:$E$7,0))),0))</f>
        <v/>
      </c>
      <c r="L78" s="21" t="str">
        <f aca="false">IF($A78="","",IFERROR(IF($H78&lt;&gt;"Oui",0,$E78*$F78*(1+$G78)^(COLUMN()-COLUMN($I$6))*INDEX(Paramètres!$B$12:$B$23,MATCH(MONTH(L$6),Paramètres!$A$12:$A$23,0))*INDEX(Paramètres!$F$5:$F$7,MATCH(Paramètres!$B$6,Paramètres!$E$5:$E$7,0))),0))</f>
        <v/>
      </c>
      <c r="M78" s="21" t="str">
        <f aca="false">IF($A78="","",IFERROR(IF($H78&lt;&gt;"Oui",0,$E78*$F78*(1+$G78)^(COLUMN()-COLUMN($I$6))*INDEX(Paramètres!$B$12:$B$23,MATCH(MONTH(M$6),Paramètres!$A$12:$A$23,0))*INDEX(Paramètres!$F$5:$F$7,MATCH(Paramètres!$B$6,Paramètres!$E$5:$E$7,0))),0))</f>
        <v/>
      </c>
      <c r="N78" s="21" t="str">
        <f aca="false">IF($A78="","",IFERROR(IF($H78&lt;&gt;"Oui",0,$E78*$F78*(1+$G78)^(COLUMN()-COLUMN($I$6))*INDEX(Paramètres!$B$12:$B$23,MATCH(MONTH(N$6),Paramètres!$A$12:$A$23,0))*INDEX(Paramètres!$F$5:$F$7,MATCH(Paramètres!$B$6,Paramètres!$E$5:$E$7,0))),0))</f>
        <v/>
      </c>
      <c r="O78" s="21" t="str">
        <f aca="false">IF($A78="","",IFERROR(IF($H78&lt;&gt;"Oui",0,$E78*$F78*(1+$G78)^(COLUMN()-COLUMN($I$6))*INDEX(Paramètres!$B$12:$B$23,MATCH(MONTH(O$6),Paramètres!$A$12:$A$23,0))*INDEX(Paramètres!$F$5:$F$7,MATCH(Paramètres!$B$6,Paramètres!$E$5:$E$7,0))),0))</f>
        <v/>
      </c>
      <c r="P78" s="21" t="str">
        <f aca="false">IF($A78="","",IFERROR(IF($H78&lt;&gt;"Oui",0,$E78*$F78*(1+$G78)^(COLUMN()-COLUMN($I$6))*INDEX(Paramètres!$B$12:$B$23,MATCH(MONTH(P$6),Paramètres!$A$12:$A$23,0))*INDEX(Paramètres!$F$5:$F$7,MATCH(Paramètres!$B$6,Paramètres!$E$5:$E$7,0))),0))</f>
        <v/>
      </c>
      <c r="Q78" s="21" t="str">
        <f aca="false">IF($A78="","",IFERROR(IF($H78&lt;&gt;"Oui",0,$E78*$F78*(1+$G78)^(COLUMN()-COLUMN($I$6))*INDEX(Paramètres!$B$12:$B$23,MATCH(MONTH(Q$6),Paramètres!$A$12:$A$23,0))*INDEX(Paramètres!$F$5:$F$7,MATCH(Paramètres!$B$6,Paramètres!$E$5:$E$7,0))),0))</f>
        <v/>
      </c>
      <c r="R78" s="21" t="str">
        <f aca="false">IF($A78="","",IFERROR(IF($H78&lt;&gt;"Oui",0,$E78*$F78*(1+$G78)^(COLUMN()-COLUMN($I$6))*INDEX(Paramètres!$B$12:$B$23,MATCH(MONTH(R$6),Paramètres!$A$12:$A$23,0))*INDEX(Paramètres!$F$5:$F$7,MATCH(Paramètres!$B$6,Paramètres!$E$5:$E$7,0))),0))</f>
        <v/>
      </c>
      <c r="S78" s="21" t="str">
        <f aca="false">IF($A78="","",IFERROR(IF($H78&lt;&gt;"Oui",0,$E78*$F78*(1+$G78)^(COLUMN()-COLUMN($I$6))*INDEX(Paramètres!$B$12:$B$23,MATCH(MONTH(S$6),Paramètres!$A$12:$A$23,0))*INDEX(Paramètres!$F$5:$F$7,MATCH(Paramètres!$B$6,Paramètres!$E$5:$E$7,0))),0))</f>
        <v/>
      </c>
      <c r="T78" s="21" t="str">
        <f aca="false">IF($A78="","",IFERROR(IF($H78&lt;&gt;"Oui",0,$E78*$F78*(1+$G78)^(COLUMN()-COLUMN($I$6))*INDEX(Paramètres!$B$12:$B$23,MATCH(MONTH(T$6),Paramètres!$A$12:$A$23,0))*INDEX(Paramètres!$F$5:$F$7,MATCH(Paramètres!$B$6,Paramètres!$E$5:$E$7,0))),0))</f>
        <v/>
      </c>
      <c r="U78" s="21" t="str">
        <f aca="false">IF($A78="","",SUM(I78:T78))</f>
        <v/>
      </c>
    </row>
    <row r="79" customFormat="false" ht="15" hidden="false" customHeight="false" outlineLevel="0" collapsed="false">
      <c r="A79" s="17"/>
      <c r="B79" s="10"/>
      <c r="C79" s="10"/>
      <c r="D79" s="10"/>
      <c r="E79" s="18"/>
      <c r="F79" s="19"/>
      <c r="G79" s="20"/>
      <c r="H79" s="17"/>
      <c r="I79" s="21" t="str">
        <f aca="false">IF($A79="","",IFERROR(IF($H79&lt;&gt;"Oui",0,$E79*$F79*(1+$G79)^(COLUMN()-COLUMN($I$6))*INDEX(Paramètres!$B$12:$B$23,MATCH(MONTH(I$6),Paramètres!$A$12:$A$23,0))*INDEX(Paramètres!$F$5:$F$7,MATCH(Paramètres!$B$6,Paramètres!$E$5:$E$7,0))),0))</f>
        <v/>
      </c>
      <c r="J79" s="21" t="str">
        <f aca="false">IF($A79="","",IFERROR(IF($H79&lt;&gt;"Oui",0,$E79*$F79*(1+$G79)^(COLUMN()-COLUMN($I$6))*INDEX(Paramètres!$B$12:$B$23,MATCH(MONTH(J$6),Paramètres!$A$12:$A$23,0))*INDEX(Paramètres!$F$5:$F$7,MATCH(Paramètres!$B$6,Paramètres!$E$5:$E$7,0))),0))</f>
        <v/>
      </c>
      <c r="K79" s="21" t="str">
        <f aca="false">IF($A79="","",IFERROR(IF($H79&lt;&gt;"Oui",0,$E79*$F79*(1+$G79)^(COLUMN()-COLUMN($I$6))*INDEX(Paramètres!$B$12:$B$23,MATCH(MONTH(K$6),Paramètres!$A$12:$A$23,0))*INDEX(Paramètres!$F$5:$F$7,MATCH(Paramètres!$B$6,Paramètres!$E$5:$E$7,0))),0))</f>
        <v/>
      </c>
      <c r="L79" s="21" t="str">
        <f aca="false">IF($A79="","",IFERROR(IF($H79&lt;&gt;"Oui",0,$E79*$F79*(1+$G79)^(COLUMN()-COLUMN($I$6))*INDEX(Paramètres!$B$12:$B$23,MATCH(MONTH(L$6),Paramètres!$A$12:$A$23,0))*INDEX(Paramètres!$F$5:$F$7,MATCH(Paramètres!$B$6,Paramètres!$E$5:$E$7,0))),0))</f>
        <v/>
      </c>
      <c r="M79" s="21" t="str">
        <f aca="false">IF($A79="","",IFERROR(IF($H79&lt;&gt;"Oui",0,$E79*$F79*(1+$G79)^(COLUMN()-COLUMN($I$6))*INDEX(Paramètres!$B$12:$B$23,MATCH(MONTH(M$6),Paramètres!$A$12:$A$23,0))*INDEX(Paramètres!$F$5:$F$7,MATCH(Paramètres!$B$6,Paramètres!$E$5:$E$7,0))),0))</f>
        <v/>
      </c>
      <c r="N79" s="21" t="str">
        <f aca="false">IF($A79="","",IFERROR(IF($H79&lt;&gt;"Oui",0,$E79*$F79*(1+$G79)^(COLUMN()-COLUMN($I$6))*INDEX(Paramètres!$B$12:$B$23,MATCH(MONTH(N$6),Paramètres!$A$12:$A$23,0))*INDEX(Paramètres!$F$5:$F$7,MATCH(Paramètres!$B$6,Paramètres!$E$5:$E$7,0))),0))</f>
        <v/>
      </c>
      <c r="O79" s="21" t="str">
        <f aca="false">IF($A79="","",IFERROR(IF($H79&lt;&gt;"Oui",0,$E79*$F79*(1+$G79)^(COLUMN()-COLUMN($I$6))*INDEX(Paramètres!$B$12:$B$23,MATCH(MONTH(O$6),Paramètres!$A$12:$A$23,0))*INDEX(Paramètres!$F$5:$F$7,MATCH(Paramètres!$B$6,Paramètres!$E$5:$E$7,0))),0))</f>
        <v/>
      </c>
      <c r="P79" s="21" t="str">
        <f aca="false">IF($A79="","",IFERROR(IF($H79&lt;&gt;"Oui",0,$E79*$F79*(1+$G79)^(COLUMN()-COLUMN($I$6))*INDEX(Paramètres!$B$12:$B$23,MATCH(MONTH(P$6),Paramètres!$A$12:$A$23,0))*INDEX(Paramètres!$F$5:$F$7,MATCH(Paramètres!$B$6,Paramètres!$E$5:$E$7,0))),0))</f>
        <v/>
      </c>
      <c r="Q79" s="21" t="str">
        <f aca="false">IF($A79="","",IFERROR(IF($H79&lt;&gt;"Oui",0,$E79*$F79*(1+$G79)^(COLUMN()-COLUMN($I$6))*INDEX(Paramètres!$B$12:$B$23,MATCH(MONTH(Q$6),Paramètres!$A$12:$A$23,0))*INDEX(Paramètres!$F$5:$F$7,MATCH(Paramètres!$B$6,Paramètres!$E$5:$E$7,0))),0))</f>
        <v/>
      </c>
      <c r="R79" s="21" t="str">
        <f aca="false">IF($A79="","",IFERROR(IF($H79&lt;&gt;"Oui",0,$E79*$F79*(1+$G79)^(COLUMN()-COLUMN($I$6))*INDEX(Paramètres!$B$12:$B$23,MATCH(MONTH(R$6),Paramètres!$A$12:$A$23,0))*INDEX(Paramètres!$F$5:$F$7,MATCH(Paramètres!$B$6,Paramètres!$E$5:$E$7,0))),0))</f>
        <v/>
      </c>
      <c r="S79" s="21" t="str">
        <f aca="false">IF($A79="","",IFERROR(IF($H79&lt;&gt;"Oui",0,$E79*$F79*(1+$G79)^(COLUMN()-COLUMN($I$6))*INDEX(Paramètres!$B$12:$B$23,MATCH(MONTH(S$6),Paramètres!$A$12:$A$23,0))*INDEX(Paramètres!$F$5:$F$7,MATCH(Paramètres!$B$6,Paramètres!$E$5:$E$7,0))),0))</f>
        <v/>
      </c>
      <c r="T79" s="21" t="str">
        <f aca="false">IF($A79="","",IFERROR(IF($H79&lt;&gt;"Oui",0,$E79*$F79*(1+$G79)^(COLUMN()-COLUMN($I$6))*INDEX(Paramètres!$B$12:$B$23,MATCH(MONTH(T$6),Paramètres!$A$12:$A$23,0))*INDEX(Paramètres!$F$5:$F$7,MATCH(Paramètres!$B$6,Paramètres!$E$5:$E$7,0))),0))</f>
        <v/>
      </c>
      <c r="U79" s="21" t="str">
        <f aca="false">IF($A79="","",SUM(I79:T79))</f>
        <v/>
      </c>
    </row>
    <row r="80" customFormat="false" ht="15" hidden="false" customHeight="false" outlineLevel="0" collapsed="false">
      <c r="A80" s="17"/>
      <c r="B80" s="10"/>
      <c r="C80" s="10"/>
      <c r="D80" s="10"/>
      <c r="E80" s="18"/>
      <c r="F80" s="19"/>
      <c r="G80" s="20"/>
      <c r="H80" s="17"/>
      <c r="I80" s="21" t="str">
        <f aca="false">IF($A80="","",IFERROR(IF($H80&lt;&gt;"Oui",0,$E80*$F80*(1+$G80)^(COLUMN()-COLUMN($I$6))*INDEX(Paramètres!$B$12:$B$23,MATCH(MONTH(I$6),Paramètres!$A$12:$A$23,0))*INDEX(Paramètres!$F$5:$F$7,MATCH(Paramètres!$B$6,Paramètres!$E$5:$E$7,0))),0))</f>
        <v/>
      </c>
      <c r="J80" s="21" t="str">
        <f aca="false">IF($A80="","",IFERROR(IF($H80&lt;&gt;"Oui",0,$E80*$F80*(1+$G80)^(COLUMN()-COLUMN($I$6))*INDEX(Paramètres!$B$12:$B$23,MATCH(MONTH(J$6),Paramètres!$A$12:$A$23,0))*INDEX(Paramètres!$F$5:$F$7,MATCH(Paramètres!$B$6,Paramètres!$E$5:$E$7,0))),0))</f>
        <v/>
      </c>
      <c r="K80" s="21" t="str">
        <f aca="false">IF($A80="","",IFERROR(IF($H80&lt;&gt;"Oui",0,$E80*$F80*(1+$G80)^(COLUMN()-COLUMN($I$6))*INDEX(Paramètres!$B$12:$B$23,MATCH(MONTH(K$6),Paramètres!$A$12:$A$23,0))*INDEX(Paramètres!$F$5:$F$7,MATCH(Paramètres!$B$6,Paramètres!$E$5:$E$7,0))),0))</f>
        <v/>
      </c>
      <c r="L80" s="21" t="str">
        <f aca="false">IF($A80="","",IFERROR(IF($H80&lt;&gt;"Oui",0,$E80*$F80*(1+$G80)^(COLUMN()-COLUMN($I$6))*INDEX(Paramètres!$B$12:$B$23,MATCH(MONTH(L$6),Paramètres!$A$12:$A$23,0))*INDEX(Paramètres!$F$5:$F$7,MATCH(Paramètres!$B$6,Paramètres!$E$5:$E$7,0))),0))</f>
        <v/>
      </c>
      <c r="M80" s="21" t="str">
        <f aca="false">IF($A80="","",IFERROR(IF($H80&lt;&gt;"Oui",0,$E80*$F80*(1+$G80)^(COLUMN()-COLUMN($I$6))*INDEX(Paramètres!$B$12:$B$23,MATCH(MONTH(M$6),Paramètres!$A$12:$A$23,0))*INDEX(Paramètres!$F$5:$F$7,MATCH(Paramètres!$B$6,Paramètres!$E$5:$E$7,0))),0))</f>
        <v/>
      </c>
      <c r="N80" s="21" t="str">
        <f aca="false">IF($A80="","",IFERROR(IF($H80&lt;&gt;"Oui",0,$E80*$F80*(1+$G80)^(COLUMN()-COLUMN($I$6))*INDEX(Paramètres!$B$12:$B$23,MATCH(MONTH(N$6),Paramètres!$A$12:$A$23,0))*INDEX(Paramètres!$F$5:$F$7,MATCH(Paramètres!$B$6,Paramètres!$E$5:$E$7,0))),0))</f>
        <v/>
      </c>
      <c r="O80" s="21" t="str">
        <f aca="false">IF($A80="","",IFERROR(IF($H80&lt;&gt;"Oui",0,$E80*$F80*(1+$G80)^(COLUMN()-COLUMN($I$6))*INDEX(Paramètres!$B$12:$B$23,MATCH(MONTH(O$6),Paramètres!$A$12:$A$23,0))*INDEX(Paramètres!$F$5:$F$7,MATCH(Paramètres!$B$6,Paramètres!$E$5:$E$7,0))),0))</f>
        <v/>
      </c>
      <c r="P80" s="21" t="str">
        <f aca="false">IF($A80="","",IFERROR(IF($H80&lt;&gt;"Oui",0,$E80*$F80*(1+$G80)^(COLUMN()-COLUMN($I$6))*INDEX(Paramètres!$B$12:$B$23,MATCH(MONTH(P$6),Paramètres!$A$12:$A$23,0))*INDEX(Paramètres!$F$5:$F$7,MATCH(Paramètres!$B$6,Paramètres!$E$5:$E$7,0))),0))</f>
        <v/>
      </c>
      <c r="Q80" s="21" t="str">
        <f aca="false">IF($A80="","",IFERROR(IF($H80&lt;&gt;"Oui",0,$E80*$F80*(1+$G80)^(COLUMN()-COLUMN($I$6))*INDEX(Paramètres!$B$12:$B$23,MATCH(MONTH(Q$6),Paramètres!$A$12:$A$23,0))*INDEX(Paramètres!$F$5:$F$7,MATCH(Paramètres!$B$6,Paramètres!$E$5:$E$7,0))),0))</f>
        <v/>
      </c>
      <c r="R80" s="21" t="str">
        <f aca="false">IF($A80="","",IFERROR(IF($H80&lt;&gt;"Oui",0,$E80*$F80*(1+$G80)^(COLUMN()-COLUMN($I$6))*INDEX(Paramètres!$B$12:$B$23,MATCH(MONTH(R$6),Paramètres!$A$12:$A$23,0))*INDEX(Paramètres!$F$5:$F$7,MATCH(Paramètres!$B$6,Paramètres!$E$5:$E$7,0))),0))</f>
        <v/>
      </c>
      <c r="S80" s="21" t="str">
        <f aca="false">IF($A80="","",IFERROR(IF($H80&lt;&gt;"Oui",0,$E80*$F80*(1+$G80)^(COLUMN()-COLUMN($I$6))*INDEX(Paramètres!$B$12:$B$23,MATCH(MONTH(S$6),Paramètres!$A$12:$A$23,0))*INDEX(Paramètres!$F$5:$F$7,MATCH(Paramètres!$B$6,Paramètres!$E$5:$E$7,0))),0))</f>
        <v/>
      </c>
      <c r="T80" s="21" t="str">
        <f aca="false">IF($A80="","",IFERROR(IF($H80&lt;&gt;"Oui",0,$E80*$F80*(1+$G80)^(COLUMN()-COLUMN($I$6))*INDEX(Paramètres!$B$12:$B$23,MATCH(MONTH(T$6),Paramètres!$A$12:$A$23,0))*INDEX(Paramètres!$F$5:$F$7,MATCH(Paramètres!$B$6,Paramètres!$E$5:$E$7,0))),0))</f>
        <v/>
      </c>
      <c r="U80" s="21" t="str">
        <f aca="false">IF($A80="","",SUM(I80:T80))</f>
        <v/>
      </c>
    </row>
    <row r="81" customFormat="false" ht="15" hidden="false" customHeight="false" outlineLevel="0" collapsed="false">
      <c r="A81" s="17"/>
      <c r="B81" s="10"/>
      <c r="C81" s="10"/>
      <c r="D81" s="10"/>
      <c r="E81" s="18"/>
      <c r="F81" s="19"/>
      <c r="G81" s="20"/>
      <c r="H81" s="17"/>
      <c r="I81" s="21" t="str">
        <f aca="false">IF($A81="","",IFERROR(IF($H81&lt;&gt;"Oui",0,$E81*$F81*(1+$G81)^(COLUMN()-COLUMN($I$6))*INDEX(Paramètres!$B$12:$B$23,MATCH(MONTH(I$6),Paramètres!$A$12:$A$23,0))*INDEX(Paramètres!$F$5:$F$7,MATCH(Paramètres!$B$6,Paramètres!$E$5:$E$7,0))),0))</f>
        <v/>
      </c>
      <c r="J81" s="21" t="str">
        <f aca="false">IF($A81="","",IFERROR(IF($H81&lt;&gt;"Oui",0,$E81*$F81*(1+$G81)^(COLUMN()-COLUMN($I$6))*INDEX(Paramètres!$B$12:$B$23,MATCH(MONTH(J$6),Paramètres!$A$12:$A$23,0))*INDEX(Paramètres!$F$5:$F$7,MATCH(Paramètres!$B$6,Paramètres!$E$5:$E$7,0))),0))</f>
        <v/>
      </c>
      <c r="K81" s="21" t="str">
        <f aca="false">IF($A81="","",IFERROR(IF($H81&lt;&gt;"Oui",0,$E81*$F81*(1+$G81)^(COLUMN()-COLUMN($I$6))*INDEX(Paramètres!$B$12:$B$23,MATCH(MONTH(K$6),Paramètres!$A$12:$A$23,0))*INDEX(Paramètres!$F$5:$F$7,MATCH(Paramètres!$B$6,Paramètres!$E$5:$E$7,0))),0))</f>
        <v/>
      </c>
      <c r="L81" s="21" t="str">
        <f aca="false">IF($A81="","",IFERROR(IF($H81&lt;&gt;"Oui",0,$E81*$F81*(1+$G81)^(COLUMN()-COLUMN($I$6))*INDEX(Paramètres!$B$12:$B$23,MATCH(MONTH(L$6),Paramètres!$A$12:$A$23,0))*INDEX(Paramètres!$F$5:$F$7,MATCH(Paramètres!$B$6,Paramètres!$E$5:$E$7,0))),0))</f>
        <v/>
      </c>
      <c r="M81" s="21" t="str">
        <f aca="false">IF($A81="","",IFERROR(IF($H81&lt;&gt;"Oui",0,$E81*$F81*(1+$G81)^(COLUMN()-COLUMN($I$6))*INDEX(Paramètres!$B$12:$B$23,MATCH(MONTH(M$6),Paramètres!$A$12:$A$23,0))*INDEX(Paramètres!$F$5:$F$7,MATCH(Paramètres!$B$6,Paramètres!$E$5:$E$7,0))),0))</f>
        <v/>
      </c>
      <c r="N81" s="21" t="str">
        <f aca="false">IF($A81="","",IFERROR(IF($H81&lt;&gt;"Oui",0,$E81*$F81*(1+$G81)^(COLUMN()-COLUMN($I$6))*INDEX(Paramètres!$B$12:$B$23,MATCH(MONTH(N$6),Paramètres!$A$12:$A$23,0))*INDEX(Paramètres!$F$5:$F$7,MATCH(Paramètres!$B$6,Paramètres!$E$5:$E$7,0))),0))</f>
        <v/>
      </c>
      <c r="O81" s="21" t="str">
        <f aca="false">IF($A81="","",IFERROR(IF($H81&lt;&gt;"Oui",0,$E81*$F81*(1+$G81)^(COLUMN()-COLUMN($I$6))*INDEX(Paramètres!$B$12:$B$23,MATCH(MONTH(O$6),Paramètres!$A$12:$A$23,0))*INDEX(Paramètres!$F$5:$F$7,MATCH(Paramètres!$B$6,Paramètres!$E$5:$E$7,0))),0))</f>
        <v/>
      </c>
      <c r="P81" s="21" t="str">
        <f aca="false">IF($A81="","",IFERROR(IF($H81&lt;&gt;"Oui",0,$E81*$F81*(1+$G81)^(COLUMN()-COLUMN($I$6))*INDEX(Paramètres!$B$12:$B$23,MATCH(MONTH(P$6),Paramètres!$A$12:$A$23,0))*INDEX(Paramètres!$F$5:$F$7,MATCH(Paramètres!$B$6,Paramètres!$E$5:$E$7,0))),0))</f>
        <v/>
      </c>
      <c r="Q81" s="21" t="str">
        <f aca="false">IF($A81="","",IFERROR(IF($H81&lt;&gt;"Oui",0,$E81*$F81*(1+$G81)^(COLUMN()-COLUMN($I$6))*INDEX(Paramètres!$B$12:$B$23,MATCH(MONTH(Q$6),Paramètres!$A$12:$A$23,0))*INDEX(Paramètres!$F$5:$F$7,MATCH(Paramètres!$B$6,Paramètres!$E$5:$E$7,0))),0))</f>
        <v/>
      </c>
      <c r="R81" s="21" t="str">
        <f aca="false">IF($A81="","",IFERROR(IF($H81&lt;&gt;"Oui",0,$E81*$F81*(1+$G81)^(COLUMN()-COLUMN($I$6))*INDEX(Paramètres!$B$12:$B$23,MATCH(MONTH(R$6),Paramètres!$A$12:$A$23,0))*INDEX(Paramètres!$F$5:$F$7,MATCH(Paramètres!$B$6,Paramètres!$E$5:$E$7,0))),0))</f>
        <v/>
      </c>
      <c r="S81" s="21" t="str">
        <f aca="false">IF($A81="","",IFERROR(IF($H81&lt;&gt;"Oui",0,$E81*$F81*(1+$G81)^(COLUMN()-COLUMN($I$6))*INDEX(Paramètres!$B$12:$B$23,MATCH(MONTH(S$6),Paramètres!$A$12:$A$23,0))*INDEX(Paramètres!$F$5:$F$7,MATCH(Paramètres!$B$6,Paramètres!$E$5:$E$7,0))),0))</f>
        <v/>
      </c>
      <c r="T81" s="21" t="str">
        <f aca="false">IF($A81="","",IFERROR(IF($H81&lt;&gt;"Oui",0,$E81*$F81*(1+$G81)^(COLUMN()-COLUMN($I$6))*INDEX(Paramètres!$B$12:$B$23,MATCH(MONTH(T$6),Paramètres!$A$12:$A$23,0))*INDEX(Paramètres!$F$5:$F$7,MATCH(Paramètres!$B$6,Paramètres!$E$5:$E$7,0))),0))</f>
        <v/>
      </c>
      <c r="U81" s="21" t="str">
        <f aca="false">IF($A81="","",SUM(I81:T81))</f>
        <v/>
      </c>
    </row>
    <row r="82" customFormat="false" ht="15" hidden="false" customHeight="false" outlineLevel="0" collapsed="false">
      <c r="A82" s="17"/>
      <c r="B82" s="10"/>
      <c r="C82" s="10"/>
      <c r="D82" s="10"/>
      <c r="E82" s="18"/>
      <c r="F82" s="19"/>
      <c r="G82" s="20"/>
      <c r="H82" s="17"/>
      <c r="I82" s="21" t="str">
        <f aca="false">IF($A82="","",IFERROR(IF($H82&lt;&gt;"Oui",0,$E82*$F82*(1+$G82)^(COLUMN()-COLUMN($I$6))*INDEX(Paramètres!$B$12:$B$23,MATCH(MONTH(I$6),Paramètres!$A$12:$A$23,0))*INDEX(Paramètres!$F$5:$F$7,MATCH(Paramètres!$B$6,Paramètres!$E$5:$E$7,0))),0))</f>
        <v/>
      </c>
      <c r="J82" s="21" t="str">
        <f aca="false">IF($A82="","",IFERROR(IF($H82&lt;&gt;"Oui",0,$E82*$F82*(1+$G82)^(COLUMN()-COLUMN($I$6))*INDEX(Paramètres!$B$12:$B$23,MATCH(MONTH(J$6),Paramètres!$A$12:$A$23,0))*INDEX(Paramètres!$F$5:$F$7,MATCH(Paramètres!$B$6,Paramètres!$E$5:$E$7,0))),0))</f>
        <v/>
      </c>
      <c r="K82" s="21" t="str">
        <f aca="false">IF($A82="","",IFERROR(IF($H82&lt;&gt;"Oui",0,$E82*$F82*(1+$G82)^(COLUMN()-COLUMN($I$6))*INDEX(Paramètres!$B$12:$B$23,MATCH(MONTH(K$6),Paramètres!$A$12:$A$23,0))*INDEX(Paramètres!$F$5:$F$7,MATCH(Paramètres!$B$6,Paramètres!$E$5:$E$7,0))),0))</f>
        <v/>
      </c>
      <c r="L82" s="21" t="str">
        <f aca="false">IF($A82="","",IFERROR(IF($H82&lt;&gt;"Oui",0,$E82*$F82*(1+$G82)^(COLUMN()-COLUMN($I$6))*INDEX(Paramètres!$B$12:$B$23,MATCH(MONTH(L$6),Paramètres!$A$12:$A$23,0))*INDEX(Paramètres!$F$5:$F$7,MATCH(Paramètres!$B$6,Paramètres!$E$5:$E$7,0))),0))</f>
        <v/>
      </c>
      <c r="M82" s="21" t="str">
        <f aca="false">IF($A82="","",IFERROR(IF($H82&lt;&gt;"Oui",0,$E82*$F82*(1+$G82)^(COLUMN()-COLUMN($I$6))*INDEX(Paramètres!$B$12:$B$23,MATCH(MONTH(M$6),Paramètres!$A$12:$A$23,0))*INDEX(Paramètres!$F$5:$F$7,MATCH(Paramètres!$B$6,Paramètres!$E$5:$E$7,0))),0))</f>
        <v/>
      </c>
      <c r="N82" s="21" t="str">
        <f aca="false">IF($A82="","",IFERROR(IF($H82&lt;&gt;"Oui",0,$E82*$F82*(1+$G82)^(COLUMN()-COLUMN($I$6))*INDEX(Paramètres!$B$12:$B$23,MATCH(MONTH(N$6),Paramètres!$A$12:$A$23,0))*INDEX(Paramètres!$F$5:$F$7,MATCH(Paramètres!$B$6,Paramètres!$E$5:$E$7,0))),0))</f>
        <v/>
      </c>
      <c r="O82" s="21" t="str">
        <f aca="false">IF($A82="","",IFERROR(IF($H82&lt;&gt;"Oui",0,$E82*$F82*(1+$G82)^(COLUMN()-COLUMN($I$6))*INDEX(Paramètres!$B$12:$B$23,MATCH(MONTH(O$6),Paramètres!$A$12:$A$23,0))*INDEX(Paramètres!$F$5:$F$7,MATCH(Paramètres!$B$6,Paramètres!$E$5:$E$7,0))),0))</f>
        <v/>
      </c>
      <c r="P82" s="21" t="str">
        <f aca="false">IF($A82="","",IFERROR(IF($H82&lt;&gt;"Oui",0,$E82*$F82*(1+$G82)^(COLUMN()-COLUMN($I$6))*INDEX(Paramètres!$B$12:$B$23,MATCH(MONTH(P$6),Paramètres!$A$12:$A$23,0))*INDEX(Paramètres!$F$5:$F$7,MATCH(Paramètres!$B$6,Paramètres!$E$5:$E$7,0))),0))</f>
        <v/>
      </c>
      <c r="Q82" s="21" t="str">
        <f aca="false">IF($A82="","",IFERROR(IF($H82&lt;&gt;"Oui",0,$E82*$F82*(1+$G82)^(COLUMN()-COLUMN($I$6))*INDEX(Paramètres!$B$12:$B$23,MATCH(MONTH(Q$6),Paramètres!$A$12:$A$23,0))*INDEX(Paramètres!$F$5:$F$7,MATCH(Paramètres!$B$6,Paramètres!$E$5:$E$7,0))),0))</f>
        <v/>
      </c>
      <c r="R82" s="21" t="str">
        <f aca="false">IF($A82="","",IFERROR(IF($H82&lt;&gt;"Oui",0,$E82*$F82*(1+$G82)^(COLUMN()-COLUMN($I$6))*INDEX(Paramètres!$B$12:$B$23,MATCH(MONTH(R$6),Paramètres!$A$12:$A$23,0))*INDEX(Paramètres!$F$5:$F$7,MATCH(Paramètres!$B$6,Paramètres!$E$5:$E$7,0))),0))</f>
        <v/>
      </c>
      <c r="S82" s="21" t="str">
        <f aca="false">IF($A82="","",IFERROR(IF($H82&lt;&gt;"Oui",0,$E82*$F82*(1+$G82)^(COLUMN()-COLUMN($I$6))*INDEX(Paramètres!$B$12:$B$23,MATCH(MONTH(S$6),Paramètres!$A$12:$A$23,0))*INDEX(Paramètres!$F$5:$F$7,MATCH(Paramètres!$B$6,Paramètres!$E$5:$E$7,0))),0))</f>
        <v/>
      </c>
      <c r="T82" s="21" t="str">
        <f aca="false">IF($A82="","",IFERROR(IF($H82&lt;&gt;"Oui",0,$E82*$F82*(1+$G82)^(COLUMN()-COLUMN($I$6))*INDEX(Paramètres!$B$12:$B$23,MATCH(MONTH(T$6),Paramètres!$A$12:$A$23,0))*INDEX(Paramètres!$F$5:$F$7,MATCH(Paramètres!$B$6,Paramètres!$E$5:$E$7,0))),0))</f>
        <v/>
      </c>
      <c r="U82" s="21" t="str">
        <f aca="false">IF($A82="","",SUM(I82:T82))</f>
        <v/>
      </c>
    </row>
    <row r="83" customFormat="false" ht="15" hidden="false" customHeight="false" outlineLevel="0" collapsed="false">
      <c r="A83" s="17"/>
      <c r="B83" s="10"/>
      <c r="C83" s="10"/>
      <c r="D83" s="10"/>
      <c r="E83" s="18"/>
      <c r="F83" s="19"/>
      <c r="G83" s="20"/>
      <c r="H83" s="17"/>
      <c r="I83" s="21" t="str">
        <f aca="false">IF($A83="","",IFERROR(IF($H83&lt;&gt;"Oui",0,$E83*$F83*(1+$G83)^(COLUMN()-COLUMN($I$6))*INDEX(Paramètres!$B$12:$B$23,MATCH(MONTH(I$6),Paramètres!$A$12:$A$23,0))*INDEX(Paramètres!$F$5:$F$7,MATCH(Paramètres!$B$6,Paramètres!$E$5:$E$7,0))),0))</f>
        <v/>
      </c>
      <c r="J83" s="21" t="str">
        <f aca="false">IF($A83="","",IFERROR(IF($H83&lt;&gt;"Oui",0,$E83*$F83*(1+$G83)^(COLUMN()-COLUMN($I$6))*INDEX(Paramètres!$B$12:$B$23,MATCH(MONTH(J$6),Paramètres!$A$12:$A$23,0))*INDEX(Paramètres!$F$5:$F$7,MATCH(Paramètres!$B$6,Paramètres!$E$5:$E$7,0))),0))</f>
        <v/>
      </c>
      <c r="K83" s="21" t="str">
        <f aca="false">IF($A83="","",IFERROR(IF($H83&lt;&gt;"Oui",0,$E83*$F83*(1+$G83)^(COLUMN()-COLUMN($I$6))*INDEX(Paramètres!$B$12:$B$23,MATCH(MONTH(K$6),Paramètres!$A$12:$A$23,0))*INDEX(Paramètres!$F$5:$F$7,MATCH(Paramètres!$B$6,Paramètres!$E$5:$E$7,0))),0))</f>
        <v/>
      </c>
      <c r="L83" s="21" t="str">
        <f aca="false">IF($A83="","",IFERROR(IF($H83&lt;&gt;"Oui",0,$E83*$F83*(1+$G83)^(COLUMN()-COLUMN($I$6))*INDEX(Paramètres!$B$12:$B$23,MATCH(MONTH(L$6),Paramètres!$A$12:$A$23,0))*INDEX(Paramètres!$F$5:$F$7,MATCH(Paramètres!$B$6,Paramètres!$E$5:$E$7,0))),0))</f>
        <v/>
      </c>
      <c r="M83" s="21" t="str">
        <f aca="false">IF($A83="","",IFERROR(IF($H83&lt;&gt;"Oui",0,$E83*$F83*(1+$G83)^(COLUMN()-COLUMN($I$6))*INDEX(Paramètres!$B$12:$B$23,MATCH(MONTH(M$6),Paramètres!$A$12:$A$23,0))*INDEX(Paramètres!$F$5:$F$7,MATCH(Paramètres!$B$6,Paramètres!$E$5:$E$7,0))),0))</f>
        <v/>
      </c>
      <c r="N83" s="21" t="str">
        <f aca="false">IF($A83="","",IFERROR(IF($H83&lt;&gt;"Oui",0,$E83*$F83*(1+$G83)^(COLUMN()-COLUMN($I$6))*INDEX(Paramètres!$B$12:$B$23,MATCH(MONTH(N$6),Paramètres!$A$12:$A$23,0))*INDEX(Paramètres!$F$5:$F$7,MATCH(Paramètres!$B$6,Paramètres!$E$5:$E$7,0))),0))</f>
        <v/>
      </c>
      <c r="O83" s="21" t="str">
        <f aca="false">IF($A83="","",IFERROR(IF($H83&lt;&gt;"Oui",0,$E83*$F83*(1+$G83)^(COLUMN()-COLUMN($I$6))*INDEX(Paramètres!$B$12:$B$23,MATCH(MONTH(O$6),Paramètres!$A$12:$A$23,0))*INDEX(Paramètres!$F$5:$F$7,MATCH(Paramètres!$B$6,Paramètres!$E$5:$E$7,0))),0))</f>
        <v/>
      </c>
      <c r="P83" s="21" t="str">
        <f aca="false">IF($A83="","",IFERROR(IF($H83&lt;&gt;"Oui",0,$E83*$F83*(1+$G83)^(COLUMN()-COLUMN($I$6))*INDEX(Paramètres!$B$12:$B$23,MATCH(MONTH(P$6),Paramètres!$A$12:$A$23,0))*INDEX(Paramètres!$F$5:$F$7,MATCH(Paramètres!$B$6,Paramètres!$E$5:$E$7,0))),0))</f>
        <v/>
      </c>
      <c r="Q83" s="21" t="str">
        <f aca="false">IF($A83="","",IFERROR(IF($H83&lt;&gt;"Oui",0,$E83*$F83*(1+$G83)^(COLUMN()-COLUMN($I$6))*INDEX(Paramètres!$B$12:$B$23,MATCH(MONTH(Q$6),Paramètres!$A$12:$A$23,0))*INDEX(Paramètres!$F$5:$F$7,MATCH(Paramètres!$B$6,Paramètres!$E$5:$E$7,0))),0))</f>
        <v/>
      </c>
      <c r="R83" s="21" t="str">
        <f aca="false">IF($A83="","",IFERROR(IF($H83&lt;&gt;"Oui",0,$E83*$F83*(1+$G83)^(COLUMN()-COLUMN($I$6))*INDEX(Paramètres!$B$12:$B$23,MATCH(MONTH(R$6),Paramètres!$A$12:$A$23,0))*INDEX(Paramètres!$F$5:$F$7,MATCH(Paramètres!$B$6,Paramètres!$E$5:$E$7,0))),0))</f>
        <v/>
      </c>
      <c r="S83" s="21" t="str">
        <f aca="false">IF($A83="","",IFERROR(IF($H83&lt;&gt;"Oui",0,$E83*$F83*(1+$G83)^(COLUMN()-COLUMN($I$6))*INDEX(Paramètres!$B$12:$B$23,MATCH(MONTH(S$6),Paramètres!$A$12:$A$23,0))*INDEX(Paramètres!$F$5:$F$7,MATCH(Paramètres!$B$6,Paramètres!$E$5:$E$7,0))),0))</f>
        <v/>
      </c>
      <c r="T83" s="21" t="str">
        <f aca="false">IF($A83="","",IFERROR(IF($H83&lt;&gt;"Oui",0,$E83*$F83*(1+$G83)^(COLUMN()-COLUMN($I$6))*INDEX(Paramètres!$B$12:$B$23,MATCH(MONTH(T$6),Paramètres!$A$12:$A$23,0))*INDEX(Paramètres!$F$5:$F$7,MATCH(Paramètres!$B$6,Paramètres!$E$5:$E$7,0))),0))</f>
        <v/>
      </c>
      <c r="U83" s="21" t="str">
        <f aca="false">IF($A83="","",SUM(I83:T83))</f>
        <v/>
      </c>
    </row>
    <row r="84" customFormat="false" ht="15" hidden="false" customHeight="false" outlineLevel="0" collapsed="false">
      <c r="A84" s="17"/>
      <c r="B84" s="10"/>
      <c r="C84" s="10"/>
      <c r="D84" s="10"/>
      <c r="E84" s="18"/>
      <c r="F84" s="19"/>
      <c r="G84" s="20"/>
      <c r="H84" s="17"/>
      <c r="I84" s="21" t="str">
        <f aca="false">IF($A84="","",IFERROR(IF($H84&lt;&gt;"Oui",0,$E84*$F84*(1+$G84)^(COLUMN()-COLUMN($I$6))*INDEX(Paramètres!$B$12:$B$23,MATCH(MONTH(I$6),Paramètres!$A$12:$A$23,0))*INDEX(Paramètres!$F$5:$F$7,MATCH(Paramètres!$B$6,Paramètres!$E$5:$E$7,0))),0))</f>
        <v/>
      </c>
      <c r="J84" s="21" t="str">
        <f aca="false">IF($A84="","",IFERROR(IF($H84&lt;&gt;"Oui",0,$E84*$F84*(1+$G84)^(COLUMN()-COLUMN($I$6))*INDEX(Paramètres!$B$12:$B$23,MATCH(MONTH(J$6),Paramètres!$A$12:$A$23,0))*INDEX(Paramètres!$F$5:$F$7,MATCH(Paramètres!$B$6,Paramètres!$E$5:$E$7,0))),0))</f>
        <v/>
      </c>
      <c r="K84" s="21" t="str">
        <f aca="false">IF($A84="","",IFERROR(IF($H84&lt;&gt;"Oui",0,$E84*$F84*(1+$G84)^(COLUMN()-COLUMN($I$6))*INDEX(Paramètres!$B$12:$B$23,MATCH(MONTH(K$6),Paramètres!$A$12:$A$23,0))*INDEX(Paramètres!$F$5:$F$7,MATCH(Paramètres!$B$6,Paramètres!$E$5:$E$7,0))),0))</f>
        <v/>
      </c>
      <c r="L84" s="21" t="str">
        <f aca="false">IF($A84="","",IFERROR(IF($H84&lt;&gt;"Oui",0,$E84*$F84*(1+$G84)^(COLUMN()-COLUMN($I$6))*INDEX(Paramètres!$B$12:$B$23,MATCH(MONTH(L$6),Paramètres!$A$12:$A$23,0))*INDEX(Paramètres!$F$5:$F$7,MATCH(Paramètres!$B$6,Paramètres!$E$5:$E$7,0))),0))</f>
        <v/>
      </c>
      <c r="M84" s="21" t="str">
        <f aca="false">IF($A84="","",IFERROR(IF($H84&lt;&gt;"Oui",0,$E84*$F84*(1+$G84)^(COLUMN()-COLUMN($I$6))*INDEX(Paramètres!$B$12:$B$23,MATCH(MONTH(M$6),Paramètres!$A$12:$A$23,0))*INDEX(Paramètres!$F$5:$F$7,MATCH(Paramètres!$B$6,Paramètres!$E$5:$E$7,0))),0))</f>
        <v/>
      </c>
      <c r="N84" s="21" t="str">
        <f aca="false">IF($A84="","",IFERROR(IF($H84&lt;&gt;"Oui",0,$E84*$F84*(1+$G84)^(COLUMN()-COLUMN($I$6))*INDEX(Paramètres!$B$12:$B$23,MATCH(MONTH(N$6),Paramètres!$A$12:$A$23,0))*INDEX(Paramètres!$F$5:$F$7,MATCH(Paramètres!$B$6,Paramètres!$E$5:$E$7,0))),0))</f>
        <v/>
      </c>
      <c r="O84" s="21" t="str">
        <f aca="false">IF($A84="","",IFERROR(IF($H84&lt;&gt;"Oui",0,$E84*$F84*(1+$G84)^(COLUMN()-COLUMN($I$6))*INDEX(Paramètres!$B$12:$B$23,MATCH(MONTH(O$6),Paramètres!$A$12:$A$23,0))*INDEX(Paramètres!$F$5:$F$7,MATCH(Paramètres!$B$6,Paramètres!$E$5:$E$7,0))),0))</f>
        <v/>
      </c>
      <c r="P84" s="21" t="str">
        <f aca="false">IF($A84="","",IFERROR(IF($H84&lt;&gt;"Oui",0,$E84*$F84*(1+$G84)^(COLUMN()-COLUMN($I$6))*INDEX(Paramètres!$B$12:$B$23,MATCH(MONTH(P$6),Paramètres!$A$12:$A$23,0))*INDEX(Paramètres!$F$5:$F$7,MATCH(Paramètres!$B$6,Paramètres!$E$5:$E$7,0))),0))</f>
        <v/>
      </c>
      <c r="Q84" s="21" t="str">
        <f aca="false">IF($A84="","",IFERROR(IF($H84&lt;&gt;"Oui",0,$E84*$F84*(1+$G84)^(COLUMN()-COLUMN($I$6))*INDEX(Paramètres!$B$12:$B$23,MATCH(MONTH(Q$6),Paramètres!$A$12:$A$23,0))*INDEX(Paramètres!$F$5:$F$7,MATCH(Paramètres!$B$6,Paramètres!$E$5:$E$7,0))),0))</f>
        <v/>
      </c>
      <c r="R84" s="21" t="str">
        <f aca="false">IF($A84="","",IFERROR(IF($H84&lt;&gt;"Oui",0,$E84*$F84*(1+$G84)^(COLUMN()-COLUMN($I$6))*INDEX(Paramètres!$B$12:$B$23,MATCH(MONTH(R$6),Paramètres!$A$12:$A$23,0))*INDEX(Paramètres!$F$5:$F$7,MATCH(Paramètres!$B$6,Paramètres!$E$5:$E$7,0))),0))</f>
        <v/>
      </c>
      <c r="S84" s="21" t="str">
        <f aca="false">IF($A84="","",IFERROR(IF($H84&lt;&gt;"Oui",0,$E84*$F84*(1+$G84)^(COLUMN()-COLUMN($I$6))*INDEX(Paramètres!$B$12:$B$23,MATCH(MONTH(S$6),Paramètres!$A$12:$A$23,0))*INDEX(Paramètres!$F$5:$F$7,MATCH(Paramètres!$B$6,Paramètres!$E$5:$E$7,0))),0))</f>
        <v/>
      </c>
      <c r="T84" s="21" t="str">
        <f aca="false">IF($A84="","",IFERROR(IF($H84&lt;&gt;"Oui",0,$E84*$F84*(1+$G84)^(COLUMN()-COLUMN($I$6))*INDEX(Paramètres!$B$12:$B$23,MATCH(MONTH(T$6),Paramètres!$A$12:$A$23,0))*INDEX(Paramètres!$F$5:$F$7,MATCH(Paramètres!$B$6,Paramètres!$E$5:$E$7,0))),0))</f>
        <v/>
      </c>
      <c r="U84" s="21" t="str">
        <f aca="false">IF($A84="","",SUM(I84:T84))</f>
        <v/>
      </c>
    </row>
    <row r="85" customFormat="false" ht="15" hidden="false" customHeight="false" outlineLevel="0" collapsed="false">
      <c r="A85" s="17"/>
      <c r="B85" s="10"/>
      <c r="C85" s="10"/>
      <c r="D85" s="10"/>
      <c r="E85" s="18"/>
      <c r="F85" s="19"/>
      <c r="G85" s="20"/>
      <c r="H85" s="17"/>
      <c r="I85" s="21" t="str">
        <f aca="false">IF($A85="","",IFERROR(IF($H85&lt;&gt;"Oui",0,$E85*$F85*(1+$G85)^(COLUMN()-COLUMN($I$6))*INDEX(Paramètres!$B$12:$B$23,MATCH(MONTH(I$6),Paramètres!$A$12:$A$23,0))*INDEX(Paramètres!$F$5:$F$7,MATCH(Paramètres!$B$6,Paramètres!$E$5:$E$7,0))),0))</f>
        <v/>
      </c>
      <c r="J85" s="21" t="str">
        <f aca="false">IF($A85="","",IFERROR(IF($H85&lt;&gt;"Oui",0,$E85*$F85*(1+$G85)^(COLUMN()-COLUMN($I$6))*INDEX(Paramètres!$B$12:$B$23,MATCH(MONTH(J$6),Paramètres!$A$12:$A$23,0))*INDEX(Paramètres!$F$5:$F$7,MATCH(Paramètres!$B$6,Paramètres!$E$5:$E$7,0))),0))</f>
        <v/>
      </c>
      <c r="K85" s="21" t="str">
        <f aca="false">IF($A85="","",IFERROR(IF($H85&lt;&gt;"Oui",0,$E85*$F85*(1+$G85)^(COLUMN()-COLUMN($I$6))*INDEX(Paramètres!$B$12:$B$23,MATCH(MONTH(K$6),Paramètres!$A$12:$A$23,0))*INDEX(Paramètres!$F$5:$F$7,MATCH(Paramètres!$B$6,Paramètres!$E$5:$E$7,0))),0))</f>
        <v/>
      </c>
      <c r="L85" s="21" t="str">
        <f aca="false">IF($A85="","",IFERROR(IF($H85&lt;&gt;"Oui",0,$E85*$F85*(1+$G85)^(COLUMN()-COLUMN($I$6))*INDEX(Paramètres!$B$12:$B$23,MATCH(MONTH(L$6),Paramètres!$A$12:$A$23,0))*INDEX(Paramètres!$F$5:$F$7,MATCH(Paramètres!$B$6,Paramètres!$E$5:$E$7,0))),0))</f>
        <v/>
      </c>
      <c r="M85" s="21" t="str">
        <f aca="false">IF($A85="","",IFERROR(IF($H85&lt;&gt;"Oui",0,$E85*$F85*(1+$G85)^(COLUMN()-COLUMN($I$6))*INDEX(Paramètres!$B$12:$B$23,MATCH(MONTH(M$6),Paramètres!$A$12:$A$23,0))*INDEX(Paramètres!$F$5:$F$7,MATCH(Paramètres!$B$6,Paramètres!$E$5:$E$7,0))),0))</f>
        <v/>
      </c>
      <c r="N85" s="21" t="str">
        <f aca="false">IF($A85="","",IFERROR(IF($H85&lt;&gt;"Oui",0,$E85*$F85*(1+$G85)^(COLUMN()-COLUMN($I$6))*INDEX(Paramètres!$B$12:$B$23,MATCH(MONTH(N$6),Paramètres!$A$12:$A$23,0))*INDEX(Paramètres!$F$5:$F$7,MATCH(Paramètres!$B$6,Paramètres!$E$5:$E$7,0))),0))</f>
        <v/>
      </c>
      <c r="O85" s="21" t="str">
        <f aca="false">IF($A85="","",IFERROR(IF($H85&lt;&gt;"Oui",0,$E85*$F85*(1+$G85)^(COLUMN()-COLUMN($I$6))*INDEX(Paramètres!$B$12:$B$23,MATCH(MONTH(O$6),Paramètres!$A$12:$A$23,0))*INDEX(Paramètres!$F$5:$F$7,MATCH(Paramètres!$B$6,Paramètres!$E$5:$E$7,0))),0))</f>
        <v/>
      </c>
      <c r="P85" s="21" t="str">
        <f aca="false">IF($A85="","",IFERROR(IF($H85&lt;&gt;"Oui",0,$E85*$F85*(1+$G85)^(COLUMN()-COLUMN($I$6))*INDEX(Paramètres!$B$12:$B$23,MATCH(MONTH(P$6),Paramètres!$A$12:$A$23,0))*INDEX(Paramètres!$F$5:$F$7,MATCH(Paramètres!$B$6,Paramètres!$E$5:$E$7,0))),0))</f>
        <v/>
      </c>
      <c r="Q85" s="21" t="str">
        <f aca="false">IF($A85="","",IFERROR(IF($H85&lt;&gt;"Oui",0,$E85*$F85*(1+$G85)^(COLUMN()-COLUMN($I$6))*INDEX(Paramètres!$B$12:$B$23,MATCH(MONTH(Q$6),Paramètres!$A$12:$A$23,0))*INDEX(Paramètres!$F$5:$F$7,MATCH(Paramètres!$B$6,Paramètres!$E$5:$E$7,0))),0))</f>
        <v/>
      </c>
      <c r="R85" s="21" t="str">
        <f aca="false">IF($A85="","",IFERROR(IF($H85&lt;&gt;"Oui",0,$E85*$F85*(1+$G85)^(COLUMN()-COLUMN($I$6))*INDEX(Paramètres!$B$12:$B$23,MATCH(MONTH(R$6),Paramètres!$A$12:$A$23,0))*INDEX(Paramètres!$F$5:$F$7,MATCH(Paramètres!$B$6,Paramètres!$E$5:$E$7,0))),0))</f>
        <v/>
      </c>
      <c r="S85" s="21" t="str">
        <f aca="false">IF($A85="","",IFERROR(IF($H85&lt;&gt;"Oui",0,$E85*$F85*(1+$G85)^(COLUMN()-COLUMN($I$6))*INDEX(Paramètres!$B$12:$B$23,MATCH(MONTH(S$6),Paramètres!$A$12:$A$23,0))*INDEX(Paramètres!$F$5:$F$7,MATCH(Paramètres!$B$6,Paramètres!$E$5:$E$7,0))),0))</f>
        <v/>
      </c>
      <c r="T85" s="21" t="str">
        <f aca="false">IF($A85="","",IFERROR(IF($H85&lt;&gt;"Oui",0,$E85*$F85*(1+$G85)^(COLUMN()-COLUMN($I$6))*INDEX(Paramètres!$B$12:$B$23,MATCH(MONTH(T$6),Paramètres!$A$12:$A$23,0))*INDEX(Paramètres!$F$5:$F$7,MATCH(Paramètres!$B$6,Paramètres!$E$5:$E$7,0))),0))</f>
        <v/>
      </c>
      <c r="U85" s="21" t="str">
        <f aca="false">IF($A85="","",SUM(I85:T85))</f>
        <v/>
      </c>
    </row>
    <row r="86" customFormat="false" ht="15" hidden="false" customHeight="false" outlineLevel="0" collapsed="false">
      <c r="A86" s="17"/>
      <c r="B86" s="10"/>
      <c r="C86" s="10"/>
      <c r="D86" s="10"/>
      <c r="E86" s="18"/>
      <c r="F86" s="19"/>
      <c r="G86" s="20"/>
      <c r="H86" s="17"/>
      <c r="I86" s="21" t="str">
        <f aca="false">IF($A86="","",IFERROR(IF($H86&lt;&gt;"Oui",0,$E86*$F86*(1+$G86)^(COLUMN()-COLUMN($I$6))*INDEX(Paramètres!$B$12:$B$23,MATCH(MONTH(I$6),Paramètres!$A$12:$A$23,0))*INDEX(Paramètres!$F$5:$F$7,MATCH(Paramètres!$B$6,Paramètres!$E$5:$E$7,0))),0))</f>
        <v/>
      </c>
      <c r="J86" s="21" t="str">
        <f aca="false">IF($A86="","",IFERROR(IF($H86&lt;&gt;"Oui",0,$E86*$F86*(1+$G86)^(COLUMN()-COLUMN($I$6))*INDEX(Paramètres!$B$12:$B$23,MATCH(MONTH(J$6),Paramètres!$A$12:$A$23,0))*INDEX(Paramètres!$F$5:$F$7,MATCH(Paramètres!$B$6,Paramètres!$E$5:$E$7,0))),0))</f>
        <v/>
      </c>
      <c r="K86" s="21" t="str">
        <f aca="false">IF($A86="","",IFERROR(IF($H86&lt;&gt;"Oui",0,$E86*$F86*(1+$G86)^(COLUMN()-COLUMN($I$6))*INDEX(Paramètres!$B$12:$B$23,MATCH(MONTH(K$6),Paramètres!$A$12:$A$23,0))*INDEX(Paramètres!$F$5:$F$7,MATCH(Paramètres!$B$6,Paramètres!$E$5:$E$7,0))),0))</f>
        <v/>
      </c>
      <c r="L86" s="21" t="str">
        <f aca="false">IF($A86="","",IFERROR(IF($H86&lt;&gt;"Oui",0,$E86*$F86*(1+$G86)^(COLUMN()-COLUMN($I$6))*INDEX(Paramètres!$B$12:$B$23,MATCH(MONTH(L$6),Paramètres!$A$12:$A$23,0))*INDEX(Paramètres!$F$5:$F$7,MATCH(Paramètres!$B$6,Paramètres!$E$5:$E$7,0))),0))</f>
        <v/>
      </c>
      <c r="M86" s="21" t="str">
        <f aca="false">IF($A86="","",IFERROR(IF($H86&lt;&gt;"Oui",0,$E86*$F86*(1+$G86)^(COLUMN()-COLUMN($I$6))*INDEX(Paramètres!$B$12:$B$23,MATCH(MONTH(M$6),Paramètres!$A$12:$A$23,0))*INDEX(Paramètres!$F$5:$F$7,MATCH(Paramètres!$B$6,Paramètres!$E$5:$E$7,0))),0))</f>
        <v/>
      </c>
      <c r="N86" s="21" t="str">
        <f aca="false">IF($A86="","",IFERROR(IF($H86&lt;&gt;"Oui",0,$E86*$F86*(1+$G86)^(COLUMN()-COLUMN($I$6))*INDEX(Paramètres!$B$12:$B$23,MATCH(MONTH(N$6),Paramètres!$A$12:$A$23,0))*INDEX(Paramètres!$F$5:$F$7,MATCH(Paramètres!$B$6,Paramètres!$E$5:$E$7,0))),0))</f>
        <v/>
      </c>
      <c r="O86" s="21" t="str">
        <f aca="false">IF($A86="","",IFERROR(IF($H86&lt;&gt;"Oui",0,$E86*$F86*(1+$G86)^(COLUMN()-COLUMN($I$6))*INDEX(Paramètres!$B$12:$B$23,MATCH(MONTH(O$6),Paramètres!$A$12:$A$23,0))*INDEX(Paramètres!$F$5:$F$7,MATCH(Paramètres!$B$6,Paramètres!$E$5:$E$7,0))),0))</f>
        <v/>
      </c>
      <c r="P86" s="21" t="str">
        <f aca="false">IF($A86="","",IFERROR(IF($H86&lt;&gt;"Oui",0,$E86*$F86*(1+$G86)^(COLUMN()-COLUMN($I$6))*INDEX(Paramètres!$B$12:$B$23,MATCH(MONTH(P$6),Paramètres!$A$12:$A$23,0))*INDEX(Paramètres!$F$5:$F$7,MATCH(Paramètres!$B$6,Paramètres!$E$5:$E$7,0))),0))</f>
        <v/>
      </c>
      <c r="Q86" s="21" t="str">
        <f aca="false">IF($A86="","",IFERROR(IF($H86&lt;&gt;"Oui",0,$E86*$F86*(1+$G86)^(COLUMN()-COLUMN($I$6))*INDEX(Paramètres!$B$12:$B$23,MATCH(MONTH(Q$6),Paramètres!$A$12:$A$23,0))*INDEX(Paramètres!$F$5:$F$7,MATCH(Paramètres!$B$6,Paramètres!$E$5:$E$7,0))),0))</f>
        <v/>
      </c>
      <c r="R86" s="21" t="str">
        <f aca="false">IF($A86="","",IFERROR(IF($H86&lt;&gt;"Oui",0,$E86*$F86*(1+$G86)^(COLUMN()-COLUMN($I$6))*INDEX(Paramètres!$B$12:$B$23,MATCH(MONTH(R$6),Paramètres!$A$12:$A$23,0))*INDEX(Paramètres!$F$5:$F$7,MATCH(Paramètres!$B$6,Paramètres!$E$5:$E$7,0))),0))</f>
        <v/>
      </c>
      <c r="S86" s="21" t="str">
        <f aca="false">IF($A86="","",IFERROR(IF($H86&lt;&gt;"Oui",0,$E86*$F86*(1+$G86)^(COLUMN()-COLUMN($I$6))*INDEX(Paramètres!$B$12:$B$23,MATCH(MONTH(S$6),Paramètres!$A$12:$A$23,0))*INDEX(Paramètres!$F$5:$F$7,MATCH(Paramètres!$B$6,Paramètres!$E$5:$E$7,0))),0))</f>
        <v/>
      </c>
      <c r="T86" s="21" t="str">
        <f aca="false">IF($A86="","",IFERROR(IF($H86&lt;&gt;"Oui",0,$E86*$F86*(1+$G86)^(COLUMN()-COLUMN($I$6))*INDEX(Paramètres!$B$12:$B$23,MATCH(MONTH(T$6),Paramètres!$A$12:$A$23,0))*INDEX(Paramètres!$F$5:$F$7,MATCH(Paramètres!$B$6,Paramètres!$E$5:$E$7,0))),0))</f>
        <v/>
      </c>
      <c r="U86" s="21" t="str">
        <f aca="false">IF($A86="","",SUM(I86:T86))</f>
        <v/>
      </c>
    </row>
    <row r="87" customFormat="false" ht="15" hidden="false" customHeight="false" outlineLevel="0" collapsed="false">
      <c r="A87" s="17"/>
      <c r="B87" s="10"/>
      <c r="C87" s="10"/>
      <c r="D87" s="10"/>
      <c r="E87" s="18"/>
      <c r="F87" s="19"/>
      <c r="G87" s="20"/>
      <c r="H87" s="17"/>
      <c r="I87" s="21" t="str">
        <f aca="false">IF($A87="","",IFERROR(IF($H87&lt;&gt;"Oui",0,$E87*$F87*(1+$G87)^(COLUMN()-COLUMN($I$6))*INDEX(Paramètres!$B$12:$B$23,MATCH(MONTH(I$6),Paramètres!$A$12:$A$23,0))*INDEX(Paramètres!$F$5:$F$7,MATCH(Paramètres!$B$6,Paramètres!$E$5:$E$7,0))),0))</f>
        <v/>
      </c>
      <c r="J87" s="21" t="str">
        <f aca="false">IF($A87="","",IFERROR(IF($H87&lt;&gt;"Oui",0,$E87*$F87*(1+$G87)^(COLUMN()-COLUMN($I$6))*INDEX(Paramètres!$B$12:$B$23,MATCH(MONTH(J$6),Paramètres!$A$12:$A$23,0))*INDEX(Paramètres!$F$5:$F$7,MATCH(Paramètres!$B$6,Paramètres!$E$5:$E$7,0))),0))</f>
        <v/>
      </c>
      <c r="K87" s="21" t="str">
        <f aca="false">IF($A87="","",IFERROR(IF($H87&lt;&gt;"Oui",0,$E87*$F87*(1+$G87)^(COLUMN()-COLUMN($I$6))*INDEX(Paramètres!$B$12:$B$23,MATCH(MONTH(K$6),Paramètres!$A$12:$A$23,0))*INDEX(Paramètres!$F$5:$F$7,MATCH(Paramètres!$B$6,Paramètres!$E$5:$E$7,0))),0))</f>
        <v/>
      </c>
      <c r="L87" s="21" t="str">
        <f aca="false">IF($A87="","",IFERROR(IF($H87&lt;&gt;"Oui",0,$E87*$F87*(1+$G87)^(COLUMN()-COLUMN($I$6))*INDEX(Paramètres!$B$12:$B$23,MATCH(MONTH(L$6),Paramètres!$A$12:$A$23,0))*INDEX(Paramètres!$F$5:$F$7,MATCH(Paramètres!$B$6,Paramètres!$E$5:$E$7,0))),0))</f>
        <v/>
      </c>
      <c r="M87" s="21" t="str">
        <f aca="false">IF($A87="","",IFERROR(IF($H87&lt;&gt;"Oui",0,$E87*$F87*(1+$G87)^(COLUMN()-COLUMN($I$6))*INDEX(Paramètres!$B$12:$B$23,MATCH(MONTH(M$6),Paramètres!$A$12:$A$23,0))*INDEX(Paramètres!$F$5:$F$7,MATCH(Paramètres!$B$6,Paramètres!$E$5:$E$7,0))),0))</f>
        <v/>
      </c>
      <c r="N87" s="21" t="str">
        <f aca="false">IF($A87="","",IFERROR(IF($H87&lt;&gt;"Oui",0,$E87*$F87*(1+$G87)^(COLUMN()-COLUMN($I$6))*INDEX(Paramètres!$B$12:$B$23,MATCH(MONTH(N$6),Paramètres!$A$12:$A$23,0))*INDEX(Paramètres!$F$5:$F$7,MATCH(Paramètres!$B$6,Paramètres!$E$5:$E$7,0))),0))</f>
        <v/>
      </c>
      <c r="O87" s="21" t="str">
        <f aca="false">IF($A87="","",IFERROR(IF($H87&lt;&gt;"Oui",0,$E87*$F87*(1+$G87)^(COLUMN()-COLUMN($I$6))*INDEX(Paramètres!$B$12:$B$23,MATCH(MONTH(O$6),Paramètres!$A$12:$A$23,0))*INDEX(Paramètres!$F$5:$F$7,MATCH(Paramètres!$B$6,Paramètres!$E$5:$E$7,0))),0))</f>
        <v/>
      </c>
      <c r="P87" s="21" t="str">
        <f aca="false">IF($A87="","",IFERROR(IF($H87&lt;&gt;"Oui",0,$E87*$F87*(1+$G87)^(COLUMN()-COLUMN($I$6))*INDEX(Paramètres!$B$12:$B$23,MATCH(MONTH(P$6),Paramètres!$A$12:$A$23,0))*INDEX(Paramètres!$F$5:$F$7,MATCH(Paramètres!$B$6,Paramètres!$E$5:$E$7,0))),0))</f>
        <v/>
      </c>
      <c r="Q87" s="21" t="str">
        <f aca="false">IF($A87="","",IFERROR(IF($H87&lt;&gt;"Oui",0,$E87*$F87*(1+$G87)^(COLUMN()-COLUMN($I$6))*INDEX(Paramètres!$B$12:$B$23,MATCH(MONTH(Q$6),Paramètres!$A$12:$A$23,0))*INDEX(Paramètres!$F$5:$F$7,MATCH(Paramètres!$B$6,Paramètres!$E$5:$E$7,0))),0))</f>
        <v/>
      </c>
      <c r="R87" s="21" t="str">
        <f aca="false">IF($A87="","",IFERROR(IF($H87&lt;&gt;"Oui",0,$E87*$F87*(1+$G87)^(COLUMN()-COLUMN($I$6))*INDEX(Paramètres!$B$12:$B$23,MATCH(MONTH(R$6),Paramètres!$A$12:$A$23,0))*INDEX(Paramètres!$F$5:$F$7,MATCH(Paramètres!$B$6,Paramètres!$E$5:$E$7,0))),0))</f>
        <v/>
      </c>
      <c r="S87" s="21" t="str">
        <f aca="false">IF($A87="","",IFERROR(IF($H87&lt;&gt;"Oui",0,$E87*$F87*(1+$G87)^(COLUMN()-COLUMN($I$6))*INDEX(Paramètres!$B$12:$B$23,MATCH(MONTH(S$6),Paramètres!$A$12:$A$23,0))*INDEX(Paramètres!$F$5:$F$7,MATCH(Paramètres!$B$6,Paramètres!$E$5:$E$7,0))),0))</f>
        <v/>
      </c>
      <c r="T87" s="21" t="str">
        <f aca="false">IF($A87="","",IFERROR(IF($H87&lt;&gt;"Oui",0,$E87*$F87*(1+$G87)^(COLUMN()-COLUMN($I$6))*INDEX(Paramètres!$B$12:$B$23,MATCH(MONTH(T$6),Paramètres!$A$12:$A$23,0))*INDEX(Paramètres!$F$5:$F$7,MATCH(Paramètres!$B$6,Paramètres!$E$5:$E$7,0))),0))</f>
        <v/>
      </c>
      <c r="U87" s="21" t="str">
        <f aca="false">IF($A87="","",SUM(I87:T87))</f>
        <v/>
      </c>
    </row>
    <row r="88" customFormat="false" ht="15" hidden="false" customHeight="false" outlineLevel="0" collapsed="false">
      <c r="A88" s="17"/>
      <c r="B88" s="10"/>
      <c r="C88" s="10"/>
      <c r="D88" s="10"/>
      <c r="E88" s="18"/>
      <c r="F88" s="19"/>
      <c r="G88" s="20"/>
      <c r="H88" s="17"/>
      <c r="I88" s="21" t="str">
        <f aca="false">IF($A88="","",IFERROR(IF($H88&lt;&gt;"Oui",0,$E88*$F88*(1+$G88)^(COLUMN()-COLUMN($I$6))*INDEX(Paramètres!$B$12:$B$23,MATCH(MONTH(I$6),Paramètres!$A$12:$A$23,0))*INDEX(Paramètres!$F$5:$F$7,MATCH(Paramètres!$B$6,Paramètres!$E$5:$E$7,0))),0))</f>
        <v/>
      </c>
      <c r="J88" s="21" t="str">
        <f aca="false">IF($A88="","",IFERROR(IF($H88&lt;&gt;"Oui",0,$E88*$F88*(1+$G88)^(COLUMN()-COLUMN($I$6))*INDEX(Paramètres!$B$12:$B$23,MATCH(MONTH(J$6),Paramètres!$A$12:$A$23,0))*INDEX(Paramètres!$F$5:$F$7,MATCH(Paramètres!$B$6,Paramètres!$E$5:$E$7,0))),0))</f>
        <v/>
      </c>
      <c r="K88" s="21" t="str">
        <f aca="false">IF($A88="","",IFERROR(IF($H88&lt;&gt;"Oui",0,$E88*$F88*(1+$G88)^(COLUMN()-COLUMN($I$6))*INDEX(Paramètres!$B$12:$B$23,MATCH(MONTH(K$6),Paramètres!$A$12:$A$23,0))*INDEX(Paramètres!$F$5:$F$7,MATCH(Paramètres!$B$6,Paramètres!$E$5:$E$7,0))),0))</f>
        <v/>
      </c>
      <c r="L88" s="21" t="str">
        <f aca="false">IF($A88="","",IFERROR(IF($H88&lt;&gt;"Oui",0,$E88*$F88*(1+$G88)^(COLUMN()-COLUMN($I$6))*INDEX(Paramètres!$B$12:$B$23,MATCH(MONTH(L$6),Paramètres!$A$12:$A$23,0))*INDEX(Paramètres!$F$5:$F$7,MATCH(Paramètres!$B$6,Paramètres!$E$5:$E$7,0))),0))</f>
        <v/>
      </c>
      <c r="M88" s="21" t="str">
        <f aca="false">IF($A88="","",IFERROR(IF($H88&lt;&gt;"Oui",0,$E88*$F88*(1+$G88)^(COLUMN()-COLUMN($I$6))*INDEX(Paramètres!$B$12:$B$23,MATCH(MONTH(M$6),Paramètres!$A$12:$A$23,0))*INDEX(Paramètres!$F$5:$F$7,MATCH(Paramètres!$B$6,Paramètres!$E$5:$E$7,0))),0))</f>
        <v/>
      </c>
      <c r="N88" s="21" t="str">
        <f aca="false">IF($A88="","",IFERROR(IF($H88&lt;&gt;"Oui",0,$E88*$F88*(1+$G88)^(COLUMN()-COLUMN($I$6))*INDEX(Paramètres!$B$12:$B$23,MATCH(MONTH(N$6),Paramètres!$A$12:$A$23,0))*INDEX(Paramètres!$F$5:$F$7,MATCH(Paramètres!$B$6,Paramètres!$E$5:$E$7,0))),0))</f>
        <v/>
      </c>
      <c r="O88" s="21" t="str">
        <f aca="false">IF($A88="","",IFERROR(IF($H88&lt;&gt;"Oui",0,$E88*$F88*(1+$G88)^(COLUMN()-COLUMN($I$6))*INDEX(Paramètres!$B$12:$B$23,MATCH(MONTH(O$6),Paramètres!$A$12:$A$23,0))*INDEX(Paramètres!$F$5:$F$7,MATCH(Paramètres!$B$6,Paramètres!$E$5:$E$7,0))),0))</f>
        <v/>
      </c>
      <c r="P88" s="21" t="str">
        <f aca="false">IF($A88="","",IFERROR(IF($H88&lt;&gt;"Oui",0,$E88*$F88*(1+$G88)^(COLUMN()-COLUMN($I$6))*INDEX(Paramètres!$B$12:$B$23,MATCH(MONTH(P$6),Paramètres!$A$12:$A$23,0))*INDEX(Paramètres!$F$5:$F$7,MATCH(Paramètres!$B$6,Paramètres!$E$5:$E$7,0))),0))</f>
        <v/>
      </c>
      <c r="Q88" s="21" t="str">
        <f aca="false">IF($A88="","",IFERROR(IF($H88&lt;&gt;"Oui",0,$E88*$F88*(1+$G88)^(COLUMN()-COLUMN($I$6))*INDEX(Paramètres!$B$12:$B$23,MATCH(MONTH(Q$6),Paramètres!$A$12:$A$23,0))*INDEX(Paramètres!$F$5:$F$7,MATCH(Paramètres!$B$6,Paramètres!$E$5:$E$7,0))),0))</f>
        <v/>
      </c>
      <c r="R88" s="21" t="str">
        <f aca="false">IF($A88="","",IFERROR(IF($H88&lt;&gt;"Oui",0,$E88*$F88*(1+$G88)^(COLUMN()-COLUMN($I$6))*INDEX(Paramètres!$B$12:$B$23,MATCH(MONTH(R$6),Paramètres!$A$12:$A$23,0))*INDEX(Paramètres!$F$5:$F$7,MATCH(Paramètres!$B$6,Paramètres!$E$5:$E$7,0))),0))</f>
        <v/>
      </c>
      <c r="S88" s="21" t="str">
        <f aca="false">IF($A88="","",IFERROR(IF($H88&lt;&gt;"Oui",0,$E88*$F88*(1+$G88)^(COLUMN()-COLUMN($I$6))*INDEX(Paramètres!$B$12:$B$23,MATCH(MONTH(S$6),Paramètres!$A$12:$A$23,0))*INDEX(Paramètres!$F$5:$F$7,MATCH(Paramètres!$B$6,Paramètres!$E$5:$E$7,0))),0))</f>
        <v/>
      </c>
      <c r="T88" s="21" t="str">
        <f aca="false">IF($A88="","",IFERROR(IF($H88&lt;&gt;"Oui",0,$E88*$F88*(1+$G88)^(COLUMN()-COLUMN($I$6))*INDEX(Paramètres!$B$12:$B$23,MATCH(MONTH(T$6),Paramètres!$A$12:$A$23,0))*INDEX(Paramètres!$F$5:$F$7,MATCH(Paramètres!$B$6,Paramètres!$E$5:$E$7,0))),0))</f>
        <v/>
      </c>
      <c r="U88" s="21" t="str">
        <f aca="false">IF($A88="","",SUM(I88:T88))</f>
        <v/>
      </c>
    </row>
    <row r="89" customFormat="false" ht="15" hidden="false" customHeight="false" outlineLevel="0" collapsed="false">
      <c r="A89" s="17"/>
      <c r="B89" s="10"/>
      <c r="C89" s="10"/>
      <c r="D89" s="10"/>
      <c r="E89" s="18"/>
      <c r="F89" s="19"/>
      <c r="G89" s="20"/>
      <c r="H89" s="17"/>
      <c r="I89" s="21" t="str">
        <f aca="false">IF($A89="","",IFERROR(IF($H89&lt;&gt;"Oui",0,$E89*$F89*(1+$G89)^(COLUMN()-COLUMN($I$6))*INDEX(Paramètres!$B$12:$B$23,MATCH(MONTH(I$6),Paramètres!$A$12:$A$23,0))*INDEX(Paramètres!$F$5:$F$7,MATCH(Paramètres!$B$6,Paramètres!$E$5:$E$7,0))),0))</f>
        <v/>
      </c>
      <c r="J89" s="21" t="str">
        <f aca="false">IF($A89="","",IFERROR(IF($H89&lt;&gt;"Oui",0,$E89*$F89*(1+$G89)^(COLUMN()-COLUMN($I$6))*INDEX(Paramètres!$B$12:$B$23,MATCH(MONTH(J$6),Paramètres!$A$12:$A$23,0))*INDEX(Paramètres!$F$5:$F$7,MATCH(Paramètres!$B$6,Paramètres!$E$5:$E$7,0))),0))</f>
        <v/>
      </c>
      <c r="K89" s="21" t="str">
        <f aca="false">IF($A89="","",IFERROR(IF($H89&lt;&gt;"Oui",0,$E89*$F89*(1+$G89)^(COLUMN()-COLUMN($I$6))*INDEX(Paramètres!$B$12:$B$23,MATCH(MONTH(K$6),Paramètres!$A$12:$A$23,0))*INDEX(Paramètres!$F$5:$F$7,MATCH(Paramètres!$B$6,Paramètres!$E$5:$E$7,0))),0))</f>
        <v/>
      </c>
      <c r="L89" s="21" t="str">
        <f aca="false">IF($A89="","",IFERROR(IF($H89&lt;&gt;"Oui",0,$E89*$F89*(1+$G89)^(COLUMN()-COLUMN($I$6))*INDEX(Paramètres!$B$12:$B$23,MATCH(MONTH(L$6),Paramètres!$A$12:$A$23,0))*INDEX(Paramètres!$F$5:$F$7,MATCH(Paramètres!$B$6,Paramètres!$E$5:$E$7,0))),0))</f>
        <v/>
      </c>
      <c r="M89" s="21" t="str">
        <f aca="false">IF($A89="","",IFERROR(IF($H89&lt;&gt;"Oui",0,$E89*$F89*(1+$G89)^(COLUMN()-COLUMN($I$6))*INDEX(Paramètres!$B$12:$B$23,MATCH(MONTH(M$6),Paramètres!$A$12:$A$23,0))*INDEX(Paramètres!$F$5:$F$7,MATCH(Paramètres!$B$6,Paramètres!$E$5:$E$7,0))),0))</f>
        <v/>
      </c>
      <c r="N89" s="21" t="str">
        <f aca="false">IF($A89="","",IFERROR(IF($H89&lt;&gt;"Oui",0,$E89*$F89*(1+$G89)^(COLUMN()-COLUMN($I$6))*INDEX(Paramètres!$B$12:$B$23,MATCH(MONTH(N$6),Paramètres!$A$12:$A$23,0))*INDEX(Paramètres!$F$5:$F$7,MATCH(Paramètres!$B$6,Paramètres!$E$5:$E$7,0))),0))</f>
        <v/>
      </c>
      <c r="O89" s="21" t="str">
        <f aca="false">IF($A89="","",IFERROR(IF($H89&lt;&gt;"Oui",0,$E89*$F89*(1+$G89)^(COLUMN()-COLUMN($I$6))*INDEX(Paramètres!$B$12:$B$23,MATCH(MONTH(O$6),Paramètres!$A$12:$A$23,0))*INDEX(Paramètres!$F$5:$F$7,MATCH(Paramètres!$B$6,Paramètres!$E$5:$E$7,0))),0))</f>
        <v/>
      </c>
      <c r="P89" s="21" t="str">
        <f aca="false">IF($A89="","",IFERROR(IF($H89&lt;&gt;"Oui",0,$E89*$F89*(1+$G89)^(COLUMN()-COLUMN($I$6))*INDEX(Paramètres!$B$12:$B$23,MATCH(MONTH(P$6),Paramètres!$A$12:$A$23,0))*INDEX(Paramètres!$F$5:$F$7,MATCH(Paramètres!$B$6,Paramètres!$E$5:$E$7,0))),0))</f>
        <v/>
      </c>
      <c r="Q89" s="21" t="str">
        <f aca="false">IF($A89="","",IFERROR(IF($H89&lt;&gt;"Oui",0,$E89*$F89*(1+$G89)^(COLUMN()-COLUMN($I$6))*INDEX(Paramètres!$B$12:$B$23,MATCH(MONTH(Q$6),Paramètres!$A$12:$A$23,0))*INDEX(Paramètres!$F$5:$F$7,MATCH(Paramètres!$B$6,Paramètres!$E$5:$E$7,0))),0))</f>
        <v/>
      </c>
      <c r="R89" s="21" t="str">
        <f aca="false">IF($A89="","",IFERROR(IF($H89&lt;&gt;"Oui",0,$E89*$F89*(1+$G89)^(COLUMN()-COLUMN($I$6))*INDEX(Paramètres!$B$12:$B$23,MATCH(MONTH(R$6),Paramètres!$A$12:$A$23,0))*INDEX(Paramètres!$F$5:$F$7,MATCH(Paramètres!$B$6,Paramètres!$E$5:$E$7,0))),0))</f>
        <v/>
      </c>
      <c r="S89" s="21" t="str">
        <f aca="false">IF($A89="","",IFERROR(IF($H89&lt;&gt;"Oui",0,$E89*$F89*(1+$G89)^(COLUMN()-COLUMN($I$6))*INDEX(Paramètres!$B$12:$B$23,MATCH(MONTH(S$6),Paramètres!$A$12:$A$23,0))*INDEX(Paramètres!$F$5:$F$7,MATCH(Paramètres!$B$6,Paramètres!$E$5:$E$7,0))),0))</f>
        <v/>
      </c>
      <c r="T89" s="21" t="str">
        <f aca="false">IF($A89="","",IFERROR(IF($H89&lt;&gt;"Oui",0,$E89*$F89*(1+$G89)^(COLUMN()-COLUMN($I$6))*INDEX(Paramètres!$B$12:$B$23,MATCH(MONTH(T$6),Paramètres!$A$12:$A$23,0))*INDEX(Paramètres!$F$5:$F$7,MATCH(Paramètres!$B$6,Paramètres!$E$5:$E$7,0))),0))</f>
        <v/>
      </c>
      <c r="U89" s="21" t="str">
        <f aca="false">IF($A89="","",SUM(I89:T89))</f>
        <v/>
      </c>
    </row>
    <row r="90" customFormat="false" ht="15" hidden="false" customHeight="false" outlineLevel="0" collapsed="false">
      <c r="A90" s="17"/>
      <c r="B90" s="10"/>
      <c r="C90" s="10"/>
      <c r="D90" s="10"/>
      <c r="E90" s="18"/>
      <c r="F90" s="19"/>
      <c r="G90" s="20"/>
      <c r="H90" s="17"/>
      <c r="I90" s="21" t="str">
        <f aca="false">IF($A90="","",IFERROR(IF($H90&lt;&gt;"Oui",0,$E90*$F90*(1+$G90)^(COLUMN()-COLUMN($I$6))*INDEX(Paramètres!$B$12:$B$23,MATCH(MONTH(I$6),Paramètres!$A$12:$A$23,0))*INDEX(Paramètres!$F$5:$F$7,MATCH(Paramètres!$B$6,Paramètres!$E$5:$E$7,0))),0))</f>
        <v/>
      </c>
      <c r="J90" s="21" t="str">
        <f aca="false">IF($A90="","",IFERROR(IF($H90&lt;&gt;"Oui",0,$E90*$F90*(1+$G90)^(COLUMN()-COLUMN($I$6))*INDEX(Paramètres!$B$12:$B$23,MATCH(MONTH(J$6),Paramètres!$A$12:$A$23,0))*INDEX(Paramètres!$F$5:$F$7,MATCH(Paramètres!$B$6,Paramètres!$E$5:$E$7,0))),0))</f>
        <v/>
      </c>
      <c r="K90" s="21" t="str">
        <f aca="false">IF($A90="","",IFERROR(IF($H90&lt;&gt;"Oui",0,$E90*$F90*(1+$G90)^(COLUMN()-COLUMN($I$6))*INDEX(Paramètres!$B$12:$B$23,MATCH(MONTH(K$6),Paramètres!$A$12:$A$23,0))*INDEX(Paramètres!$F$5:$F$7,MATCH(Paramètres!$B$6,Paramètres!$E$5:$E$7,0))),0))</f>
        <v/>
      </c>
      <c r="L90" s="21" t="str">
        <f aca="false">IF($A90="","",IFERROR(IF($H90&lt;&gt;"Oui",0,$E90*$F90*(1+$G90)^(COLUMN()-COLUMN($I$6))*INDEX(Paramètres!$B$12:$B$23,MATCH(MONTH(L$6),Paramètres!$A$12:$A$23,0))*INDEX(Paramètres!$F$5:$F$7,MATCH(Paramètres!$B$6,Paramètres!$E$5:$E$7,0))),0))</f>
        <v/>
      </c>
      <c r="M90" s="21" t="str">
        <f aca="false">IF($A90="","",IFERROR(IF($H90&lt;&gt;"Oui",0,$E90*$F90*(1+$G90)^(COLUMN()-COLUMN($I$6))*INDEX(Paramètres!$B$12:$B$23,MATCH(MONTH(M$6),Paramètres!$A$12:$A$23,0))*INDEX(Paramètres!$F$5:$F$7,MATCH(Paramètres!$B$6,Paramètres!$E$5:$E$7,0))),0))</f>
        <v/>
      </c>
      <c r="N90" s="21" t="str">
        <f aca="false">IF($A90="","",IFERROR(IF($H90&lt;&gt;"Oui",0,$E90*$F90*(1+$G90)^(COLUMN()-COLUMN($I$6))*INDEX(Paramètres!$B$12:$B$23,MATCH(MONTH(N$6),Paramètres!$A$12:$A$23,0))*INDEX(Paramètres!$F$5:$F$7,MATCH(Paramètres!$B$6,Paramètres!$E$5:$E$7,0))),0))</f>
        <v/>
      </c>
      <c r="O90" s="21" t="str">
        <f aca="false">IF($A90="","",IFERROR(IF($H90&lt;&gt;"Oui",0,$E90*$F90*(1+$G90)^(COLUMN()-COLUMN($I$6))*INDEX(Paramètres!$B$12:$B$23,MATCH(MONTH(O$6),Paramètres!$A$12:$A$23,0))*INDEX(Paramètres!$F$5:$F$7,MATCH(Paramètres!$B$6,Paramètres!$E$5:$E$7,0))),0))</f>
        <v/>
      </c>
      <c r="P90" s="21" t="str">
        <f aca="false">IF($A90="","",IFERROR(IF($H90&lt;&gt;"Oui",0,$E90*$F90*(1+$G90)^(COLUMN()-COLUMN($I$6))*INDEX(Paramètres!$B$12:$B$23,MATCH(MONTH(P$6),Paramètres!$A$12:$A$23,0))*INDEX(Paramètres!$F$5:$F$7,MATCH(Paramètres!$B$6,Paramètres!$E$5:$E$7,0))),0))</f>
        <v/>
      </c>
      <c r="Q90" s="21" t="str">
        <f aca="false">IF($A90="","",IFERROR(IF($H90&lt;&gt;"Oui",0,$E90*$F90*(1+$G90)^(COLUMN()-COLUMN($I$6))*INDEX(Paramètres!$B$12:$B$23,MATCH(MONTH(Q$6),Paramètres!$A$12:$A$23,0))*INDEX(Paramètres!$F$5:$F$7,MATCH(Paramètres!$B$6,Paramètres!$E$5:$E$7,0))),0))</f>
        <v/>
      </c>
      <c r="R90" s="21" t="str">
        <f aca="false">IF($A90="","",IFERROR(IF($H90&lt;&gt;"Oui",0,$E90*$F90*(1+$G90)^(COLUMN()-COLUMN($I$6))*INDEX(Paramètres!$B$12:$B$23,MATCH(MONTH(R$6),Paramètres!$A$12:$A$23,0))*INDEX(Paramètres!$F$5:$F$7,MATCH(Paramètres!$B$6,Paramètres!$E$5:$E$7,0))),0))</f>
        <v/>
      </c>
      <c r="S90" s="21" t="str">
        <f aca="false">IF($A90="","",IFERROR(IF($H90&lt;&gt;"Oui",0,$E90*$F90*(1+$G90)^(COLUMN()-COLUMN($I$6))*INDEX(Paramètres!$B$12:$B$23,MATCH(MONTH(S$6),Paramètres!$A$12:$A$23,0))*INDEX(Paramètres!$F$5:$F$7,MATCH(Paramètres!$B$6,Paramètres!$E$5:$E$7,0))),0))</f>
        <v/>
      </c>
      <c r="T90" s="21" t="str">
        <f aca="false">IF($A90="","",IFERROR(IF($H90&lt;&gt;"Oui",0,$E90*$F90*(1+$G90)^(COLUMN()-COLUMN($I$6))*INDEX(Paramètres!$B$12:$B$23,MATCH(MONTH(T$6),Paramètres!$A$12:$A$23,0))*INDEX(Paramètres!$F$5:$F$7,MATCH(Paramètres!$B$6,Paramètres!$E$5:$E$7,0))),0))</f>
        <v/>
      </c>
      <c r="U90" s="21" t="str">
        <f aca="false">IF($A90="","",SUM(I90:T90))</f>
        <v/>
      </c>
    </row>
    <row r="91" customFormat="false" ht="15" hidden="false" customHeight="false" outlineLevel="0" collapsed="false">
      <c r="A91" s="17"/>
      <c r="B91" s="10"/>
      <c r="C91" s="10"/>
      <c r="D91" s="10"/>
      <c r="E91" s="18"/>
      <c r="F91" s="19"/>
      <c r="G91" s="20"/>
      <c r="H91" s="17"/>
      <c r="I91" s="21" t="str">
        <f aca="false">IF($A91="","",IFERROR(IF($H91&lt;&gt;"Oui",0,$E91*$F91*(1+$G91)^(COLUMN()-COLUMN($I$6))*INDEX(Paramètres!$B$12:$B$23,MATCH(MONTH(I$6),Paramètres!$A$12:$A$23,0))*INDEX(Paramètres!$F$5:$F$7,MATCH(Paramètres!$B$6,Paramètres!$E$5:$E$7,0))),0))</f>
        <v/>
      </c>
      <c r="J91" s="21" t="str">
        <f aca="false">IF($A91="","",IFERROR(IF($H91&lt;&gt;"Oui",0,$E91*$F91*(1+$G91)^(COLUMN()-COLUMN($I$6))*INDEX(Paramètres!$B$12:$B$23,MATCH(MONTH(J$6),Paramètres!$A$12:$A$23,0))*INDEX(Paramètres!$F$5:$F$7,MATCH(Paramètres!$B$6,Paramètres!$E$5:$E$7,0))),0))</f>
        <v/>
      </c>
      <c r="K91" s="21" t="str">
        <f aca="false">IF($A91="","",IFERROR(IF($H91&lt;&gt;"Oui",0,$E91*$F91*(1+$G91)^(COLUMN()-COLUMN($I$6))*INDEX(Paramètres!$B$12:$B$23,MATCH(MONTH(K$6),Paramètres!$A$12:$A$23,0))*INDEX(Paramètres!$F$5:$F$7,MATCH(Paramètres!$B$6,Paramètres!$E$5:$E$7,0))),0))</f>
        <v/>
      </c>
      <c r="L91" s="21" t="str">
        <f aca="false">IF($A91="","",IFERROR(IF($H91&lt;&gt;"Oui",0,$E91*$F91*(1+$G91)^(COLUMN()-COLUMN($I$6))*INDEX(Paramètres!$B$12:$B$23,MATCH(MONTH(L$6),Paramètres!$A$12:$A$23,0))*INDEX(Paramètres!$F$5:$F$7,MATCH(Paramètres!$B$6,Paramètres!$E$5:$E$7,0))),0))</f>
        <v/>
      </c>
      <c r="M91" s="21" t="str">
        <f aca="false">IF($A91="","",IFERROR(IF($H91&lt;&gt;"Oui",0,$E91*$F91*(1+$G91)^(COLUMN()-COLUMN($I$6))*INDEX(Paramètres!$B$12:$B$23,MATCH(MONTH(M$6),Paramètres!$A$12:$A$23,0))*INDEX(Paramètres!$F$5:$F$7,MATCH(Paramètres!$B$6,Paramètres!$E$5:$E$7,0))),0))</f>
        <v/>
      </c>
      <c r="N91" s="21" t="str">
        <f aca="false">IF($A91="","",IFERROR(IF($H91&lt;&gt;"Oui",0,$E91*$F91*(1+$G91)^(COLUMN()-COLUMN($I$6))*INDEX(Paramètres!$B$12:$B$23,MATCH(MONTH(N$6),Paramètres!$A$12:$A$23,0))*INDEX(Paramètres!$F$5:$F$7,MATCH(Paramètres!$B$6,Paramètres!$E$5:$E$7,0))),0))</f>
        <v/>
      </c>
      <c r="O91" s="21" t="str">
        <f aca="false">IF($A91="","",IFERROR(IF($H91&lt;&gt;"Oui",0,$E91*$F91*(1+$G91)^(COLUMN()-COLUMN($I$6))*INDEX(Paramètres!$B$12:$B$23,MATCH(MONTH(O$6),Paramètres!$A$12:$A$23,0))*INDEX(Paramètres!$F$5:$F$7,MATCH(Paramètres!$B$6,Paramètres!$E$5:$E$7,0))),0))</f>
        <v/>
      </c>
      <c r="P91" s="21" t="str">
        <f aca="false">IF($A91="","",IFERROR(IF($H91&lt;&gt;"Oui",0,$E91*$F91*(1+$G91)^(COLUMN()-COLUMN($I$6))*INDEX(Paramètres!$B$12:$B$23,MATCH(MONTH(P$6),Paramètres!$A$12:$A$23,0))*INDEX(Paramètres!$F$5:$F$7,MATCH(Paramètres!$B$6,Paramètres!$E$5:$E$7,0))),0))</f>
        <v/>
      </c>
      <c r="Q91" s="21" t="str">
        <f aca="false">IF($A91="","",IFERROR(IF($H91&lt;&gt;"Oui",0,$E91*$F91*(1+$G91)^(COLUMN()-COLUMN($I$6))*INDEX(Paramètres!$B$12:$B$23,MATCH(MONTH(Q$6),Paramètres!$A$12:$A$23,0))*INDEX(Paramètres!$F$5:$F$7,MATCH(Paramètres!$B$6,Paramètres!$E$5:$E$7,0))),0))</f>
        <v/>
      </c>
      <c r="R91" s="21" t="str">
        <f aca="false">IF($A91="","",IFERROR(IF($H91&lt;&gt;"Oui",0,$E91*$F91*(1+$G91)^(COLUMN()-COLUMN($I$6))*INDEX(Paramètres!$B$12:$B$23,MATCH(MONTH(R$6),Paramètres!$A$12:$A$23,0))*INDEX(Paramètres!$F$5:$F$7,MATCH(Paramètres!$B$6,Paramètres!$E$5:$E$7,0))),0))</f>
        <v/>
      </c>
      <c r="S91" s="21" t="str">
        <f aca="false">IF($A91="","",IFERROR(IF($H91&lt;&gt;"Oui",0,$E91*$F91*(1+$G91)^(COLUMN()-COLUMN($I$6))*INDEX(Paramètres!$B$12:$B$23,MATCH(MONTH(S$6),Paramètres!$A$12:$A$23,0))*INDEX(Paramètres!$F$5:$F$7,MATCH(Paramètres!$B$6,Paramètres!$E$5:$E$7,0))),0))</f>
        <v/>
      </c>
      <c r="T91" s="21" t="str">
        <f aca="false">IF($A91="","",IFERROR(IF($H91&lt;&gt;"Oui",0,$E91*$F91*(1+$G91)^(COLUMN()-COLUMN($I$6))*INDEX(Paramètres!$B$12:$B$23,MATCH(MONTH(T$6),Paramètres!$A$12:$A$23,0))*INDEX(Paramètres!$F$5:$F$7,MATCH(Paramètres!$B$6,Paramètres!$E$5:$E$7,0))),0))</f>
        <v/>
      </c>
      <c r="U91" s="21" t="str">
        <f aca="false">IF($A91="","",SUM(I91:T91))</f>
        <v/>
      </c>
    </row>
    <row r="92" customFormat="false" ht="15" hidden="false" customHeight="false" outlineLevel="0" collapsed="false">
      <c r="A92" s="17"/>
      <c r="B92" s="10"/>
      <c r="C92" s="10"/>
      <c r="D92" s="10"/>
      <c r="E92" s="18"/>
      <c r="F92" s="19"/>
      <c r="G92" s="20"/>
      <c r="H92" s="17"/>
      <c r="I92" s="21" t="str">
        <f aca="false">IF($A92="","",IFERROR(IF($H92&lt;&gt;"Oui",0,$E92*$F92*(1+$G92)^(COLUMN()-COLUMN($I$6))*INDEX(Paramètres!$B$12:$B$23,MATCH(MONTH(I$6),Paramètres!$A$12:$A$23,0))*INDEX(Paramètres!$F$5:$F$7,MATCH(Paramètres!$B$6,Paramètres!$E$5:$E$7,0))),0))</f>
        <v/>
      </c>
      <c r="J92" s="21" t="str">
        <f aca="false">IF($A92="","",IFERROR(IF($H92&lt;&gt;"Oui",0,$E92*$F92*(1+$G92)^(COLUMN()-COLUMN($I$6))*INDEX(Paramètres!$B$12:$B$23,MATCH(MONTH(J$6),Paramètres!$A$12:$A$23,0))*INDEX(Paramètres!$F$5:$F$7,MATCH(Paramètres!$B$6,Paramètres!$E$5:$E$7,0))),0))</f>
        <v/>
      </c>
      <c r="K92" s="21" t="str">
        <f aca="false">IF($A92="","",IFERROR(IF($H92&lt;&gt;"Oui",0,$E92*$F92*(1+$G92)^(COLUMN()-COLUMN($I$6))*INDEX(Paramètres!$B$12:$B$23,MATCH(MONTH(K$6),Paramètres!$A$12:$A$23,0))*INDEX(Paramètres!$F$5:$F$7,MATCH(Paramètres!$B$6,Paramètres!$E$5:$E$7,0))),0))</f>
        <v/>
      </c>
      <c r="L92" s="21" t="str">
        <f aca="false">IF($A92="","",IFERROR(IF($H92&lt;&gt;"Oui",0,$E92*$F92*(1+$G92)^(COLUMN()-COLUMN($I$6))*INDEX(Paramètres!$B$12:$B$23,MATCH(MONTH(L$6),Paramètres!$A$12:$A$23,0))*INDEX(Paramètres!$F$5:$F$7,MATCH(Paramètres!$B$6,Paramètres!$E$5:$E$7,0))),0))</f>
        <v/>
      </c>
      <c r="M92" s="21" t="str">
        <f aca="false">IF($A92="","",IFERROR(IF($H92&lt;&gt;"Oui",0,$E92*$F92*(1+$G92)^(COLUMN()-COLUMN($I$6))*INDEX(Paramètres!$B$12:$B$23,MATCH(MONTH(M$6),Paramètres!$A$12:$A$23,0))*INDEX(Paramètres!$F$5:$F$7,MATCH(Paramètres!$B$6,Paramètres!$E$5:$E$7,0))),0))</f>
        <v/>
      </c>
      <c r="N92" s="21" t="str">
        <f aca="false">IF($A92="","",IFERROR(IF($H92&lt;&gt;"Oui",0,$E92*$F92*(1+$G92)^(COLUMN()-COLUMN($I$6))*INDEX(Paramètres!$B$12:$B$23,MATCH(MONTH(N$6),Paramètres!$A$12:$A$23,0))*INDEX(Paramètres!$F$5:$F$7,MATCH(Paramètres!$B$6,Paramètres!$E$5:$E$7,0))),0))</f>
        <v/>
      </c>
      <c r="O92" s="21" t="str">
        <f aca="false">IF($A92="","",IFERROR(IF($H92&lt;&gt;"Oui",0,$E92*$F92*(1+$G92)^(COLUMN()-COLUMN($I$6))*INDEX(Paramètres!$B$12:$B$23,MATCH(MONTH(O$6),Paramètres!$A$12:$A$23,0))*INDEX(Paramètres!$F$5:$F$7,MATCH(Paramètres!$B$6,Paramètres!$E$5:$E$7,0))),0))</f>
        <v/>
      </c>
      <c r="P92" s="21" t="str">
        <f aca="false">IF($A92="","",IFERROR(IF($H92&lt;&gt;"Oui",0,$E92*$F92*(1+$G92)^(COLUMN()-COLUMN($I$6))*INDEX(Paramètres!$B$12:$B$23,MATCH(MONTH(P$6),Paramètres!$A$12:$A$23,0))*INDEX(Paramètres!$F$5:$F$7,MATCH(Paramètres!$B$6,Paramètres!$E$5:$E$7,0))),0))</f>
        <v/>
      </c>
      <c r="Q92" s="21" t="str">
        <f aca="false">IF($A92="","",IFERROR(IF($H92&lt;&gt;"Oui",0,$E92*$F92*(1+$G92)^(COLUMN()-COLUMN($I$6))*INDEX(Paramètres!$B$12:$B$23,MATCH(MONTH(Q$6),Paramètres!$A$12:$A$23,0))*INDEX(Paramètres!$F$5:$F$7,MATCH(Paramètres!$B$6,Paramètres!$E$5:$E$7,0))),0))</f>
        <v/>
      </c>
      <c r="R92" s="21" t="str">
        <f aca="false">IF($A92="","",IFERROR(IF($H92&lt;&gt;"Oui",0,$E92*$F92*(1+$G92)^(COLUMN()-COLUMN($I$6))*INDEX(Paramètres!$B$12:$B$23,MATCH(MONTH(R$6),Paramètres!$A$12:$A$23,0))*INDEX(Paramètres!$F$5:$F$7,MATCH(Paramètres!$B$6,Paramètres!$E$5:$E$7,0))),0))</f>
        <v/>
      </c>
      <c r="S92" s="21" t="str">
        <f aca="false">IF($A92="","",IFERROR(IF($H92&lt;&gt;"Oui",0,$E92*$F92*(1+$G92)^(COLUMN()-COLUMN($I$6))*INDEX(Paramètres!$B$12:$B$23,MATCH(MONTH(S$6),Paramètres!$A$12:$A$23,0))*INDEX(Paramètres!$F$5:$F$7,MATCH(Paramètres!$B$6,Paramètres!$E$5:$E$7,0))),0))</f>
        <v/>
      </c>
      <c r="T92" s="21" t="str">
        <f aca="false">IF($A92="","",IFERROR(IF($H92&lt;&gt;"Oui",0,$E92*$F92*(1+$G92)^(COLUMN()-COLUMN($I$6))*INDEX(Paramètres!$B$12:$B$23,MATCH(MONTH(T$6),Paramètres!$A$12:$A$23,0))*INDEX(Paramètres!$F$5:$F$7,MATCH(Paramètres!$B$6,Paramètres!$E$5:$E$7,0))),0))</f>
        <v/>
      </c>
      <c r="U92" s="21" t="str">
        <f aca="false">IF($A92="","",SUM(I92:T92))</f>
        <v/>
      </c>
    </row>
    <row r="93" customFormat="false" ht="15" hidden="false" customHeight="false" outlineLevel="0" collapsed="false">
      <c r="A93" s="17"/>
      <c r="B93" s="10"/>
      <c r="C93" s="10"/>
      <c r="D93" s="10"/>
      <c r="E93" s="18"/>
      <c r="F93" s="19"/>
      <c r="G93" s="20"/>
      <c r="H93" s="17"/>
      <c r="I93" s="21" t="str">
        <f aca="false">IF($A93="","",IFERROR(IF($H93&lt;&gt;"Oui",0,$E93*$F93*(1+$G93)^(COLUMN()-COLUMN($I$6))*INDEX(Paramètres!$B$12:$B$23,MATCH(MONTH(I$6),Paramètres!$A$12:$A$23,0))*INDEX(Paramètres!$F$5:$F$7,MATCH(Paramètres!$B$6,Paramètres!$E$5:$E$7,0))),0))</f>
        <v/>
      </c>
      <c r="J93" s="21" t="str">
        <f aca="false">IF($A93="","",IFERROR(IF($H93&lt;&gt;"Oui",0,$E93*$F93*(1+$G93)^(COLUMN()-COLUMN($I$6))*INDEX(Paramètres!$B$12:$B$23,MATCH(MONTH(J$6),Paramètres!$A$12:$A$23,0))*INDEX(Paramètres!$F$5:$F$7,MATCH(Paramètres!$B$6,Paramètres!$E$5:$E$7,0))),0))</f>
        <v/>
      </c>
      <c r="K93" s="21" t="str">
        <f aca="false">IF($A93="","",IFERROR(IF($H93&lt;&gt;"Oui",0,$E93*$F93*(1+$G93)^(COLUMN()-COLUMN($I$6))*INDEX(Paramètres!$B$12:$B$23,MATCH(MONTH(K$6),Paramètres!$A$12:$A$23,0))*INDEX(Paramètres!$F$5:$F$7,MATCH(Paramètres!$B$6,Paramètres!$E$5:$E$7,0))),0))</f>
        <v/>
      </c>
      <c r="L93" s="21" t="str">
        <f aca="false">IF($A93="","",IFERROR(IF($H93&lt;&gt;"Oui",0,$E93*$F93*(1+$G93)^(COLUMN()-COLUMN($I$6))*INDEX(Paramètres!$B$12:$B$23,MATCH(MONTH(L$6),Paramètres!$A$12:$A$23,0))*INDEX(Paramètres!$F$5:$F$7,MATCH(Paramètres!$B$6,Paramètres!$E$5:$E$7,0))),0))</f>
        <v/>
      </c>
      <c r="M93" s="21" t="str">
        <f aca="false">IF($A93="","",IFERROR(IF($H93&lt;&gt;"Oui",0,$E93*$F93*(1+$G93)^(COLUMN()-COLUMN($I$6))*INDEX(Paramètres!$B$12:$B$23,MATCH(MONTH(M$6),Paramètres!$A$12:$A$23,0))*INDEX(Paramètres!$F$5:$F$7,MATCH(Paramètres!$B$6,Paramètres!$E$5:$E$7,0))),0))</f>
        <v/>
      </c>
      <c r="N93" s="21" t="str">
        <f aca="false">IF($A93="","",IFERROR(IF($H93&lt;&gt;"Oui",0,$E93*$F93*(1+$G93)^(COLUMN()-COLUMN($I$6))*INDEX(Paramètres!$B$12:$B$23,MATCH(MONTH(N$6),Paramètres!$A$12:$A$23,0))*INDEX(Paramètres!$F$5:$F$7,MATCH(Paramètres!$B$6,Paramètres!$E$5:$E$7,0))),0))</f>
        <v/>
      </c>
      <c r="O93" s="21" t="str">
        <f aca="false">IF($A93="","",IFERROR(IF($H93&lt;&gt;"Oui",0,$E93*$F93*(1+$G93)^(COLUMN()-COLUMN($I$6))*INDEX(Paramètres!$B$12:$B$23,MATCH(MONTH(O$6),Paramètres!$A$12:$A$23,0))*INDEX(Paramètres!$F$5:$F$7,MATCH(Paramètres!$B$6,Paramètres!$E$5:$E$7,0))),0))</f>
        <v/>
      </c>
      <c r="P93" s="21" t="str">
        <f aca="false">IF($A93="","",IFERROR(IF($H93&lt;&gt;"Oui",0,$E93*$F93*(1+$G93)^(COLUMN()-COLUMN($I$6))*INDEX(Paramètres!$B$12:$B$23,MATCH(MONTH(P$6),Paramètres!$A$12:$A$23,0))*INDEX(Paramètres!$F$5:$F$7,MATCH(Paramètres!$B$6,Paramètres!$E$5:$E$7,0))),0))</f>
        <v/>
      </c>
      <c r="Q93" s="21" t="str">
        <f aca="false">IF($A93="","",IFERROR(IF($H93&lt;&gt;"Oui",0,$E93*$F93*(1+$G93)^(COLUMN()-COLUMN($I$6))*INDEX(Paramètres!$B$12:$B$23,MATCH(MONTH(Q$6),Paramètres!$A$12:$A$23,0))*INDEX(Paramètres!$F$5:$F$7,MATCH(Paramètres!$B$6,Paramètres!$E$5:$E$7,0))),0))</f>
        <v/>
      </c>
      <c r="R93" s="21" t="str">
        <f aca="false">IF($A93="","",IFERROR(IF($H93&lt;&gt;"Oui",0,$E93*$F93*(1+$G93)^(COLUMN()-COLUMN($I$6))*INDEX(Paramètres!$B$12:$B$23,MATCH(MONTH(R$6),Paramètres!$A$12:$A$23,0))*INDEX(Paramètres!$F$5:$F$7,MATCH(Paramètres!$B$6,Paramètres!$E$5:$E$7,0))),0))</f>
        <v/>
      </c>
      <c r="S93" s="21" t="str">
        <f aca="false">IF($A93="","",IFERROR(IF($H93&lt;&gt;"Oui",0,$E93*$F93*(1+$G93)^(COLUMN()-COLUMN($I$6))*INDEX(Paramètres!$B$12:$B$23,MATCH(MONTH(S$6),Paramètres!$A$12:$A$23,0))*INDEX(Paramètres!$F$5:$F$7,MATCH(Paramètres!$B$6,Paramètres!$E$5:$E$7,0))),0))</f>
        <v/>
      </c>
      <c r="T93" s="21" t="str">
        <f aca="false">IF($A93="","",IFERROR(IF($H93&lt;&gt;"Oui",0,$E93*$F93*(1+$G93)^(COLUMN()-COLUMN($I$6))*INDEX(Paramètres!$B$12:$B$23,MATCH(MONTH(T$6),Paramètres!$A$12:$A$23,0))*INDEX(Paramètres!$F$5:$F$7,MATCH(Paramètres!$B$6,Paramètres!$E$5:$E$7,0))),0))</f>
        <v/>
      </c>
      <c r="U93" s="21" t="str">
        <f aca="false">IF($A93="","",SUM(I93:T93))</f>
        <v/>
      </c>
    </row>
    <row r="94" customFormat="false" ht="15" hidden="false" customHeight="false" outlineLevel="0" collapsed="false">
      <c r="A94" s="17"/>
      <c r="B94" s="10"/>
      <c r="C94" s="10"/>
      <c r="D94" s="10"/>
      <c r="E94" s="18"/>
      <c r="F94" s="19"/>
      <c r="G94" s="20"/>
      <c r="H94" s="17"/>
      <c r="I94" s="21" t="str">
        <f aca="false">IF($A94="","",IFERROR(IF($H94&lt;&gt;"Oui",0,$E94*$F94*(1+$G94)^(COLUMN()-COLUMN($I$6))*INDEX(Paramètres!$B$12:$B$23,MATCH(MONTH(I$6),Paramètres!$A$12:$A$23,0))*INDEX(Paramètres!$F$5:$F$7,MATCH(Paramètres!$B$6,Paramètres!$E$5:$E$7,0))),0))</f>
        <v/>
      </c>
      <c r="J94" s="21" t="str">
        <f aca="false">IF($A94="","",IFERROR(IF($H94&lt;&gt;"Oui",0,$E94*$F94*(1+$G94)^(COLUMN()-COLUMN($I$6))*INDEX(Paramètres!$B$12:$B$23,MATCH(MONTH(J$6),Paramètres!$A$12:$A$23,0))*INDEX(Paramètres!$F$5:$F$7,MATCH(Paramètres!$B$6,Paramètres!$E$5:$E$7,0))),0))</f>
        <v/>
      </c>
      <c r="K94" s="21" t="str">
        <f aca="false">IF($A94="","",IFERROR(IF($H94&lt;&gt;"Oui",0,$E94*$F94*(1+$G94)^(COLUMN()-COLUMN($I$6))*INDEX(Paramètres!$B$12:$B$23,MATCH(MONTH(K$6),Paramètres!$A$12:$A$23,0))*INDEX(Paramètres!$F$5:$F$7,MATCH(Paramètres!$B$6,Paramètres!$E$5:$E$7,0))),0))</f>
        <v/>
      </c>
      <c r="L94" s="21" t="str">
        <f aca="false">IF($A94="","",IFERROR(IF($H94&lt;&gt;"Oui",0,$E94*$F94*(1+$G94)^(COLUMN()-COLUMN($I$6))*INDEX(Paramètres!$B$12:$B$23,MATCH(MONTH(L$6),Paramètres!$A$12:$A$23,0))*INDEX(Paramètres!$F$5:$F$7,MATCH(Paramètres!$B$6,Paramètres!$E$5:$E$7,0))),0))</f>
        <v/>
      </c>
      <c r="M94" s="21" t="str">
        <f aca="false">IF($A94="","",IFERROR(IF($H94&lt;&gt;"Oui",0,$E94*$F94*(1+$G94)^(COLUMN()-COLUMN($I$6))*INDEX(Paramètres!$B$12:$B$23,MATCH(MONTH(M$6),Paramètres!$A$12:$A$23,0))*INDEX(Paramètres!$F$5:$F$7,MATCH(Paramètres!$B$6,Paramètres!$E$5:$E$7,0))),0))</f>
        <v/>
      </c>
      <c r="N94" s="21" t="str">
        <f aca="false">IF($A94="","",IFERROR(IF($H94&lt;&gt;"Oui",0,$E94*$F94*(1+$G94)^(COLUMN()-COLUMN($I$6))*INDEX(Paramètres!$B$12:$B$23,MATCH(MONTH(N$6),Paramètres!$A$12:$A$23,0))*INDEX(Paramètres!$F$5:$F$7,MATCH(Paramètres!$B$6,Paramètres!$E$5:$E$7,0))),0))</f>
        <v/>
      </c>
      <c r="O94" s="21" t="str">
        <f aca="false">IF($A94="","",IFERROR(IF($H94&lt;&gt;"Oui",0,$E94*$F94*(1+$G94)^(COLUMN()-COLUMN($I$6))*INDEX(Paramètres!$B$12:$B$23,MATCH(MONTH(O$6),Paramètres!$A$12:$A$23,0))*INDEX(Paramètres!$F$5:$F$7,MATCH(Paramètres!$B$6,Paramètres!$E$5:$E$7,0))),0))</f>
        <v/>
      </c>
      <c r="P94" s="21" t="str">
        <f aca="false">IF($A94="","",IFERROR(IF($H94&lt;&gt;"Oui",0,$E94*$F94*(1+$G94)^(COLUMN()-COLUMN($I$6))*INDEX(Paramètres!$B$12:$B$23,MATCH(MONTH(P$6),Paramètres!$A$12:$A$23,0))*INDEX(Paramètres!$F$5:$F$7,MATCH(Paramètres!$B$6,Paramètres!$E$5:$E$7,0))),0))</f>
        <v/>
      </c>
      <c r="Q94" s="21" t="str">
        <f aca="false">IF($A94="","",IFERROR(IF($H94&lt;&gt;"Oui",0,$E94*$F94*(1+$G94)^(COLUMN()-COLUMN($I$6))*INDEX(Paramètres!$B$12:$B$23,MATCH(MONTH(Q$6),Paramètres!$A$12:$A$23,0))*INDEX(Paramètres!$F$5:$F$7,MATCH(Paramètres!$B$6,Paramètres!$E$5:$E$7,0))),0))</f>
        <v/>
      </c>
      <c r="R94" s="21" t="str">
        <f aca="false">IF($A94="","",IFERROR(IF($H94&lt;&gt;"Oui",0,$E94*$F94*(1+$G94)^(COLUMN()-COLUMN($I$6))*INDEX(Paramètres!$B$12:$B$23,MATCH(MONTH(R$6),Paramètres!$A$12:$A$23,0))*INDEX(Paramètres!$F$5:$F$7,MATCH(Paramètres!$B$6,Paramètres!$E$5:$E$7,0))),0))</f>
        <v/>
      </c>
      <c r="S94" s="21" t="str">
        <f aca="false">IF($A94="","",IFERROR(IF($H94&lt;&gt;"Oui",0,$E94*$F94*(1+$G94)^(COLUMN()-COLUMN($I$6))*INDEX(Paramètres!$B$12:$B$23,MATCH(MONTH(S$6),Paramètres!$A$12:$A$23,0))*INDEX(Paramètres!$F$5:$F$7,MATCH(Paramètres!$B$6,Paramètres!$E$5:$E$7,0))),0))</f>
        <v/>
      </c>
      <c r="T94" s="21" t="str">
        <f aca="false">IF($A94="","",IFERROR(IF($H94&lt;&gt;"Oui",0,$E94*$F94*(1+$G94)^(COLUMN()-COLUMN($I$6))*INDEX(Paramètres!$B$12:$B$23,MATCH(MONTH(T$6),Paramètres!$A$12:$A$23,0))*INDEX(Paramètres!$F$5:$F$7,MATCH(Paramètres!$B$6,Paramètres!$E$5:$E$7,0))),0))</f>
        <v/>
      </c>
      <c r="U94" s="21" t="str">
        <f aca="false">IF($A94="","",SUM(I94:T94))</f>
        <v/>
      </c>
    </row>
    <row r="95" customFormat="false" ht="15" hidden="false" customHeight="false" outlineLevel="0" collapsed="false">
      <c r="A95" s="17"/>
      <c r="B95" s="10"/>
      <c r="C95" s="10"/>
      <c r="D95" s="10"/>
      <c r="E95" s="18"/>
      <c r="F95" s="19"/>
      <c r="G95" s="20"/>
      <c r="H95" s="17"/>
      <c r="I95" s="21" t="str">
        <f aca="false">IF($A95="","",IFERROR(IF($H95&lt;&gt;"Oui",0,$E95*$F95*(1+$G95)^(COLUMN()-COLUMN($I$6))*INDEX(Paramètres!$B$12:$B$23,MATCH(MONTH(I$6),Paramètres!$A$12:$A$23,0))*INDEX(Paramètres!$F$5:$F$7,MATCH(Paramètres!$B$6,Paramètres!$E$5:$E$7,0))),0))</f>
        <v/>
      </c>
      <c r="J95" s="21" t="str">
        <f aca="false">IF($A95="","",IFERROR(IF($H95&lt;&gt;"Oui",0,$E95*$F95*(1+$G95)^(COLUMN()-COLUMN($I$6))*INDEX(Paramètres!$B$12:$B$23,MATCH(MONTH(J$6),Paramètres!$A$12:$A$23,0))*INDEX(Paramètres!$F$5:$F$7,MATCH(Paramètres!$B$6,Paramètres!$E$5:$E$7,0))),0))</f>
        <v/>
      </c>
      <c r="K95" s="21" t="str">
        <f aca="false">IF($A95="","",IFERROR(IF($H95&lt;&gt;"Oui",0,$E95*$F95*(1+$G95)^(COLUMN()-COLUMN($I$6))*INDEX(Paramètres!$B$12:$B$23,MATCH(MONTH(K$6),Paramètres!$A$12:$A$23,0))*INDEX(Paramètres!$F$5:$F$7,MATCH(Paramètres!$B$6,Paramètres!$E$5:$E$7,0))),0))</f>
        <v/>
      </c>
      <c r="L95" s="21" t="str">
        <f aca="false">IF($A95="","",IFERROR(IF($H95&lt;&gt;"Oui",0,$E95*$F95*(1+$G95)^(COLUMN()-COLUMN($I$6))*INDEX(Paramètres!$B$12:$B$23,MATCH(MONTH(L$6),Paramètres!$A$12:$A$23,0))*INDEX(Paramètres!$F$5:$F$7,MATCH(Paramètres!$B$6,Paramètres!$E$5:$E$7,0))),0))</f>
        <v/>
      </c>
      <c r="M95" s="21" t="str">
        <f aca="false">IF($A95="","",IFERROR(IF($H95&lt;&gt;"Oui",0,$E95*$F95*(1+$G95)^(COLUMN()-COLUMN($I$6))*INDEX(Paramètres!$B$12:$B$23,MATCH(MONTH(M$6),Paramètres!$A$12:$A$23,0))*INDEX(Paramètres!$F$5:$F$7,MATCH(Paramètres!$B$6,Paramètres!$E$5:$E$7,0))),0))</f>
        <v/>
      </c>
      <c r="N95" s="21" t="str">
        <f aca="false">IF($A95="","",IFERROR(IF($H95&lt;&gt;"Oui",0,$E95*$F95*(1+$G95)^(COLUMN()-COLUMN($I$6))*INDEX(Paramètres!$B$12:$B$23,MATCH(MONTH(N$6),Paramètres!$A$12:$A$23,0))*INDEX(Paramètres!$F$5:$F$7,MATCH(Paramètres!$B$6,Paramètres!$E$5:$E$7,0))),0))</f>
        <v/>
      </c>
      <c r="O95" s="21" t="str">
        <f aca="false">IF($A95="","",IFERROR(IF($H95&lt;&gt;"Oui",0,$E95*$F95*(1+$G95)^(COLUMN()-COLUMN($I$6))*INDEX(Paramètres!$B$12:$B$23,MATCH(MONTH(O$6),Paramètres!$A$12:$A$23,0))*INDEX(Paramètres!$F$5:$F$7,MATCH(Paramètres!$B$6,Paramètres!$E$5:$E$7,0))),0))</f>
        <v/>
      </c>
      <c r="P95" s="21" t="str">
        <f aca="false">IF($A95="","",IFERROR(IF($H95&lt;&gt;"Oui",0,$E95*$F95*(1+$G95)^(COLUMN()-COLUMN($I$6))*INDEX(Paramètres!$B$12:$B$23,MATCH(MONTH(P$6),Paramètres!$A$12:$A$23,0))*INDEX(Paramètres!$F$5:$F$7,MATCH(Paramètres!$B$6,Paramètres!$E$5:$E$7,0))),0))</f>
        <v/>
      </c>
      <c r="Q95" s="21" t="str">
        <f aca="false">IF($A95="","",IFERROR(IF($H95&lt;&gt;"Oui",0,$E95*$F95*(1+$G95)^(COLUMN()-COLUMN($I$6))*INDEX(Paramètres!$B$12:$B$23,MATCH(MONTH(Q$6),Paramètres!$A$12:$A$23,0))*INDEX(Paramètres!$F$5:$F$7,MATCH(Paramètres!$B$6,Paramètres!$E$5:$E$7,0))),0))</f>
        <v/>
      </c>
      <c r="R95" s="21" t="str">
        <f aca="false">IF($A95="","",IFERROR(IF($H95&lt;&gt;"Oui",0,$E95*$F95*(1+$G95)^(COLUMN()-COLUMN($I$6))*INDEX(Paramètres!$B$12:$B$23,MATCH(MONTH(R$6),Paramètres!$A$12:$A$23,0))*INDEX(Paramètres!$F$5:$F$7,MATCH(Paramètres!$B$6,Paramètres!$E$5:$E$7,0))),0))</f>
        <v/>
      </c>
      <c r="S95" s="21" t="str">
        <f aca="false">IF($A95="","",IFERROR(IF($H95&lt;&gt;"Oui",0,$E95*$F95*(1+$G95)^(COLUMN()-COLUMN($I$6))*INDEX(Paramètres!$B$12:$B$23,MATCH(MONTH(S$6),Paramètres!$A$12:$A$23,0))*INDEX(Paramètres!$F$5:$F$7,MATCH(Paramètres!$B$6,Paramètres!$E$5:$E$7,0))),0))</f>
        <v/>
      </c>
      <c r="T95" s="21" t="str">
        <f aca="false">IF($A95="","",IFERROR(IF($H95&lt;&gt;"Oui",0,$E95*$F95*(1+$G95)^(COLUMN()-COLUMN($I$6))*INDEX(Paramètres!$B$12:$B$23,MATCH(MONTH(T$6),Paramètres!$A$12:$A$23,0))*INDEX(Paramètres!$F$5:$F$7,MATCH(Paramètres!$B$6,Paramètres!$E$5:$E$7,0))),0))</f>
        <v/>
      </c>
      <c r="U95" s="21" t="str">
        <f aca="false">IF($A95="","",SUM(I95:T95))</f>
        <v/>
      </c>
    </row>
    <row r="96" customFormat="false" ht="15" hidden="false" customHeight="false" outlineLevel="0" collapsed="false">
      <c r="A96" s="17"/>
      <c r="B96" s="10"/>
      <c r="C96" s="10"/>
      <c r="D96" s="10"/>
      <c r="E96" s="18"/>
      <c r="F96" s="19"/>
      <c r="G96" s="20"/>
      <c r="H96" s="17"/>
      <c r="I96" s="21" t="str">
        <f aca="false">IF($A96="","",IFERROR(IF($H96&lt;&gt;"Oui",0,$E96*$F96*(1+$G96)^(COLUMN()-COLUMN($I$6))*INDEX(Paramètres!$B$12:$B$23,MATCH(MONTH(I$6),Paramètres!$A$12:$A$23,0))*INDEX(Paramètres!$F$5:$F$7,MATCH(Paramètres!$B$6,Paramètres!$E$5:$E$7,0))),0))</f>
        <v/>
      </c>
      <c r="J96" s="21" t="str">
        <f aca="false">IF($A96="","",IFERROR(IF($H96&lt;&gt;"Oui",0,$E96*$F96*(1+$G96)^(COLUMN()-COLUMN($I$6))*INDEX(Paramètres!$B$12:$B$23,MATCH(MONTH(J$6),Paramètres!$A$12:$A$23,0))*INDEX(Paramètres!$F$5:$F$7,MATCH(Paramètres!$B$6,Paramètres!$E$5:$E$7,0))),0))</f>
        <v/>
      </c>
      <c r="K96" s="21" t="str">
        <f aca="false">IF($A96="","",IFERROR(IF($H96&lt;&gt;"Oui",0,$E96*$F96*(1+$G96)^(COLUMN()-COLUMN($I$6))*INDEX(Paramètres!$B$12:$B$23,MATCH(MONTH(K$6),Paramètres!$A$12:$A$23,0))*INDEX(Paramètres!$F$5:$F$7,MATCH(Paramètres!$B$6,Paramètres!$E$5:$E$7,0))),0))</f>
        <v/>
      </c>
      <c r="L96" s="21" t="str">
        <f aca="false">IF($A96="","",IFERROR(IF($H96&lt;&gt;"Oui",0,$E96*$F96*(1+$G96)^(COLUMN()-COLUMN($I$6))*INDEX(Paramètres!$B$12:$B$23,MATCH(MONTH(L$6),Paramètres!$A$12:$A$23,0))*INDEX(Paramètres!$F$5:$F$7,MATCH(Paramètres!$B$6,Paramètres!$E$5:$E$7,0))),0))</f>
        <v/>
      </c>
      <c r="M96" s="21" t="str">
        <f aca="false">IF($A96="","",IFERROR(IF($H96&lt;&gt;"Oui",0,$E96*$F96*(1+$G96)^(COLUMN()-COLUMN($I$6))*INDEX(Paramètres!$B$12:$B$23,MATCH(MONTH(M$6),Paramètres!$A$12:$A$23,0))*INDEX(Paramètres!$F$5:$F$7,MATCH(Paramètres!$B$6,Paramètres!$E$5:$E$7,0))),0))</f>
        <v/>
      </c>
      <c r="N96" s="21" t="str">
        <f aca="false">IF($A96="","",IFERROR(IF($H96&lt;&gt;"Oui",0,$E96*$F96*(1+$G96)^(COLUMN()-COLUMN($I$6))*INDEX(Paramètres!$B$12:$B$23,MATCH(MONTH(N$6),Paramètres!$A$12:$A$23,0))*INDEX(Paramètres!$F$5:$F$7,MATCH(Paramètres!$B$6,Paramètres!$E$5:$E$7,0))),0))</f>
        <v/>
      </c>
      <c r="O96" s="21" t="str">
        <f aca="false">IF($A96="","",IFERROR(IF($H96&lt;&gt;"Oui",0,$E96*$F96*(1+$G96)^(COLUMN()-COLUMN($I$6))*INDEX(Paramètres!$B$12:$B$23,MATCH(MONTH(O$6),Paramètres!$A$12:$A$23,0))*INDEX(Paramètres!$F$5:$F$7,MATCH(Paramètres!$B$6,Paramètres!$E$5:$E$7,0))),0))</f>
        <v/>
      </c>
      <c r="P96" s="21" t="str">
        <f aca="false">IF($A96="","",IFERROR(IF($H96&lt;&gt;"Oui",0,$E96*$F96*(1+$G96)^(COLUMN()-COLUMN($I$6))*INDEX(Paramètres!$B$12:$B$23,MATCH(MONTH(P$6),Paramètres!$A$12:$A$23,0))*INDEX(Paramètres!$F$5:$F$7,MATCH(Paramètres!$B$6,Paramètres!$E$5:$E$7,0))),0))</f>
        <v/>
      </c>
      <c r="Q96" s="21" t="str">
        <f aca="false">IF($A96="","",IFERROR(IF($H96&lt;&gt;"Oui",0,$E96*$F96*(1+$G96)^(COLUMN()-COLUMN($I$6))*INDEX(Paramètres!$B$12:$B$23,MATCH(MONTH(Q$6),Paramètres!$A$12:$A$23,0))*INDEX(Paramètres!$F$5:$F$7,MATCH(Paramètres!$B$6,Paramètres!$E$5:$E$7,0))),0))</f>
        <v/>
      </c>
      <c r="R96" s="21" t="str">
        <f aca="false">IF($A96="","",IFERROR(IF($H96&lt;&gt;"Oui",0,$E96*$F96*(1+$G96)^(COLUMN()-COLUMN($I$6))*INDEX(Paramètres!$B$12:$B$23,MATCH(MONTH(R$6),Paramètres!$A$12:$A$23,0))*INDEX(Paramètres!$F$5:$F$7,MATCH(Paramètres!$B$6,Paramètres!$E$5:$E$7,0))),0))</f>
        <v/>
      </c>
      <c r="S96" s="21" t="str">
        <f aca="false">IF($A96="","",IFERROR(IF($H96&lt;&gt;"Oui",0,$E96*$F96*(1+$G96)^(COLUMN()-COLUMN($I$6))*INDEX(Paramètres!$B$12:$B$23,MATCH(MONTH(S$6),Paramètres!$A$12:$A$23,0))*INDEX(Paramètres!$F$5:$F$7,MATCH(Paramètres!$B$6,Paramètres!$E$5:$E$7,0))),0))</f>
        <v/>
      </c>
      <c r="T96" s="21" t="str">
        <f aca="false">IF($A96="","",IFERROR(IF($H96&lt;&gt;"Oui",0,$E96*$F96*(1+$G96)^(COLUMN()-COLUMN($I$6))*INDEX(Paramètres!$B$12:$B$23,MATCH(MONTH(T$6),Paramètres!$A$12:$A$23,0))*INDEX(Paramètres!$F$5:$F$7,MATCH(Paramètres!$B$6,Paramètres!$E$5:$E$7,0))),0))</f>
        <v/>
      </c>
      <c r="U96" s="21" t="str">
        <f aca="false">IF($A96="","",SUM(I96:T96))</f>
        <v/>
      </c>
    </row>
    <row r="97" customFormat="false" ht="15" hidden="false" customHeight="false" outlineLevel="0" collapsed="false">
      <c r="A97" s="17"/>
      <c r="B97" s="10"/>
      <c r="C97" s="10"/>
      <c r="D97" s="10"/>
      <c r="E97" s="18"/>
      <c r="F97" s="19"/>
      <c r="G97" s="20"/>
      <c r="H97" s="17"/>
      <c r="I97" s="21" t="str">
        <f aca="false">IF($A97="","",IFERROR(IF($H97&lt;&gt;"Oui",0,$E97*$F97*(1+$G97)^(COLUMN()-COLUMN($I$6))*INDEX(Paramètres!$B$12:$B$23,MATCH(MONTH(I$6),Paramètres!$A$12:$A$23,0))*INDEX(Paramètres!$F$5:$F$7,MATCH(Paramètres!$B$6,Paramètres!$E$5:$E$7,0))),0))</f>
        <v/>
      </c>
      <c r="J97" s="21" t="str">
        <f aca="false">IF($A97="","",IFERROR(IF($H97&lt;&gt;"Oui",0,$E97*$F97*(1+$G97)^(COLUMN()-COLUMN($I$6))*INDEX(Paramètres!$B$12:$B$23,MATCH(MONTH(J$6),Paramètres!$A$12:$A$23,0))*INDEX(Paramètres!$F$5:$F$7,MATCH(Paramètres!$B$6,Paramètres!$E$5:$E$7,0))),0))</f>
        <v/>
      </c>
      <c r="K97" s="21" t="str">
        <f aca="false">IF($A97="","",IFERROR(IF($H97&lt;&gt;"Oui",0,$E97*$F97*(1+$G97)^(COLUMN()-COLUMN($I$6))*INDEX(Paramètres!$B$12:$B$23,MATCH(MONTH(K$6),Paramètres!$A$12:$A$23,0))*INDEX(Paramètres!$F$5:$F$7,MATCH(Paramètres!$B$6,Paramètres!$E$5:$E$7,0))),0))</f>
        <v/>
      </c>
      <c r="L97" s="21" t="str">
        <f aca="false">IF($A97="","",IFERROR(IF($H97&lt;&gt;"Oui",0,$E97*$F97*(1+$G97)^(COLUMN()-COLUMN($I$6))*INDEX(Paramètres!$B$12:$B$23,MATCH(MONTH(L$6),Paramètres!$A$12:$A$23,0))*INDEX(Paramètres!$F$5:$F$7,MATCH(Paramètres!$B$6,Paramètres!$E$5:$E$7,0))),0))</f>
        <v/>
      </c>
      <c r="M97" s="21" t="str">
        <f aca="false">IF($A97="","",IFERROR(IF($H97&lt;&gt;"Oui",0,$E97*$F97*(1+$G97)^(COLUMN()-COLUMN($I$6))*INDEX(Paramètres!$B$12:$B$23,MATCH(MONTH(M$6),Paramètres!$A$12:$A$23,0))*INDEX(Paramètres!$F$5:$F$7,MATCH(Paramètres!$B$6,Paramètres!$E$5:$E$7,0))),0))</f>
        <v/>
      </c>
      <c r="N97" s="21" t="str">
        <f aca="false">IF($A97="","",IFERROR(IF($H97&lt;&gt;"Oui",0,$E97*$F97*(1+$G97)^(COLUMN()-COLUMN($I$6))*INDEX(Paramètres!$B$12:$B$23,MATCH(MONTH(N$6),Paramètres!$A$12:$A$23,0))*INDEX(Paramètres!$F$5:$F$7,MATCH(Paramètres!$B$6,Paramètres!$E$5:$E$7,0))),0))</f>
        <v/>
      </c>
      <c r="O97" s="21" t="str">
        <f aca="false">IF($A97="","",IFERROR(IF($H97&lt;&gt;"Oui",0,$E97*$F97*(1+$G97)^(COLUMN()-COLUMN($I$6))*INDEX(Paramètres!$B$12:$B$23,MATCH(MONTH(O$6),Paramètres!$A$12:$A$23,0))*INDEX(Paramètres!$F$5:$F$7,MATCH(Paramètres!$B$6,Paramètres!$E$5:$E$7,0))),0))</f>
        <v/>
      </c>
      <c r="P97" s="21" t="str">
        <f aca="false">IF($A97="","",IFERROR(IF($H97&lt;&gt;"Oui",0,$E97*$F97*(1+$G97)^(COLUMN()-COLUMN($I$6))*INDEX(Paramètres!$B$12:$B$23,MATCH(MONTH(P$6),Paramètres!$A$12:$A$23,0))*INDEX(Paramètres!$F$5:$F$7,MATCH(Paramètres!$B$6,Paramètres!$E$5:$E$7,0))),0))</f>
        <v/>
      </c>
      <c r="Q97" s="21" t="str">
        <f aca="false">IF($A97="","",IFERROR(IF($H97&lt;&gt;"Oui",0,$E97*$F97*(1+$G97)^(COLUMN()-COLUMN($I$6))*INDEX(Paramètres!$B$12:$B$23,MATCH(MONTH(Q$6),Paramètres!$A$12:$A$23,0))*INDEX(Paramètres!$F$5:$F$7,MATCH(Paramètres!$B$6,Paramètres!$E$5:$E$7,0))),0))</f>
        <v/>
      </c>
      <c r="R97" s="21" t="str">
        <f aca="false">IF($A97="","",IFERROR(IF($H97&lt;&gt;"Oui",0,$E97*$F97*(1+$G97)^(COLUMN()-COLUMN($I$6))*INDEX(Paramètres!$B$12:$B$23,MATCH(MONTH(R$6),Paramètres!$A$12:$A$23,0))*INDEX(Paramètres!$F$5:$F$7,MATCH(Paramètres!$B$6,Paramètres!$E$5:$E$7,0))),0))</f>
        <v/>
      </c>
      <c r="S97" s="21" t="str">
        <f aca="false">IF($A97="","",IFERROR(IF($H97&lt;&gt;"Oui",0,$E97*$F97*(1+$G97)^(COLUMN()-COLUMN($I$6))*INDEX(Paramètres!$B$12:$B$23,MATCH(MONTH(S$6),Paramètres!$A$12:$A$23,0))*INDEX(Paramètres!$F$5:$F$7,MATCH(Paramètres!$B$6,Paramètres!$E$5:$E$7,0))),0))</f>
        <v/>
      </c>
      <c r="T97" s="21" t="str">
        <f aca="false">IF($A97="","",IFERROR(IF($H97&lt;&gt;"Oui",0,$E97*$F97*(1+$G97)^(COLUMN()-COLUMN($I$6))*INDEX(Paramètres!$B$12:$B$23,MATCH(MONTH(T$6),Paramètres!$A$12:$A$23,0))*INDEX(Paramètres!$F$5:$F$7,MATCH(Paramètres!$B$6,Paramètres!$E$5:$E$7,0))),0))</f>
        <v/>
      </c>
      <c r="U97" s="21" t="str">
        <f aca="false">IF($A97="","",SUM(I97:T97))</f>
        <v/>
      </c>
    </row>
    <row r="98" customFormat="false" ht="15" hidden="false" customHeight="false" outlineLevel="0" collapsed="false">
      <c r="A98" s="17"/>
      <c r="B98" s="10"/>
      <c r="C98" s="10"/>
      <c r="D98" s="10"/>
      <c r="E98" s="18"/>
      <c r="F98" s="19"/>
      <c r="G98" s="20"/>
      <c r="H98" s="17"/>
      <c r="I98" s="21" t="str">
        <f aca="false">IF($A98="","",IFERROR(IF($H98&lt;&gt;"Oui",0,$E98*$F98*(1+$G98)^(COLUMN()-COLUMN($I$6))*INDEX(Paramètres!$B$12:$B$23,MATCH(MONTH(I$6),Paramètres!$A$12:$A$23,0))*INDEX(Paramètres!$F$5:$F$7,MATCH(Paramètres!$B$6,Paramètres!$E$5:$E$7,0))),0))</f>
        <v/>
      </c>
      <c r="J98" s="21" t="str">
        <f aca="false">IF($A98="","",IFERROR(IF($H98&lt;&gt;"Oui",0,$E98*$F98*(1+$G98)^(COLUMN()-COLUMN($I$6))*INDEX(Paramètres!$B$12:$B$23,MATCH(MONTH(J$6),Paramètres!$A$12:$A$23,0))*INDEX(Paramètres!$F$5:$F$7,MATCH(Paramètres!$B$6,Paramètres!$E$5:$E$7,0))),0))</f>
        <v/>
      </c>
      <c r="K98" s="21" t="str">
        <f aca="false">IF($A98="","",IFERROR(IF($H98&lt;&gt;"Oui",0,$E98*$F98*(1+$G98)^(COLUMN()-COLUMN($I$6))*INDEX(Paramètres!$B$12:$B$23,MATCH(MONTH(K$6),Paramètres!$A$12:$A$23,0))*INDEX(Paramètres!$F$5:$F$7,MATCH(Paramètres!$B$6,Paramètres!$E$5:$E$7,0))),0))</f>
        <v/>
      </c>
      <c r="L98" s="21" t="str">
        <f aca="false">IF($A98="","",IFERROR(IF($H98&lt;&gt;"Oui",0,$E98*$F98*(1+$G98)^(COLUMN()-COLUMN($I$6))*INDEX(Paramètres!$B$12:$B$23,MATCH(MONTH(L$6),Paramètres!$A$12:$A$23,0))*INDEX(Paramètres!$F$5:$F$7,MATCH(Paramètres!$B$6,Paramètres!$E$5:$E$7,0))),0))</f>
        <v/>
      </c>
      <c r="M98" s="21" t="str">
        <f aca="false">IF($A98="","",IFERROR(IF($H98&lt;&gt;"Oui",0,$E98*$F98*(1+$G98)^(COLUMN()-COLUMN($I$6))*INDEX(Paramètres!$B$12:$B$23,MATCH(MONTH(M$6),Paramètres!$A$12:$A$23,0))*INDEX(Paramètres!$F$5:$F$7,MATCH(Paramètres!$B$6,Paramètres!$E$5:$E$7,0))),0))</f>
        <v/>
      </c>
      <c r="N98" s="21" t="str">
        <f aca="false">IF($A98="","",IFERROR(IF($H98&lt;&gt;"Oui",0,$E98*$F98*(1+$G98)^(COLUMN()-COLUMN($I$6))*INDEX(Paramètres!$B$12:$B$23,MATCH(MONTH(N$6),Paramètres!$A$12:$A$23,0))*INDEX(Paramètres!$F$5:$F$7,MATCH(Paramètres!$B$6,Paramètres!$E$5:$E$7,0))),0))</f>
        <v/>
      </c>
      <c r="O98" s="21" t="str">
        <f aca="false">IF($A98="","",IFERROR(IF($H98&lt;&gt;"Oui",0,$E98*$F98*(1+$G98)^(COLUMN()-COLUMN($I$6))*INDEX(Paramètres!$B$12:$B$23,MATCH(MONTH(O$6),Paramètres!$A$12:$A$23,0))*INDEX(Paramètres!$F$5:$F$7,MATCH(Paramètres!$B$6,Paramètres!$E$5:$E$7,0))),0))</f>
        <v/>
      </c>
      <c r="P98" s="21" t="str">
        <f aca="false">IF($A98="","",IFERROR(IF($H98&lt;&gt;"Oui",0,$E98*$F98*(1+$G98)^(COLUMN()-COLUMN($I$6))*INDEX(Paramètres!$B$12:$B$23,MATCH(MONTH(P$6),Paramètres!$A$12:$A$23,0))*INDEX(Paramètres!$F$5:$F$7,MATCH(Paramètres!$B$6,Paramètres!$E$5:$E$7,0))),0))</f>
        <v/>
      </c>
      <c r="Q98" s="21" t="str">
        <f aca="false">IF($A98="","",IFERROR(IF($H98&lt;&gt;"Oui",0,$E98*$F98*(1+$G98)^(COLUMN()-COLUMN($I$6))*INDEX(Paramètres!$B$12:$B$23,MATCH(MONTH(Q$6),Paramètres!$A$12:$A$23,0))*INDEX(Paramètres!$F$5:$F$7,MATCH(Paramètres!$B$6,Paramètres!$E$5:$E$7,0))),0))</f>
        <v/>
      </c>
      <c r="R98" s="21" t="str">
        <f aca="false">IF($A98="","",IFERROR(IF($H98&lt;&gt;"Oui",0,$E98*$F98*(1+$G98)^(COLUMN()-COLUMN($I$6))*INDEX(Paramètres!$B$12:$B$23,MATCH(MONTH(R$6),Paramètres!$A$12:$A$23,0))*INDEX(Paramètres!$F$5:$F$7,MATCH(Paramètres!$B$6,Paramètres!$E$5:$E$7,0))),0))</f>
        <v/>
      </c>
      <c r="S98" s="21" t="str">
        <f aca="false">IF($A98="","",IFERROR(IF($H98&lt;&gt;"Oui",0,$E98*$F98*(1+$G98)^(COLUMN()-COLUMN($I$6))*INDEX(Paramètres!$B$12:$B$23,MATCH(MONTH(S$6),Paramètres!$A$12:$A$23,0))*INDEX(Paramètres!$F$5:$F$7,MATCH(Paramètres!$B$6,Paramètres!$E$5:$E$7,0))),0))</f>
        <v/>
      </c>
      <c r="T98" s="21" t="str">
        <f aca="false">IF($A98="","",IFERROR(IF($H98&lt;&gt;"Oui",0,$E98*$F98*(1+$G98)^(COLUMN()-COLUMN($I$6))*INDEX(Paramètres!$B$12:$B$23,MATCH(MONTH(T$6),Paramètres!$A$12:$A$23,0))*INDEX(Paramètres!$F$5:$F$7,MATCH(Paramètres!$B$6,Paramètres!$E$5:$E$7,0))),0))</f>
        <v/>
      </c>
      <c r="U98" s="21" t="str">
        <f aca="false">IF($A98="","",SUM(I98:T98))</f>
        <v/>
      </c>
    </row>
    <row r="99" customFormat="false" ht="15" hidden="false" customHeight="false" outlineLevel="0" collapsed="false">
      <c r="A99" s="17"/>
      <c r="B99" s="10"/>
      <c r="C99" s="10"/>
      <c r="D99" s="10"/>
      <c r="E99" s="18"/>
      <c r="F99" s="19"/>
      <c r="G99" s="20"/>
      <c r="H99" s="17"/>
      <c r="I99" s="21" t="str">
        <f aca="false">IF($A99="","",IFERROR(IF($H99&lt;&gt;"Oui",0,$E99*$F99*(1+$G99)^(COLUMN()-COLUMN($I$6))*INDEX(Paramètres!$B$12:$B$23,MATCH(MONTH(I$6),Paramètres!$A$12:$A$23,0))*INDEX(Paramètres!$F$5:$F$7,MATCH(Paramètres!$B$6,Paramètres!$E$5:$E$7,0))),0))</f>
        <v/>
      </c>
      <c r="J99" s="21" t="str">
        <f aca="false">IF($A99="","",IFERROR(IF($H99&lt;&gt;"Oui",0,$E99*$F99*(1+$G99)^(COLUMN()-COLUMN($I$6))*INDEX(Paramètres!$B$12:$B$23,MATCH(MONTH(J$6),Paramètres!$A$12:$A$23,0))*INDEX(Paramètres!$F$5:$F$7,MATCH(Paramètres!$B$6,Paramètres!$E$5:$E$7,0))),0))</f>
        <v/>
      </c>
      <c r="K99" s="21" t="str">
        <f aca="false">IF($A99="","",IFERROR(IF($H99&lt;&gt;"Oui",0,$E99*$F99*(1+$G99)^(COLUMN()-COLUMN($I$6))*INDEX(Paramètres!$B$12:$B$23,MATCH(MONTH(K$6),Paramètres!$A$12:$A$23,0))*INDEX(Paramètres!$F$5:$F$7,MATCH(Paramètres!$B$6,Paramètres!$E$5:$E$7,0))),0))</f>
        <v/>
      </c>
      <c r="L99" s="21" t="str">
        <f aca="false">IF($A99="","",IFERROR(IF($H99&lt;&gt;"Oui",0,$E99*$F99*(1+$G99)^(COLUMN()-COLUMN($I$6))*INDEX(Paramètres!$B$12:$B$23,MATCH(MONTH(L$6),Paramètres!$A$12:$A$23,0))*INDEX(Paramètres!$F$5:$F$7,MATCH(Paramètres!$B$6,Paramètres!$E$5:$E$7,0))),0))</f>
        <v/>
      </c>
      <c r="M99" s="21" t="str">
        <f aca="false">IF($A99="","",IFERROR(IF($H99&lt;&gt;"Oui",0,$E99*$F99*(1+$G99)^(COLUMN()-COLUMN($I$6))*INDEX(Paramètres!$B$12:$B$23,MATCH(MONTH(M$6),Paramètres!$A$12:$A$23,0))*INDEX(Paramètres!$F$5:$F$7,MATCH(Paramètres!$B$6,Paramètres!$E$5:$E$7,0))),0))</f>
        <v/>
      </c>
      <c r="N99" s="21" t="str">
        <f aca="false">IF($A99="","",IFERROR(IF($H99&lt;&gt;"Oui",0,$E99*$F99*(1+$G99)^(COLUMN()-COLUMN($I$6))*INDEX(Paramètres!$B$12:$B$23,MATCH(MONTH(N$6),Paramètres!$A$12:$A$23,0))*INDEX(Paramètres!$F$5:$F$7,MATCH(Paramètres!$B$6,Paramètres!$E$5:$E$7,0))),0))</f>
        <v/>
      </c>
      <c r="O99" s="21" t="str">
        <f aca="false">IF($A99="","",IFERROR(IF($H99&lt;&gt;"Oui",0,$E99*$F99*(1+$G99)^(COLUMN()-COLUMN($I$6))*INDEX(Paramètres!$B$12:$B$23,MATCH(MONTH(O$6),Paramètres!$A$12:$A$23,0))*INDEX(Paramètres!$F$5:$F$7,MATCH(Paramètres!$B$6,Paramètres!$E$5:$E$7,0))),0))</f>
        <v/>
      </c>
      <c r="P99" s="21" t="str">
        <f aca="false">IF($A99="","",IFERROR(IF($H99&lt;&gt;"Oui",0,$E99*$F99*(1+$G99)^(COLUMN()-COLUMN($I$6))*INDEX(Paramètres!$B$12:$B$23,MATCH(MONTH(P$6),Paramètres!$A$12:$A$23,0))*INDEX(Paramètres!$F$5:$F$7,MATCH(Paramètres!$B$6,Paramètres!$E$5:$E$7,0))),0))</f>
        <v/>
      </c>
      <c r="Q99" s="21" t="str">
        <f aca="false">IF($A99="","",IFERROR(IF($H99&lt;&gt;"Oui",0,$E99*$F99*(1+$G99)^(COLUMN()-COLUMN($I$6))*INDEX(Paramètres!$B$12:$B$23,MATCH(MONTH(Q$6),Paramètres!$A$12:$A$23,0))*INDEX(Paramètres!$F$5:$F$7,MATCH(Paramètres!$B$6,Paramètres!$E$5:$E$7,0))),0))</f>
        <v/>
      </c>
      <c r="R99" s="21" t="str">
        <f aca="false">IF($A99="","",IFERROR(IF($H99&lt;&gt;"Oui",0,$E99*$F99*(1+$G99)^(COLUMN()-COLUMN($I$6))*INDEX(Paramètres!$B$12:$B$23,MATCH(MONTH(R$6),Paramètres!$A$12:$A$23,0))*INDEX(Paramètres!$F$5:$F$7,MATCH(Paramètres!$B$6,Paramètres!$E$5:$E$7,0))),0))</f>
        <v/>
      </c>
      <c r="S99" s="21" t="str">
        <f aca="false">IF($A99="","",IFERROR(IF($H99&lt;&gt;"Oui",0,$E99*$F99*(1+$G99)^(COLUMN()-COLUMN($I$6))*INDEX(Paramètres!$B$12:$B$23,MATCH(MONTH(S$6),Paramètres!$A$12:$A$23,0))*INDEX(Paramètres!$F$5:$F$7,MATCH(Paramètres!$B$6,Paramètres!$E$5:$E$7,0))),0))</f>
        <v/>
      </c>
      <c r="T99" s="21" t="str">
        <f aca="false">IF($A99="","",IFERROR(IF($H99&lt;&gt;"Oui",0,$E99*$F99*(1+$G99)^(COLUMN()-COLUMN($I$6))*INDEX(Paramètres!$B$12:$B$23,MATCH(MONTH(T$6),Paramètres!$A$12:$A$23,0))*INDEX(Paramètres!$F$5:$F$7,MATCH(Paramètres!$B$6,Paramètres!$E$5:$E$7,0))),0))</f>
        <v/>
      </c>
      <c r="U99" s="21" t="str">
        <f aca="false">IF($A99="","",SUM(I99:T99))</f>
        <v/>
      </c>
    </row>
    <row r="100" customFormat="false" ht="15" hidden="false" customHeight="false" outlineLevel="0" collapsed="false">
      <c r="A100" s="17"/>
      <c r="B100" s="10"/>
      <c r="C100" s="10"/>
      <c r="D100" s="10"/>
      <c r="E100" s="18"/>
      <c r="F100" s="19"/>
      <c r="G100" s="20"/>
      <c r="H100" s="17"/>
      <c r="I100" s="21" t="str">
        <f aca="false">IF($A100="","",IFERROR(IF($H100&lt;&gt;"Oui",0,$E100*$F100*(1+$G100)^(COLUMN()-COLUMN($I$6))*INDEX(Paramètres!$B$12:$B$23,MATCH(MONTH(I$6),Paramètres!$A$12:$A$23,0))*INDEX(Paramètres!$F$5:$F$7,MATCH(Paramètres!$B$6,Paramètres!$E$5:$E$7,0))),0))</f>
        <v/>
      </c>
      <c r="J100" s="21" t="str">
        <f aca="false">IF($A100="","",IFERROR(IF($H100&lt;&gt;"Oui",0,$E100*$F100*(1+$G100)^(COLUMN()-COLUMN($I$6))*INDEX(Paramètres!$B$12:$B$23,MATCH(MONTH(J$6),Paramètres!$A$12:$A$23,0))*INDEX(Paramètres!$F$5:$F$7,MATCH(Paramètres!$B$6,Paramètres!$E$5:$E$7,0))),0))</f>
        <v/>
      </c>
      <c r="K100" s="21" t="str">
        <f aca="false">IF($A100="","",IFERROR(IF($H100&lt;&gt;"Oui",0,$E100*$F100*(1+$G100)^(COLUMN()-COLUMN($I$6))*INDEX(Paramètres!$B$12:$B$23,MATCH(MONTH(K$6),Paramètres!$A$12:$A$23,0))*INDEX(Paramètres!$F$5:$F$7,MATCH(Paramètres!$B$6,Paramètres!$E$5:$E$7,0))),0))</f>
        <v/>
      </c>
      <c r="L100" s="21" t="str">
        <f aca="false">IF($A100="","",IFERROR(IF($H100&lt;&gt;"Oui",0,$E100*$F100*(1+$G100)^(COLUMN()-COLUMN($I$6))*INDEX(Paramètres!$B$12:$B$23,MATCH(MONTH(L$6),Paramètres!$A$12:$A$23,0))*INDEX(Paramètres!$F$5:$F$7,MATCH(Paramètres!$B$6,Paramètres!$E$5:$E$7,0))),0))</f>
        <v/>
      </c>
      <c r="M100" s="21" t="str">
        <f aca="false">IF($A100="","",IFERROR(IF($H100&lt;&gt;"Oui",0,$E100*$F100*(1+$G100)^(COLUMN()-COLUMN($I$6))*INDEX(Paramètres!$B$12:$B$23,MATCH(MONTH(M$6),Paramètres!$A$12:$A$23,0))*INDEX(Paramètres!$F$5:$F$7,MATCH(Paramètres!$B$6,Paramètres!$E$5:$E$7,0))),0))</f>
        <v/>
      </c>
      <c r="N100" s="21" t="str">
        <f aca="false">IF($A100="","",IFERROR(IF($H100&lt;&gt;"Oui",0,$E100*$F100*(1+$G100)^(COLUMN()-COLUMN($I$6))*INDEX(Paramètres!$B$12:$B$23,MATCH(MONTH(N$6),Paramètres!$A$12:$A$23,0))*INDEX(Paramètres!$F$5:$F$7,MATCH(Paramètres!$B$6,Paramètres!$E$5:$E$7,0))),0))</f>
        <v/>
      </c>
      <c r="O100" s="21" t="str">
        <f aca="false">IF($A100="","",IFERROR(IF($H100&lt;&gt;"Oui",0,$E100*$F100*(1+$G100)^(COLUMN()-COLUMN($I$6))*INDEX(Paramètres!$B$12:$B$23,MATCH(MONTH(O$6),Paramètres!$A$12:$A$23,0))*INDEX(Paramètres!$F$5:$F$7,MATCH(Paramètres!$B$6,Paramètres!$E$5:$E$7,0))),0))</f>
        <v/>
      </c>
      <c r="P100" s="21" t="str">
        <f aca="false">IF($A100="","",IFERROR(IF($H100&lt;&gt;"Oui",0,$E100*$F100*(1+$G100)^(COLUMN()-COLUMN($I$6))*INDEX(Paramètres!$B$12:$B$23,MATCH(MONTH(P$6),Paramètres!$A$12:$A$23,0))*INDEX(Paramètres!$F$5:$F$7,MATCH(Paramètres!$B$6,Paramètres!$E$5:$E$7,0))),0))</f>
        <v/>
      </c>
      <c r="Q100" s="21" t="str">
        <f aca="false">IF($A100="","",IFERROR(IF($H100&lt;&gt;"Oui",0,$E100*$F100*(1+$G100)^(COLUMN()-COLUMN($I$6))*INDEX(Paramètres!$B$12:$B$23,MATCH(MONTH(Q$6),Paramètres!$A$12:$A$23,0))*INDEX(Paramètres!$F$5:$F$7,MATCH(Paramètres!$B$6,Paramètres!$E$5:$E$7,0))),0))</f>
        <v/>
      </c>
      <c r="R100" s="21" t="str">
        <f aca="false">IF($A100="","",IFERROR(IF($H100&lt;&gt;"Oui",0,$E100*$F100*(1+$G100)^(COLUMN()-COLUMN($I$6))*INDEX(Paramètres!$B$12:$B$23,MATCH(MONTH(R$6),Paramètres!$A$12:$A$23,0))*INDEX(Paramètres!$F$5:$F$7,MATCH(Paramètres!$B$6,Paramètres!$E$5:$E$7,0))),0))</f>
        <v/>
      </c>
      <c r="S100" s="21" t="str">
        <f aca="false">IF($A100="","",IFERROR(IF($H100&lt;&gt;"Oui",0,$E100*$F100*(1+$G100)^(COLUMN()-COLUMN($I$6))*INDEX(Paramètres!$B$12:$B$23,MATCH(MONTH(S$6),Paramètres!$A$12:$A$23,0))*INDEX(Paramètres!$F$5:$F$7,MATCH(Paramètres!$B$6,Paramètres!$E$5:$E$7,0))),0))</f>
        <v/>
      </c>
      <c r="T100" s="21" t="str">
        <f aca="false">IF($A100="","",IFERROR(IF($H100&lt;&gt;"Oui",0,$E100*$F100*(1+$G100)^(COLUMN()-COLUMN($I$6))*INDEX(Paramètres!$B$12:$B$23,MATCH(MONTH(T$6),Paramètres!$A$12:$A$23,0))*INDEX(Paramètres!$F$5:$F$7,MATCH(Paramètres!$B$6,Paramètres!$E$5:$E$7,0))),0))</f>
        <v/>
      </c>
      <c r="U100" s="21" t="str">
        <f aca="false">IF($A100="","",SUM(I100:T100))</f>
        <v/>
      </c>
    </row>
    <row r="101" customFormat="false" ht="15" hidden="false" customHeight="false" outlineLevel="0" collapsed="false">
      <c r="A101" s="17"/>
      <c r="B101" s="10"/>
      <c r="C101" s="10"/>
      <c r="D101" s="10"/>
      <c r="E101" s="18"/>
      <c r="F101" s="19"/>
      <c r="G101" s="20"/>
      <c r="H101" s="17"/>
      <c r="I101" s="21" t="str">
        <f aca="false">IF($A101="","",IFERROR(IF($H101&lt;&gt;"Oui",0,$E101*$F101*(1+$G101)^(COLUMN()-COLUMN($I$6))*INDEX(Paramètres!$B$12:$B$23,MATCH(MONTH(I$6),Paramètres!$A$12:$A$23,0))*INDEX(Paramètres!$F$5:$F$7,MATCH(Paramètres!$B$6,Paramètres!$E$5:$E$7,0))),0))</f>
        <v/>
      </c>
      <c r="J101" s="21" t="str">
        <f aca="false">IF($A101="","",IFERROR(IF($H101&lt;&gt;"Oui",0,$E101*$F101*(1+$G101)^(COLUMN()-COLUMN($I$6))*INDEX(Paramètres!$B$12:$B$23,MATCH(MONTH(J$6),Paramètres!$A$12:$A$23,0))*INDEX(Paramètres!$F$5:$F$7,MATCH(Paramètres!$B$6,Paramètres!$E$5:$E$7,0))),0))</f>
        <v/>
      </c>
      <c r="K101" s="21" t="str">
        <f aca="false">IF($A101="","",IFERROR(IF($H101&lt;&gt;"Oui",0,$E101*$F101*(1+$G101)^(COLUMN()-COLUMN($I$6))*INDEX(Paramètres!$B$12:$B$23,MATCH(MONTH(K$6),Paramètres!$A$12:$A$23,0))*INDEX(Paramètres!$F$5:$F$7,MATCH(Paramètres!$B$6,Paramètres!$E$5:$E$7,0))),0))</f>
        <v/>
      </c>
      <c r="L101" s="21" t="str">
        <f aca="false">IF($A101="","",IFERROR(IF($H101&lt;&gt;"Oui",0,$E101*$F101*(1+$G101)^(COLUMN()-COLUMN($I$6))*INDEX(Paramètres!$B$12:$B$23,MATCH(MONTH(L$6),Paramètres!$A$12:$A$23,0))*INDEX(Paramètres!$F$5:$F$7,MATCH(Paramètres!$B$6,Paramètres!$E$5:$E$7,0))),0))</f>
        <v/>
      </c>
      <c r="M101" s="21" t="str">
        <f aca="false">IF($A101="","",IFERROR(IF($H101&lt;&gt;"Oui",0,$E101*$F101*(1+$G101)^(COLUMN()-COLUMN($I$6))*INDEX(Paramètres!$B$12:$B$23,MATCH(MONTH(M$6),Paramètres!$A$12:$A$23,0))*INDEX(Paramètres!$F$5:$F$7,MATCH(Paramètres!$B$6,Paramètres!$E$5:$E$7,0))),0))</f>
        <v/>
      </c>
      <c r="N101" s="21" t="str">
        <f aca="false">IF($A101="","",IFERROR(IF($H101&lt;&gt;"Oui",0,$E101*$F101*(1+$G101)^(COLUMN()-COLUMN($I$6))*INDEX(Paramètres!$B$12:$B$23,MATCH(MONTH(N$6),Paramètres!$A$12:$A$23,0))*INDEX(Paramètres!$F$5:$F$7,MATCH(Paramètres!$B$6,Paramètres!$E$5:$E$7,0))),0))</f>
        <v/>
      </c>
      <c r="O101" s="21" t="str">
        <f aca="false">IF($A101="","",IFERROR(IF($H101&lt;&gt;"Oui",0,$E101*$F101*(1+$G101)^(COLUMN()-COLUMN($I$6))*INDEX(Paramètres!$B$12:$B$23,MATCH(MONTH(O$6),Paramètres!$A$12:$A$23,0))*INDEX(Paramètres!$F$5:$F$7,MATCH(Paramètres!$B$6,Paramètres!$E$5:$E$7,0))),0))</f>
        <v/>
      </c>
      <c r="P101" s="21" t="str">
        <f aca="false">IF($A101="","",IFERROR(IF($H101&lt;&gt;"Oui",0,$E101*$F101*(1+$G101)^(COLUMN()-COLUMN($I$6))*INDEX(Paramètres!$B$12:$B$23,MATCH(MONTH(P$6),Paramètres!$A$12:$A$23,0))*INDEX(Paramètres!$F$5:$F$7,MATCH(Paramètres!$B$6,Paramètres!$E$5:$E$7,0))),0))</f>
        <v/>
      </c>
      <c r="Q101" s="21" t="str">
        <f aca="false">IF($A101="","",IFERROR(IF($H101&lt;&gt;"Oui",0,$E101*$F101*(1+$G101)^(COLUMN()-COLUMN($I$6))*INDEX(Paramètres!$B$12:$B$23,MATCH(MONTH(Q$6),Paramètres!$A$12:$A$23,0))*INDEX(Paramètres!$F$5:$F$7,MATCH(Paramètres!$B$6,Paramètres!$E$5:$E$7,0))),0))</f>
        <v/>
      </c>
      <c r="R101" s="21" t="str">
        <f aca="false">IF($A101="","",IFERROR(IF($H101&lt;&gt;"Oui",0,$E101*$F101*(1+$G101)^(COLUMN()-COLUMN($I$6))*INDEX(Paramètres!$B$12:$B$23,MATCH(MONTH(R$6),Paramètres!$A$12:$A$23,0))*INDEX(Paramètres!$F$5:$F$7,MATCH(Paramètres!$B$6,Paramètres!$E$5:$E$7,0))),0))</f>
        <v/>
      </c>
      <c r="S101" s="21" t="str">
        <f aca="false">IF($A101="","",IFERROR(IF($H101&lt;&gt;"Oui",0,$E101*$F101*(1+$G101)^(COLUMN()-COLUMN($I$6))*INDEX(Paramètres!$B$12:$B$23,MATCH(MONTH(S$6),Paramètres!$A$12:$A$23,0))*INDEX(Paramètres!$F$5:$F$7,MATCH(Paramètres!$B$6,Paramètres!$E$5:$E$7,0))),0))</f>
        <v/>
      </c>
      <c r="T101" s="21" t="str">
        <f aca="false">IF($A101="","",IFERROR(IF($H101&lt;&gt;"Oui",0,$E101*$F101*(1+$G101)^(COLUMN()-COLUMN($I$6))*INDEX(Paramètres!$B$12:$B$23,MATCH(MONTH(T$6),Paramètres!$A$12:$A$23,0))*INDEX(Paramètres!$F$5:$F$7,MATCH(Paramètres!$B$6,Paramètres!$E$5:$E$7,0))),0))</f>
        <v/>
      </c>
      <c r="U101" s="21" t="str">
        <f aca="false">IF($A101="","",SUM(I101:T101))</f>
        <v/>
      </c>
    </row>
    <row r="102" customFormat="false" ht="15" hidden="false" customHeight="false" outlineLevel="0" collapsed="false">
      <c r="A102" s="17"/>
      <c r="B102" s="10"/>
      <c r="C102" s="10"/>
      <c r="D102" s="10"/>
      <c r="E102" s="18"/>
      <c r="F102" s="19"/>
      <c r="G102" s="20"/>
      <c r="H102" s="17"/>
      <c r="I102" s="21" t="str">
        <f aca="false">IF($A102="","",IFERROR(IF($H102&lt;&gt;"Oui",0,$E102*$F102*(1+$G102)^(COLUMN()-COLUMN($I$6))*INDEX(Paramètres!$B$12:$B$23,MATCH(MONTH(I$6),Paramètres!$A$12:$A$23,0))*INDEX(Paramètres!$F$5:$F$7,MATCH(Paramètres!$B$6,Paramètres!$E$5:$E$7,0))),0))</f>
        <v/>
      </c>
      <c r="J102" s="21" t="str">
        <f aca="false">IF($A102="","",IFERROR(IF($H102&lt;&gt;"Oui",0,$E102*$F102*(1+$G102)^(COLUMN()-COLUMN($I$6))*INDEX(Paramètres!$B$12:$B$23,MATCH(MONTH(J$6),Paramètres!$A$12:$A$23,0))*INDEX(Paramètres!$F$5:$F$7,MATCH(Paramètres!$B$6,Paramètres!$E$5:$E$7,0))),0))</f>
        <v/>
      </c>
      <c r="K102" s="21" t="str">
        <f aca="false">IF($A102="","",IFERROR(IF($H102&lt;&gt;"Oui",0,$E102*$F102*(1+$G102)^(COLUMN()-COLUMN($I$6))*INDEX(Paramètres!$B$12:$B$23,MATCH(MONTH(K$6),Paramètres!$A$12:$A$23,0))*INDEX(Paramètres!$F$5:$F$7,MATCH(Paramètres!$B$6,Paramètres!$E$5:$E$7,0))),0))</f>
        <v/>
      </c>
      <c r="L102" s="21" t="str">
        <f aca="false">IF($A102="","",IFERROR(IF($H102&lt;&gt;"Oui",0,$E102*$F102*(1+$G102)^(COLUMN()-COLUMN($I$6))*INDEX(Paramètres!$B$12:$B$23,MATCH(MONTH(L$6),Paramètres!$A$12:$A$23,0))*INDEX(Paramètres!$F$5:$F$7,MATCH(Paramètres!$B$6,Paramètres!$E$5:$E$7,0))),0))</f>
        <v/>
      </c>
      <c r="M102" s="21" t="str">
        <f aca="false">IF($A102="","",IFERROR(IF($H102&lt;&gt;"Oui",0,$E102*$F102*(1+$G102)^(COLUMN()-COLUMN($I$6))*INDEX(Paramètres!$B$12:$B$23,MATCH(MONTH(M$6),Paramètres!$A$12:$A$23,0))*INDEX(Paramètres!$F$5:$F$7,MATCH(Paramètres!$B$6,Paramètres!$E$5:$E$7,0))),0))</f>
        <v/>
      </c>
      <c r="N102" s="21" t="str">
        <f aca="false">IF($A102="","",IFERROR(IF($H102&lt;&gt;"Oui",0,$E102*$F102*(1+$G102)^(COLUMN()-COLUMN($I$6))*INDEX(Paramètres!$B$12:$B$23,MATCH(MONTH(N$6),Paramètres!$A$12:$A$23,0))*INDEX(Paramètres!$F$5:$F$7,MATCH(Paramètres!$B$6,Paramètres!$E$5:$E$7,0))),0))</f>
        <v/>
      </c>
      <c r="O102" s="21" t="str">
        <f aca="false">IF($A102="","",IFERROR(IF($H102&lt;&gt;"Oui",0,$E102*$F102*(1+$G102)^(COLUMN()-COLUMN($I$6))*INDEX(Paramètres!$B$12:$B$23,MATCH(MONTH(O$6),Paramètres!$A$12:$A$23,0))*INDEX(Paramètres!$F$5:$F$7,MATCH(Paramètres!$B$6,Paramètres!$E$5:$E$7,0))),0))</f>
        <v/>
      </c>
      <c r="P102" s="21" t="str">
        <f aca="false">IF($A102="","",IFERROR(IF($H102&lt;&gt;"Oui",0,$E102*$F102*(1+$G102)^(COLUMN()-COLUMN($I$6))*INDEX(Paramètres!$B$12:$B$23,MATCH(MONTH(P$6),Paramètres!$A$12:$A$23,0))*INDEX(Paramètres!$F$5:$F$7,MATCH(Paramètres!$B$6,Paramètres!$E$5:$E$7,0))),0))</f>
        <v/>
      </c>
      <c r="Q102" s="21" t="str">
        <f aca="false">IF($A102="","",IFERROR(IF($H102&lt;&gt;"Oui",0,$E102*$F102*(1+$G102)^(COLUMN()-COLUMN($I$6))*INDEX(Paramètres!$B$12:$B$23,MATCH(MONTH(Q$6),Paramètres!$A$12:$A$23,0))*INDEX(Paramètres!$F$5:$F$7,MATCH(Paramètres!$B$6,Paramètres!$E$5:$E$7,0))),0))</f>
        <v/>
      </c>
      <c r="R102" s="21" t="str">
        <f aca="false">IF($A102="","",IFERROR(IF($H102&lt;&gt;"Oui",0,$E102*$F102*(1+$G102)^(COLUMN()-COLUMN($I$6))*INDEX(Paramètres!$B$12:$B$23,MATCH(MONTH(R$6),Paramètres!$A$12:$A$23,0))*INDEX(Paramètres!$F$5:$F$7,MATCH(Paramètres!$B$6,Paramètres!$E$5:$E$7,0))),0))</f>
        <v/>
      </c>
      <c r="S102" s="21" t="str">
        <f aca="false">IF($A102="","",IFERROR(IF($H102&lt;&gt;"Oui",0,$E102*$F102*(1+$G102)^(COLUMN()-COLUMN($I$6))*INDEX(Paramètres!$B$12:$B$23,MATCH(MONTH(S$6),Paramètres!$A$12:$A$23,0))*INDEX(Paramètres!$F$5:$F$7,MATCH(Paramètres!$B$6,Paramètres!$E$5:$E$7,0))),0))</f>
        <v/>
      </c>
      <c r="T102" s="21" t="str">
        <f aca="false">IF($A102="","",IFERROR(IF($H102&lt;&gt;"Oui",0,$E102*$F102*(1+$G102)^(COLUMN()-COLUMN($I$6))*INDEX(Paramètres!$B$12:$B$23,MATCH(MONTH(T$6),Paramètres!$A$12:$A$23,0))*INDEX(Paramètres!$F$5:$F$7,MATCH(Paramètres!$B$6,Paramètres!$E$5:$E$7,0))),0))</f>
        <v/>
      </c>
      <c r="U102" s="21" t="str">
        <f aca="false">IF($A102="","",SUM(I102:T102))</f>
        <v/>
      </c>
    </row>
    <row r="103" customFormat="false" ht="15" hidden="false" customHeight="false" outlineLevel="0" collapsed="false">
      <c r="A103" s="17"/>
      <c r="B103" s="10"/>
      <c r="C103" s="10"/>
      <c r="D103" s="10"/>
      <c r="E103" s="18"/>
      <c r="F103" s="19"/>
      <c r="G103" s="20"/>
      <c r="H103" s="17"/>
      <c r="I103" s="21" t="str">
        <f aca="false">IF($A103="","",IFERROR(IF($H103&lt;&gt;"Oui",0,$E103*$F103*(1+$G103)^(COLUMN()-COLUMN($I$6))*INDEX(Paramètres!$B$12:$B$23,MATCH(MONTH(I$6),Paramètres!$A$12:$A$23,0))*INDEX(Paramètres!$F$5:$F$7,MATCH(Paramètres!$B$6,Paramètres!$E$5:$E$7,0))),0))</f>
        <v/>
      </c>
      <c r="J103" s="21" t="str">
        <f aca="false">IF($A103="","",IFERROR(IF($H103&lt;&gt;"Oui",0,$E103*$F103*(1+$G103)^(COLUMN()-COLUMN($I$6))*INDEX(Paramètres!$B$12:$B$23,MATCH(MONTH(J$6),Paramètres!$A$12:$A$23,0))*INDEX(Paramètres!$F$5:$F$7,MATCH(Paramètres!$B$6,Paramètres!$E$5:$E$7,0))),0))</f>
        <v/>
      </c>
      <c r="K103" s="21" t="str">
        <f aca="false">IF($A103="","",IFERROR(IF($H103&lt;&gt;"Oui",0,$E103*$F103*(1+$G103)^(COLUMN()-COLUMN($I$6))*INDEX(Paramètres!$B$12:$B$23,MATCH(MONTH(K$6),Paramètres!$A$12:$A$23,0))*INDEX(Paramètres!$F$5:$F$7,MATCH(Paramètres!$B$6,Paramètres!$E$5:$E$7,0))),0))</f>
        <v/>
      </c>
      <c r="L103" s="21" t="str">
        <f aca="false">IF($A103="","",IFERROR(IF($H103&lt;&gt;"Oui",0,$E103*$F103*(1+$G103)^(COLUMN()-COLUMN($I$6))*INDEX(Paramètres!$B$12:$B$23,MATCH(MONTH(L$6),Paramètres!$A$12:$A$23,0))*INDEX(Paramètres!$F$5:$F$7,MATCH(Paramètres!$B$6,Paramètres!$E$5:$E$7,0))),0))</f>
        <v/>
      </c>
      <c r="M103" s="21" t="str">
        <f aca="false">IF($A103="","",IFERROR(IF($H103&lt;&gt;"Oui",0,$E103*$F103*(1+$G103)^(COLUMN()-COLUMN($I$6))*INDEX(Paramètres!$B$12:$B$23,MATCH(MONTH(M$6),Paramètres!$A$12:$A$23,0))*INDEX(Paramètres!$F$5:$F$7,MATCH(Paramètres!$B$6,Paramètres!$E$5:$E$7,0))),0))</f>
        <v/>
      </c>
      <c r="N103" s="21" t="str">
        <f aca="false">IF($A103="","",IFERROR(IF($H103&lt;&gt;"Oui",0,$E103*$F103*(1+$G103)^(COLUMN()-COLUMN($I$6))*INDEX(Paramètres!$B$12:$B$23,MATCH(MONTH(N$6),Paramètres!$A$12:$A$23,0))*INDEX(Paramètres!$F$5:$F$7,MATCH(Paramètres!$B$6,Paramètres!$E$5:$E$7,0))),0))</f>
        <v/>
      </c>
      <c r="O103" s="21" t="str">
        <f aca="false">IF($A103="","",IFERROR(IF($H103&lt;&gt;"Oui",0,$E103*$F103*(1+$G103)^(COLUMN()-COLUMN($I$6))*INDEX(Paramètres!$B$12:$B$23,MATCH(MONTH(O$6),Paramètres!$A$12:$A$23,0))*INDEX(Paramètres!$F$5:$F$7,MATCH(Paramètres!$B$6,Paramètres!$E$5:$E$7,0))),0))</f>
        <v/>
      </c>
      <c r="P103" s="21" t="str">
        <f aca="false">IF($A103="","",IFERROR(IF($H103&lt;&gt;"Oui",0,$E103*$F103*(1+$G103)^(COLUMN()-COLUMN($I$6))*INDEX(Paramètres!$B$12:$B$23,MATCH(MONTH(P$6),Paramètres!$A$12:$A$23,0))*INDEX(Paramètres!$F$5:$F$7,MATCH(Paramètres!$B$6,Paramètres!$E$5:$E$7,0))),0))</f>
        <v/>
      </c>
      <c r="Q103" s="21" t="str">
        <f aca="false">IF($A103="","",IFERROR(IF($H103&lt;&gt;"Oui",0,$E103*$F103*(1+$G103)^(COLUMN()-COLUMN($I$6))*INDEX(Paramètres!$B$12:$B$23,MATCH(MONTH(Q$6),Paramètres!$A$12:$A$23,0))*INDEX(Paramètres!$F$5:$F$7,MATCH(Paramètres!$B$6,Paramètres!$E$5:$E$7,0))),0))</f>
        <v/>
      </c>
      <c r="R103" s="21" t="str">
        <f aca="false">IF($A103="","",IFERROR(IF($H103&lt;&gt;"Oui",0,$E103*$F103*(1+$G103)^(COLUMN()-COLUMN($I$6))*INDEX(Paramètres!$B$12:$B$23,MATCH(MONTH(R$6),Paramètres!$A$12:$A$23,0))*INDEX(Paramètres!$F$5:$F$7,MATCH(Paramètres!$B$6,Paramètres!$E$5:$E$7,0))),0))</f>
        <v/>
      </c>
      <c r="S103" s="21" t="str">
        <f aca="false">IF($A103="","",IFERROR(IF($H103&lt;&gt;"Oui",0,$E103*$F103*(1+$G103)^(COLUMN()-COLUMN($I$6))*INDEX(Paramètres!$B$12:$B$23,MATCH(MONTH(S$6),Paramètres!$A$12:$A$23,0))*INDEX(Paramètres!$F$5:$F$7,MATCH(Paramètres!$B$6,Paramètres!$E$5:$E$7,0))),0))</f>
        <v/>
      </c>
      <c r="T103" s="21" t="str">
        <f aca="false">IF($A103="","",IFERROR(IF($H103&lt;&gt;"Oui",0,$E103*$F103*(1+$G103)^(COLUMN()-COLUMN($I$6))*INDEX(Paramètres!$B$12:$B$23,MATCH(MONTH(T$6),Paramètres!$A$12:$A$23,0))*INDEX(Paramètres!$F$5:$F$7,MATCH(Paramètres!$B$6,Paramètres!$E$5:$E$7,0))),0))</f>
        <v/>
      </c>
      <c r="U103" s="21" t="str">
        <f aca="false">IF($A103="","",SUM(I103:T103))</f>
        <v/>
      </c>
    </row>
    <row r="104" customFormat="false" ht="15" hidden="false" customHeight="false" outlineLevel="0" collapsed="false">
      <c r="A104" s="17"/>
      <c r="B104" s="10"/>
      <c r="C104" s="10"/>
      <c r="D104" s="10"/>
      <c r="E104" s="18"/>
      <c r="F104" s="19"/>
      <c r="G104" s="20"/>
      <c r="H104" s="17"/>
      <c r="I104" s="21" t="str">
        <f aca="false">IF($A104="","",IFERROR(IF($H104&lt;&gt;"Oui",0,$E104*$F104*(1+$G104)^(COLUMN()-COLUMN($I$6))*INDEX(Paramètres!$B$12:$B$23,MATCH(MONTH(I$6),Paramètres!$A$12:$A$23,0))*INDEX(Paramètres!$F$5:$F$7,MATCH(Paramètres!$B$6,Paramètres!$E$5:$E$7,0))),0))</f>
        <v/>
      </c>
      <c r="J104" s="21" t="str">
        <f aca="false">IF($A104="","",IFERROR(IF($H104&lt;&gt;"Oui",0,$E104*$F104*(1+$G104)^(COLUMN()-COLUMN($I$6))*INDEX(Paramètres!$B$12:$B$23,MATCH(MONTH(J$6),Paramètres!$A$12:$A$23,0))*INDEX(Paramètres!$F$5:$F$7,MATCH(Paramètres!$B$6,Paramètres!$E$5:$E$7,0))),0))</f>
        <v/>
      </c>
      <c r="K104" s="21" t="str">
        <f aca="false">IF($A104="","",IFERROR(IF($H104&lt;&gt;"Oui",0,$E104*$F104*(1+$G104)^(COLUMN()-COLUMN($I$6))*INDEX(Paramètres!$B$12:$B$23,MATCH(MONTH(K$6),Paramètres!$A$12:$A$23,0))*INDEX(Paramètres!$F$5:$F$7,MATCH(Paramètres!$B$6,Paramètres!$E$5:$E$7,0))),0))</f>
        <v/>
      </c>
      <c r="L104" s="21" t="str">
        <f aca="false">IF($A104="","",IFERROR(IF($H104&lt;&gt;"Oui",0,$E104*$F104*(1+$G104)^(COLUMN()-COLUMN($I$6))*INDEX(Paramètres!$B$12:$B$23,MATCH(MONTH(L$6),Paramètres!$A$12:$A$23,0))*INDEX(Paramètres!$F$5:$F$7,MATCH(Paramètres!$B$6,Paramètres!$E$5:$E$7,0))),0))</f>
        <v/>
      </c>
      <c r="M104" s="21" t="str">
        <f aca="false">IF($A104="","",IFERROR(IF($H104&lt;&gt;"Oui",0,$E104*$F104*(1+$G104)^(COLUMN()-COLUMN($I$6))*INDEX(Paramètres!$B$12:$B$23,MATCH(MONTH(M$6),Paramètres!$A$12:$A$23,0))*INDEX(Paramètres!$F$5:$F$7,MATCH(Paramètres!$B$6,Paramètres!$E$5:$E$7,0))),0))</f>
        <v/>
      </c>
      <c r="N104" s="21" t="str">
        <f aca="false">IF($A104="","",IFERROR(IF($H104&lt;&gt;"Oui",0,$E104*$F104*(1+$G104)^(COLUMN()-COLUMN($I$6))*INDEX(Paramètres!$B$12:$B$23,MATCH(MONTH(N$6),Paramètres!$A$12:$A$23,0))*INDEX(Paramètres!$F$5:$F$7,MATCH(Paramètres!$B$6,Paramètres!$E$5:$E$7,0))),0))</f>
        <v/>
      </c>
      <c r="O104" s="21" t="str">
        <f aca="false">IF($A104="","",IFERROR(IF($H104&lt;&gt;"Oui",0,$E104*$F104*(1+$G104)^(COLUMN()-COLUMN($I$6))*INDEX(Paramètres!$B$12:$B$23,MATCH(MONTH(O$6),Paramètres!$A$12:$A$23,0))*INDEX(Paramètres!$F$5:$F$7,MATCH(Paramètres!$B$6,Paramètres!$E$5:$E$7,0))),0))</f>
        <v/>
      </c>
      <c r="P104" s="21" t="str">
        <f aca="false">IF($A104="","",IFERROR(IF($H104&lt;&gt;"Oui",0,$E104*$F104*(1+$G104)^(COLUMN()-COLUMN($I$6))*INDEX(Paramètres!$B$12:$B$23,MATCH(MONTH(P$6),Paramètres!$A$12:$A$23,0))*INDEX(Paramètres!$F$5:$F$7,MATCH(Paramètres!$B$6,Paramètres!$E$5:$E$7,0))),0))</f>
        <v/>
      </c>
      <c r="Q104" s="21" t="str">
        <f aca="false">IF($A104="","",IFERROR(IF($H104&lt;&gt;"Oui",0,$E104*$F104*(1+$G104)^(COLUMN()-COLUMN($I$6))*INDEX(Paramètres!$B$12:$B$23,MATCH(MONTH(Q$6),Paramètres!$A$12:$A$23,0))*INDEX(Paramètres!$F$5:$F$7,MATCH(Paramètres!$B$6,Paramètres!$E$5:$E$7,0))),0))</f>
        <v/>
      </c>
      <c r="R104" s="21" t="str">
        <f aca="false">IF($A104="","",IFERROR(IF($H104&lt;&gt;"Oui",0,$E104*$F104*(1+$G104)^(COLUMN()-COLUMN($I$6))*INDEX(Paramètres!$B$12:$B$23,MATCH(MONTH(R$6),Paramètres!$A$12:$A$23,0))*INDEX(Paramètres!$F$5:$F$7,MATCH(Paramètres!$B$6,Paramètres!$E$5:$E$7,0))),0))</f>
        <v/>
      </c>
      <c r="S104" s="21" t="str">
        <f aca="false">IF($A104="","",IFERROR(IF($H104&lt;&gt;"Oui",0,$E104*$F104*(1+$G104)^(COLUMN()-COLUMN($I$6))*INDEX(Paramètres!$B$12:$B$23,MATCH(MONTH(S$6),Paramètres!$A$12:$A$23,0))*INDEX(Paramètres!$F$5:$F$7,MATCH(Paramètres!$B$6,Paramètres!$E$5:$E$7,0))),0))</f>
        <v/>
      </c>
      <c r="T104" s="21" t="str">
        <f aca="false">IF($A104="","",IFERROR(IF($H104&lt;&gt;"Oui",0,$E104*$F104*(1+$G104)^(COLUMN()-COLUMN($I$6))*INDEX(Paramètres!$B$12:$B$23,MATCH(MONTH(T$6),Paramètres!$A$12:$A$23,0))*INDEX(Paramètres!$F$5:$F$7,MATCH(Paramètres!$B$6,Paramètres!$E$5:$E$7,0))),0))</f>
        <v/>
      </c>
      <c r="U104" s="21" t="str">
        <f aca="false">IF($A104="","",SUM(I104:T104))</f>
        <v/>
      </c>
    </row>
    <row r="105" customFormat="false" ht="15" hidden="false" customHeight="false" outlineLevel="0" collapsed="false">
      <c r="A105" s="17"/>
      <c r="B105" s="10"/>
      <c r="C105" s="10"/>
      <c r="D105" s="10"/>
      <c r="E105" s="18"/>
      <c r="F105" s="19"/>
      <c r="G105" s="20"/>
      <c r="H105" s="17"/>
      <c r="I105" s="21" t="str">
        <f aca="false">IF($A105="","",IFERROR(IF($H105&lt;&gt;"Oui",0,$E105*$F105*(1+$G105)^(COLUMN()-COLUMN($I$6))*INDEX(Paramètres!$B$12:$B$23,MATCH(MONTH(I$6),Paramètres!$A$12:$A$23,0))*INDEX(Paramètres!$F$5:$F$7,MATCH(Paramètres!$B$6,Paramètres!$E$5:$E$7,0))),0))</f>
        <v/>
      </c>
      <c r="J105" s="21" t="str">
        <f aca="false">IF($A105="","",IFERROR(IF($H105&lt;&gt;"Oui",0,$E105*$F105*(1+$G105)^(COLUMN()-COLUMN($I$6))*INDEX(Paramètres!$B$12:$B$23,MATCH(MONTH(J$6),Paramètres!$A$12:$A$23,0))*INDEX(Paramètres!$F$5:$F$7,MATCH(Paramètres!$B$6,Paramètres!$E$5:$E$7,0))),0))</f>
        <v/>
      </c>
      <c r="K105" s="21" t="str">
        <f aca="false">IF($A105="","",IFERROR(IF($H105&lt;&gt;"Oui",0,$E105*$F105*(1+$G105)^(COLUMN()-COLUMN($I$6))*INDEX(Paramètres!$B$12:$B$23,MATCH(MONTH(K$6),Paramètres!$A$12:$A$23,0))*INDEX(Paramètres!$F$5:$F$7,MATCH(Paramètres!$B$6,Paramètres!$E$5:$E$7,0))),0))</f>
        <v/>
      </c>
      <c r="L105" s="21" t="str">
        <f aca="false">IF($A105="","",IFERROR(IF($H105&lt;&gt;"Oui",0,$E105*$F105*(1+$G105)^(COLUMN()-COLUMN($I$6))*INDEX(Paramètres!$B$12:$B$23,MATCH(MONTH(L$6),Paramètres!$A$12:$A$23,0))*INDEX(Paramètres!$F$5:$F$7,MATCH(Paramètres!$B$6,Paramètres!$E$5:$E$7,0))),0))</f>
        <v/>
      </c>
      <c r="M105" s="21" t="str">
        <f aca="false">IF($A105="","",IFERROR(IF($H105&lt;&gt;"Oui",0,$E105*$F105*(1+$G105)^(COLUMN()-COLUMN($I$6))*INDEX(Paramètres!$B$12:$B$23,MATCH(MONTH(M$6),Paramètres!$A$12:$A$23,0))*INDEX(Paramètres!$F$5:$F$7,MATCH(Paramètres!$B$6,Paramètres!$E$5:$E$7,0))),0))</f>
        <v/>
      </c>
      <c r="N105" s="21" t="str">
        <f aca="false">IF($A105="","",IFERROR(IF($H105&lt;&gt;"Oui",0,$E105*$F105*(1+$G105)^(COLUMN()-COLUMN($I$6))*INDEX(Paramètres!$B$12:$B$23,MATCH(MONTH(N$6),Paramètres!$A$12:$A$23,0))*INDEX(Paramètres!$F$5:$F$7,MATCH(Paramètres!$B$6,Paramètres!$E$5:$E$7,0))),0))</f>
        <v/>
      </c>
      <c r="O105" s="21" t="str">
        <f aca="false">IF($A105="","",IFERROR(IF($H105&lt;&gt;"Oui",0,$E105*$F105*(1+$G105)^(COLUMN()-COLUMN($I$6))*INDEX(Paramètres!$B$12:$B$23,MATCH(MONTH(O$6),Paramètres!$A$12:$A$23,0))*INDEX(Paramètres!$F$5:$F$7,MATCH(Paramètres!$B$6,Paramètres!$E$5:$E$7,0))),0))</f>
        <v/>
      </c>
      <c r="P105" s="21" t="str">
        <f aca="false">IF($A105="","",IFERROR(IF($H105&lt;&gt;"Oui",0,$E105*$F105*(1+$G105)^(COLUMN()-COLUMN($I$6))*INDEX(Paramètres!$B$12:$B$23,MATCH(MONTH(P$6),Paramètres!$A$12:$A$23,0))*INDEX(Paramètres!$F$5:$F$7,MATCH(Paramètres!$B$6,Paramètres!$E$5:$E$7,0))),0))</f>
        <v/>
      </c>
      <c r="Q105" s="21" t="str">
        <f aca="false">IF($A105="","",IFERROR(IF($H105&lt;&gt;"Oui",0,$E105*$F105*(1+$G105)^(COLUMN()-COLUMN($I$6))*INDEX(Paramètres!$B$12:$B$23,MATCH(MONTH(Q$6),Paramètres!$A$12:$A$23,0))*INDEX(Paramètres!$F$5:$F$7,MATCH(Paramètres!$B$6,Paramètres!$E$5:$E$7,0))),0))</f>
        <v/>
      </c>
      <c r="R105" s="21" t="str">
        <f aca="false">IF($A105="","",IFERROR(IF($H105&lt;&gt;"Oui",0,$E105*$F105*(1+$G105)^(COLUMN()-COLUMN($I$6))*INDEX(Paramètres!$B$12:$B$23,MATCH(MONTH(R$6),Paramètres!$A$12:$A$23,0))*INDEX(Paramètres!$F$5:$F$7,MATCH(Paramètres!$B$6,Paramètres!$E$5:$E$7,0))),0))</f>
        <v/>
      </c>
      <c r="S105" s="21" t="str">
        <f aca="false">IF($A105="","",IFERROR(IF($H105&lt;&gt;"Oui",0,$E105*$F105*(1+$G105)^(COLUMN()-COLUMN($I$6))*INDEX(Paramètres!$B$12:$B$23,MATCH(MONTH(S$6),Paramètres!$A$12:$A$23,0))*INDEX(Paramètres!$F$5:$F$7,MATCH(Paramètres!$B$6,Paramètres!$E$5:$E$7,0))),0))</f>
        <v/>
      </c>
      <c r="T105" s="21" t="str">
        <f aca="false">IF($A105="","",IFERROR(IF($H105&lt;&gt;"Oui",0,$E105*$F105*(1+$G105)^(COLUMN()-COLUMN($I$6))*INDEX(Paramètres!$B$12:$B$23,MATCH(MONTH(T$6),Paramètres!$A$12:$A$23,0))*INDEX(Paramètres!$F$5:$F$7,MATCH(Paramètres!$B$6,Paramètres!$E$5:$E$7,0))),0))</f>
        <v/>
      </c>
      <c r="U105" s="21" t="str">
        <f aca="false">IF($A105="","",SUM(I105:T105))</f>
        <v/>
      </c>
    </row>
    <row r="106" customFormat="false" ht="15" hidden="false" customHeight="false" outlineLevel="0" collapsed="false">
      <c r="A106" s="17"/>
      <c r="B106" s="10"/>
      <c r="C106" s="10"/>
      <c r="D106" s="10"/>
      <c r="E106" s="18"/>
      <c r="F106" s="19"/>
      <c r="G106" s="20"/>
      <c r="H106" s="17"/>
      <c r="I106" s="21" t="str">
        <f aca="false">IF($A106="","",IFERROR(IF($H106&lt;&gt;"Oui",0,$E106*$F106*(1+$G106)^(COLUMN()-COLUMN($I$6))*INDEX(Paramètres!$B$12:$B$23,MATCH(MONTH(I$6),Paramètres!$A$12:$A$23,0))*INDEX(Paramètres!$F$5:$F$7,MATCH(Paramètres!$B$6,Paramètres!$E$5:$E$7,0))),0))</f>
        <v/>
      </c>
      <c r="J106" s="21" t="str">
        <f aca="false">IF($A106="","",IFERROR(IF($H106&lt;&gt;"Oui",0,$E106*$F106*(1+$G106)^(COLUMN()-COLUMN($I$6))*INDEX(Paramètres!$B$12:$B$23,MATCH(MONTH(J$6),Paramètres!$A$12:$A$23,0))*INDEX(Paramètres!$F$5:$F$7,MATCH(Paramètres!$B$6,Paramètres!$E$5:$E$7,0))),0))</f>
        <v/>
      </c>
      <c r="K106" s="21" t="str">
        <f aca="false">IF($A106="","",IFERROR(IF($H106&lt;&gt;"Oui",0,$E106*$F106*(1+$G106)^(COLUMN()-COLUMN($I$6))*INDEX(Paramètres!$B$12:$B$23,MATCH(MONTH(K$6),Paramètres!$A$12:$A$23,0))*INDEX(Paramètres!$F$5:$F$7,MATCH(Paramètres!$B$6,Paramètres!$E$5:$E$7,0))),0))</f>
        <v/>
      </c>
      <c r="L106" s="21" t="str">
        <f aca="false">IF($A106="","",IFERROR(IF($H106&lt;&gt;"Oui",0,$E106*$F106*(1+$G106)^(COLUMN()-COLUMN($I$6))*INDEX(Paramètres!$B$12:$B$23,MATCH(MONTH(L$6),Paramètres!$A$12:$A$23,0))*INDEX(Paramètres!$F$5:$F$7,MATCH(Paramètres!$B$6,Paramètres!$E$5:$E$7,0))),0))</f>
        <v/>
      </c>
      <c r="M106" s="21" t="str">
        <f aca="false">IF($A106="","",IFERROR(IF($H106&lt;&gt;"Oui",0,$E106*$F106*(1+$G106)^(COLUMN()-COLUMN($I$6))*INDEX(Paramètres!$B$12:$B$23,MATCH(MONTH(M$6),Paramètres!$A$12:$A$23,0))*INDEX(Paramètres!$F$5:$F$7,MATCH(Paramètres!$B$6,Paramètres!$E$5:$E$7,0))),0))</f>
        <v/>
      </c>
      <c r="N106" s="21" t="str">
        <f aca="false">IF($A106="","",IFERROR(IF($H106&lt;&gt;"Oui",0,$E106*$F106*(1+$G106)^(COLUMN()-COLUMN($I$6))*INDEX(Paramètres!$B$12:$B$23,MATCH(MONTH(N$6),Paramètres!$A$12:$A$23,0))*INDEX(Paramètres!$F$5:$F$7,MATCH(Paramètres!$B$6,Paramètres!$E$5:$E$7,0))),0))</f>
        <v/>
      </c>
      <c r="O106" s="21" t="str">
        <f aca="false">IF($A106="","",IFERROR(IF($H106&lt;&gt;"Oui",0,$E106*$F106*(1+$G106)^(COLUMN()-COLUMN($I$6))*INDEX(Paramètres!$B$12:$B$23,MATCH(MONTH(O$6),Paramètres!$A$12:$A$23,0))*INDEX(Paramètres!$F$5:$F$7,MATCH(Paramètres!$B$6,Paramètres!$E$5:$E$7,0))),0))</f>
        <v/>
      </c>
      <c r="P106" s="21" t="str">
        <f aca="false">IF($A106="","",IFERROR(IF($H106&lt;&gt;"Oui",0,$E106*$F106*(1+$G106)^(COLUMN()-COLUMN($I$6))*INDEX(Paramètres!$B$12:$B$23,MATCH(MONTH(P$6),Paramètres!$A$12:$A$23,0))*INDEX(Paramètres!$F$5:$F$7,MATCH(Paramètres!$B$6,Paramètres!$E$5:$E$7,0))),0))</f>
        <v/>
      </c>
      <c r="Q106" s="21" t="str">
        <f aca="false">IF($A106="","",IFERROR(IF($H106&lt;&gt;"Oui",0,$E106*$F106*(1+$G106)^(COLUMN()-COLUMN($I$6))*INDEX(Paramètres!$B$12:$B$23,MATCH(MONTH(Q$6),Paramètres!$A$12:$A$23,0))*INDEX(Paramètres!$F$5:$F$7,MATCH(Paramètres!$B$6,Paramètres!$E$5:$E$7,0))),0))</f>
        <v/>
      </c>
      <c r="R106" s="21" t="str">
        <f aca="false">IF($A106="","",IFERROR(IF($H106&lt;&gt;"Oui",0,$E106*$F106*(1+$G106)^(COLUMN()-COLUMN($I$6))*INDEX(Paramètres!$B$12:$B$23,MATCH(MONTH(R$6),Paramètres!$A$12:$A$23,0))*INDEX(Paramètres!$F$5:$F$7,MATCH(Paramètres!$B$6,Paramètres!$E$5:$E$7,0))),0))</f>
        <v/>
      </c>
      <c r="S106" s="21" t="str">
        <f aca="false">IF($A106="","",IFERROR(IF($H106&lt;&gt;"Oui",0,$E106*$F106*(1+$G106)^(COLUMN()-COLUMN($I$6))*INDEX(Paramètres!$B$12:$B$23,MATCH(MONTH(S$6),Paramètres!$A$12:$A$23,0))*INDEX(Paramètres!$F$5:$F$7,MATCH(Paramètres!$B$6,Paramètres!$E$5:$E$7,0))),0))</f>
        <v/>
      </c>
      <c r="T106" s="21" t="str">
        <f aca="false">IF($A106="","",IFERROR(IF($H106&lt;&gt;"Oui",0,$E106*$F106*(1+$G106)^(COLUMN()-COLUMN($I$6))*INDEX(Paramètres!$B$12:$B$23,MATCH(MONTH(T$6),Paramètres!$A$12:$A$23,0))*INDEX(Paramètres!$F$5:$F$7,MATCH(Paramètres!$B$6,Paramètres!$E$5:$E$7,0))),0))</f>
        <v/>
      </c>
      <c r="U106" s="21" t="str">
        <f aca="false">IF($A106="","",SUM(I106:T106))</f>
        <v/>
      </c>
    </row>
    <row r="107" customFormat="false" ht="15" hidden="false" customHeight="false" outlineLevel="0" collapsed="false">
      <c r="A107" s="17"/>
      <c r="B107" s="10"/>
      <c r="C107" s="10"/>
      <c r="D107" s="10"/>
      <c r="E107" s="18"/>
      <c r="F107" s="19"/>
      <c r="G107" s="20"/>
      <c r="H107" s="17"/>
      <c r="I107" s="21" t="str">
        <f aca="false">IF($A107="","",IFERROR(IF($H107&lt;&gt;"Oui",0,$E107*$F107*(1+$G107)^(COLUMN()-COLUMN($I$6))*INDEX(Paramètres!$B$12:$B$23,MATCH(MONTH(I$6),Paramètres!$A$12:$A$23,0))*INDEX(Paramètres!$F$5:$F$7,MATCH(Paramètres!$B$6,Paramètres!$E$5:$E$7,0))),0))</f>
        <v/>
      </c>
      <c r="J107" s="21" t="str">
        <f aca="false">IF($A107="","",IFERROR(IF($H107&lt;&gt;"Oui",0,$E107*$F107*(1+$G107)^(COLUMN()-COLUMN($I$6))*INDEX(Paramètres!$B$12:$B$23,MATCH(MONTH(J$6),Paramètres!$A$12:$A$23,0))*INDEX(Paramètres!$F$5:$F$7,MATCH(Paramètres!$B$6,Paramètres!$E$5:$E$7,0))),0))</f>
        <v/>
      </c>
      <c r="K107" s="21" t="str">
        <f aca="false">IF($A107="","",IFERROR(IF($H107&lt;&gt;"Oui",0,$E107*$F107*(1+$G107)^(COLUMN()-COLUMN($I$6))*INDEX(Paramètres!$B$12:$B$23,MATCH(MONTH(K$6),Paramètres!$A$12:$A$23,0))*INDEX(Paramètres!$F$5:$F$7,MATCH(Paramètres!$B$6,Paramètres!$E$5:$E$7,0))),0))</f>
        <v/>
      </c>
      <c r="L107" s="21" t="str">
        <f aca="false">IF($A107="","",IFERROR(IF($H107&lt;&gt;"Oui",0,$E107*$F107*(1+$G107)^(COLUMN()-COLUMN($I$6))*INDEX(Paramètres!$B$12:$B$23,MATCH(MONTH(L$6),Paramètres!$A$12:$A$23,0))*INDEX(Paramètres!$F$5:$F$7,MATCH(Paramètres!$B$6,Paramètres!$E$5:$E$7,0))),0))</f>
        <v/>
      </c>
      <c r="M107" s="21" t="str">
        <f aca="false">IF($A107="","",IFERROR(IF($H107&lt;&gt;"Oui",0,$E107*$F107*(1+$G107)^(COLUMN()-COLUMN($I$6))*INDEX(Paramètres!$B$12:$B$23,MATCH(MONTH(M$6),Paramètres!$A$12:$A$23,0))*INDEX(Paramètres!$F$5:$F$7,MATCH(Paramètres!$B$6,Paramètres!$E$5:$E$7,0))),0))</f>
        <v/>
      </c>
      <c r="N107" s="21" t="str">
        <f aca="false">IF($A107="","",IFERROR(IF($H107&lt;&gt;"Oui",0,$E107*$F107*(1+$G107)^(COLUMN()-COLUMN($I$6))*INDEX(Paramètres!$B$12:$B$23,MATCH(MONTH(N$6),Paramètres!$A$12:$A$23,0))*INDEX(Paramètres!$F$5:$F$7,MATCH(Paramètres!$B$6,Paramètres!$E$5:$E$7,0))),0))</f>
        <v/>
      </c>
      <c r="O107" s="21" t="str">
        <f aca="false">IF($A107="","",IFERROR(IF($H107&lt;&gt;"Oui",0,$E107*$F107*(1+$G107)^(COLUMN()-COLUMN($I$6))*INDEX(Paramètres!$B$12:$B$23,MATCH(MONTH(O$6),Paramètres!$A$12:$A$23,0))*INDEX(Paramètres!$F$5:$F$7,MATCH(Paramètres!$B$6,Paramètres!$E$5:$E$7,0))),0))</f>
        <v/>
      </c>
      <c r="P107" s="21" t="str">
        <f aca="false">IF($A107="","",IFERROR(IF($H107&lt;&gt;"Oui",0,$E107*$F107*(1+$G107)^(COLUMN()-COLUMN($I$6))*INDEX(Paramètres!$B$12:$B$23,MATCH(MONTH(P$6),Paramètres!$A$12:$A$23,0))*INDEX(Paramètres!$F$5:$F$7,MATCH(Paramètres!$B$6,Paramètres!$E$5:$E$7,0))),0))</f>
        <v/>
      </c>
      <c r="Q107" s="21" t="str">
        <f aca="false">IF($A107="","",IFERROR(IF($H107&lt;&gt;"Oui",0,$E107*$F107*(1+$G107)^(COLUMN()-COLUMN($I$6))*INDEX(Paramètres!$B$12:$B$23,MATCH(MONTH(Q$6),Paramètres!$A$12:$A$23,0))*INDEX(Paramètres!$F$5:$F$7,MATCH(Paramètres!$B$6,Paramètres!$E$5:$E$7,0))),0))</f>
        <v/>
      </c>
      <c r="R107" s="21" t="str">
        <f aca="false">IF($A107="","",IFERROR(IF($H107&lt;&gt;"Oui",0,$E107*$F107*(1+$G107)^(COLUMN()-COLUMN($I$6))*INDEX(Paramètres!$B$12:$B$23,MATCH(MONTH(R$6),Paramètres!$A$12:$A$23,0))*INDEX(Paramètres!$F$5:$F$7,MATCH(Paramètres!$B$6,Paramètres!$E$5:$E$7,0))),0))</f>
        <v/>
      </c>
      <c r="S107" s="21" t="str">
        <f aca="false">IF($A107="","",IFERROR(IF($H107&lt;&gt;"Oui",0,$E107*$F107*(1+$G107)^(COLUMN()-COLUMN($I$6))*INDEX(Paramètres!$B$12:$B$23,MATCH(MONTH(S$6),Paramètres!$A$12:$A$23,0))*INDEX(Paramètres!$F$5:$F$7,MATCH(Paramètres!$B$6,Paramètres!$E$5:$E$7,0))),0))</f>
        <v/>
      </c>
      <c r="T107" s="21" t="str">
        <f aca="false">IF($A107="","",IFERROR(IF($H107&lt;&gt;"Oui",0,$E107*$F107*(1+$G107)^(COLUMN()-COLUMN($I$6))*INDEX(Paramètres!$B$12:$B$23,MATCH(MONTH(T$6),Paramètres!$A$12:$A$23,0))*INDEX(Paramètres!$F$5:$F$7,MATCH(Paramètres!$B$6,Paramètres!$E$5:$E$7,0))),0))</f>
        <v/>
      </c>
      <c r="U107" s="21" t="str">
        <f aca="false">IF($A107="","",SUM(I107:T107))</f>
        <v/>
      </c>
    </row>
    <row r="108" customFormat="false" ht="15" hidden="false" customHeight="false" outlineLevel="0" collapsed="false">
      <c r="A108" s="17"/>
      <c r="B108" s="10"/>
      <c r="C108" s="10"/>
      <c r="D108" s="10"/>
      <c r="E108" s="18"/>
      <c r="F108" s="19"/>
      <c r="G108" s="20"/>
      <c r="H108" s="17"/>
      <c r="I108" s="21" t="str">
        <f aca="false">IF($A108="","",IFERROR(IF($H108&lt;&gt;"Oui",0,$E108*$F108*(1+$G108)^(COLUMN()-COLUMN($I$6))*INDEX(Paramètres!$B$12:$B$23,MATCH(MONTH(I$6),Paramètres!$A$12:$A$23,0))*INDEX(Paramètres!$F$5:$F$7,MATCH(Paramètres!$B$6,Paramètres!$E$5:$E$7,0))),0))</f>
        <v/>
      </c>
      <c r="J108" s="21" t="str">
        <f aca="false">IF($A108="","",IFERROR(IF($H108&lt;&gt;"Oui",0,$E108*$F108*(1+$G108)^(COLUMN()-COLUMN($I$6))*INDEX(Paramètres!$B$12:$B$23,MATCH(MONTH(J$6),Paramètres!$A$12:$A$23,0))*INDEX(Paramètres!$F$5:$F$7,MATCH(Paramètres!$B$6,Paramètres!$E$5:$E$7,0))),0))</f>
        <v/>
      </c>
      <c r="K108" s="21" t="str">
        <f aca="false">IF($A108="","",IFERROR(IF($H108&lt;&gt;"Oui",0,$E108*$F108*(1+$G108)^(COLUMN()-COLUMN($I$6))*INDEX(Paramètres!$B$12:$B$23,MATCH(MONTH(K$6),Paramètres!$A$12:$A$23,0))*INDEX(Paramètres!$F$5:$F$7,MATCH(Paramètres!$B$6,Paramètres!$E$5:$E$7,0))),0))</f>
        <v/>
      </c>
      <c r="L108" s="21" t="str">
        <f aca="false">IF($A108="","",IFERROR(IF($H108&lt;&gt;"Oui",0,$E108*$F108*(1+$G108)^(COLUMN()-COLUMN($I$6))*INDEX(Paramètres!$B$12:$B$23,MATCH(MONTH(L$6),Paramètres!$A$12:$A$23,0))*INDEX(Paramètres!$F$5:$F$7,MATCH(Paramètres!$B$6,Paramètres!$E$5:$E$7,0))),0))</f>
        <v/>
      </c>
      <c r="M108" s="21" t="str">
        <f aca="false">IF($A108="","",IFERROR(IF($H108&lt;&gt;"Oui",0,$E108*$F108*(1+$G108)^(COLUMN()-COLUMN($I$6))*INDEX(Paramètres!$B$12:$B$23,MATCH(MONTH(M$6),Paramètres!$A$12:$A$23,0))*INDEX(Paramètres!$F$5:$F$7,MATCH(Paramètres!$B$6,Paramètres!$E$5:$E$7,0))),0))</f>
        <v/>
      </c>
      <c r="N108" s="21" t="str">
        <f aca="false">IF($A108="","",IFERROR(IF($H108&lt;&gt;"Oui",0,$E108*$F108*(1+$G108)^(COLUMN()-COLUMN($I$6))*INDEX(Paramètres!$B$12:$B$23,MATCH(MONTH(N$6),Paramètres!$A$12:$A$23,0))*INDEX(Paramètres!$F$5:$F$7,MATCH(Paramètres!$B$6,Paramètres!$E$5:$E$7,0))),0))</f>
        <v/>
      </c>
      <c r="O108" s="21" t="str">
        <f aca="false">IF($A108="","",IFERROR(IF($H108&lt;&gt;"Oui",0,$E108*$F108*(1+$G108)^(COLUMN()-COLUMN($I$6))*INDEX(Paramètres!$B$12:$B$23,MATCH(MONTH(O$6),Paramètres!$A$12:$A$23,0))*INDEX(Paramètres!$F$5:$F$7,MATCH(Paramètres!$B$6,Paramètres!$E$5:$E$7,0))),0))</f>
        <v/>
      </c>
      <c r="P108" s="21" t="str">
        <f aca="false">IF($A108="","",IFERROR(IF($H108&lt;&gt;"Oui",0,$E108*$F108*(1+$G108)^(COLUMN()-COLUMN($I$6))*INDEX(Paramètres!$B$12:$B$23,MATCH(MONTH(P$6),Paramètres!$A$12:$A$23,0))*INDEX(Paramètres!$F$5:$F$7,MATCH(Paramètres!$B$6,Paramètres!$E$5:$E$7,0))),0))</f>
        <v/>
      </c>
      <c r="Q108" s="21" t="str">
        <f aca="false">IF($A108="","",IFERROR(IF($H108&lt;&gt;"Oui",0,$E108*$F108*(1+$G108)^(COLUMN()-COLUMN($I$6))*INDEX(Paramètres!$B$12:$B$23,MATCH(MONTH(Q$6),Paramètres!$A$12:$A$23,0))*INDEX(Paramètres!$F$5:$F$7,MATCH(Paramètres!$B$6,Paramètres!$E$5:$E$7,0))),0))</f>
        <v/>
      </c>
      <c r="R108" s="21" t="str">
        <f aca="false">IF($A108="","",IFERROR(IF($H108&lt;&gt;"Oui",0,$E108*$F108*(1+$G108)^(COLUMN()-COLUMN($I$6))*INDEX(Paramètres!$B$12:$B$23,MATCH(MONTH(R$6),Paramètres!$A$12:$A$23,0))*INDEX(Paramètres!$F$5:$F$7,MATCH(Paramètres!$B$6,Paramètres!$E$5:$E$7,0))),0))</f>
        <v/>
      </c>
      <c r="S108" s="21" t="str">
        <f aca="false">IF($A108="","",IFERROR(IF($H108&lt;&gt;"Oui",0,$E108*$F108*(1+$G108)^(COLUMN()-COLUMN($I$6))*INDEX(Paramètres!$B$12:$B$23,MATCH(MONTH(S$6),Paramètres!$A$12:$A$23,0))*INDEX(Paramètres!$F$5:$F$7,MATCH(Paramètres!$B$6,Paramètres!$E$5:$E$7,0))),0))</f>
        <v/>
      </c>
      <c r="T108" s="21" t="str">
        <f aca="false">IF($A108="","",IFERROR(IF($H108&lt;&gt;"Oui",0,$E108*$F108*(1+$G108)^(COLUMN()-COLUMN($I$6))*INDEX(Paramètres!$B$12:$B$23,MATCH(MONTH(T$6),Paramètres!$A$12:$A$23,0))*INDEX(Paramètres!$F$5:$F$7,MATCH(Paramètres!$B$6,Paramètres!$E$5:$E$7,0))),0))</f>
        <v/>
      </c>
      <c r="U108" s="21" t="str">
        <f aca="false">IF($A108="","",SUM(I108:T108))</f>
        <v/>
      </c>
    </row>
    <row r="109" customFormat="false" ht="15" hidden="false" customHeight="false" outlineLevel="0" collapsed="false">
      <c r="A109" s="17"/>
      <c r="B109" s="10"/>
      <c r="C109" s="10"/>
      <c r="D109" s="10"/>
      <c r="E109" s="18"/>
      <c r="F109" s="19"/>
      <c r="G109" s="20"/>
      <c r="H109" s="17"/>
      <c r="I109" s="21" t="str">
        <f aca="false">IF($A109="","",IFERROR(IF($H109&lt;&gt;"Oui",0,$E109*$F109*(1+$G109)^(COLUMN()-COLUMN($I$6))*INDEX(Paramètres!$B$12:$B$23,MATCH(MONTH(I$6),Paramètres!$A$12:$A$23,0))*INDEX(Paramètres!$F$5:$F$7,MATCH(Paramètres!$B$6,Paramètres!$E$5:$E$7,0))),0))</f>
        <v/>
      </c>
      <c r="J109" s="21" t="str">
        <f aca="false">IF($A109="","",IFERROR(IF($H109&lt;&gt;"Oui",0,$E109*$F109*(1+$G109)^(COLUMN()-COLUMN($I$6))*INDEX(Paramètres!$B$12:$B$23,MATCH(MONTH(J$6),Paramètres!$A$12:$A$23,0))*INDEX(Paramètres!$F$5:$F$7,MATCH(Paramètres!$B$6,Paramètres!$E$5:$E$7,0))),0))</f>
        <v/>
      </c>
      <c r="K109" s="21" t="str">
        <f aca="false">IF($A109="","",IFERROR(IF($H109&lt;&gt;"Oui",0,$E109*$F109*(1+$G109)^(COLUMN()-COLUMN($I$6))*INDEX(Paramètres!$B$12:$B$23,MATCH(MONTH(K$6),Paramètres!$A$12:$A$23,0))*INDEX(Paramètres!$F$5:$F$7,MATCH(Paramètres!$B$6,Paramètres!$E$5:$E$7,0))),0))</f>
        <v/>
      </c>
      <c r="L109" s="21" t="str">
        <f aca="false">IF($A109="","",IFERROR(IF($H109&lt;&gt;"Oui",0,$E109*$F109*(1+$G109)^(COLUMN()-COLUMN($I$6))*INDEX(Paramètres!$B$12:$B$23,MATCH(MONTH(L$6),Paramètres!$A$12:$A$23,0))*INDEX(Paramètres!$F$5:$F$7,MATCH(Paramètres!$B$6,Paramètres!$E$5:$E$7,0))),0))</f>
        <v/>
      </c>
      <c r="M109" s="21" t="str">
        <f aca="false">IF($A109="","",IFERROR(IF($H109&lt;&gt;"Oui",0,$E109*$F109*(1+$G109)^(COLUMN()-COLUMN($I$6))*INDEX(Paramètres!$B$12:$B$23,MATCH(MONTH(M$6),Paramètres!$A$12:$A$23,0))*INDEX(Paramètres!$F$5:$F$7,MATCH(Paramètres!$B$6,Paramètres!$E$5:$E$7,0))),0))</f>
        <v/>
      </c>
      <c r="N109" s="21" t="str">
        <f aca="false">IF($A109="","",IFERROR(IF($H109&lt;&gt;"Oui",0,$E109*$F109*(1+$G109)^(COLUMN()-COLUMN($I$6))*INDEX(Paramètres!$B$12:$B$23,MATCH(MONTH(N$6),Paramètres!$A$12:$A$23,0))*INDEX(Paramètres!$F$5:$F$7,MATCH(Paramètres!$B$6,Paramètres!$E$5:$E$7,0))),0))</f>
        <v/>
      </c>
      <c r="O109" s="21" t="str">
        <f aca="false">IF($A109="","",IFERROR(IF($H109&lt;&gt;"Oui",0,$E109*$F109*(1+$G109)^(COLUMN()-COLUMN($I$6))*INDEX(Paramètres!$B$12:$B$23,MATCH(MONTH(O$6),Paramètres!$A$12:$A$23,0))*INDEX(Paramètres!$F$5:$F$7,MATCH(Paramètres!$B$6,Paramètres!$E$5:$E$7,0))),0))</f>
        <v/>
      </c>
      <c r="P109" s="21" t="str">
        <f aca="false">IF($A109="","",IFERROR(IF($H109&lt;&gt;"Oui",0,$E109*$F109*(1+$G109)^(COLUMN()-COLUMN($I$6))*INDEX(Paramètres!$B$12:$B$23,MATCH(MONTH(P$6),Paramètres!$A$12:$A$23,0))*INDEX(Paramètres!$F$5:$F$7,MATCH(Paramètres!$B$6,Paramètres!$E$5:$E$7,0))),0))</f>
        <v/>
      </c>
      <c r="Q109" s="21" t="str">
        <f aca="false">IF($A109="","",IFERROR(IF($H109&lt;&gt;"Oui",0,$E109*$F109*(1+$G109)^(COLUMN()-COLUMN($I$6))*INDEX(Paramètres!$B$12:$B$23,MATCH(MONTH(Q$6),Paramètres!$A$12:$A$23,0))*INDEX(Paramètres!$F$5:$F$7,MATCH(Paramètres!$B$6,Paramètres!$E$5:$E$7,0))),0))</f>
        <v/>
      </c>
      <c r="R109" s="21" t="str">
        <f aca="false">IF($A109="","",IFERROR(IF($H109&lt;&gt;"Oui",0,$E109*$F109*(1+$G109)^(COLUMN()-COLUMN($I$6))*INDEX(Paramètres!$B$12:$B$23,MATCH(MONTH(R$6),Paramètres!$A$12:$A$23,0))*INDEX(Paramètres!$F$5:$F$7,MATCH(Paramètres!$B$6,Paramètres!$E$5:$E$7,0))),0))</f>
        <v/>
      </c>
      <c r="S109" s="21" t="str">
        <f aca="false">IF($A109="","",IFERROR(IF($H109&lt;&gt;"Oui",0,$E109*$F109*(1+$G109)^(COLUMN()-COLUMN($I$6))*INDEX(Paramètres!$B$12:$B$23,MATCH(MONTH(S$6),Paramètres!$A$12:$A$23,0))*INDEX(Paramètres!$F$5:$F$7,MATCH(Paramètres!$B$6,Paramètres!$E$5:$E$7,0))),0))</f>
        <v/>
      </c>
      <c r="T109" s="21" t="str">
        <f aca="false">IF($A109="","",IFERROR(IF($H109&lt;&gt;"Oui",0,$E109*$F109*(1+$G109)^(COLUMN()-COLUMN($I$6))*INDEX(Paramètres!$B$12:$B$23,MATCH(MONTH(T$6),Paramètres!$A$12:$A$23,0))*INDEX(Paramètres!$F$5:$F$7,MATCH(Paramètres!$B$6,Paramètres!$E$5:$E$7,0))),0))</f>
        <v/>
      </c>
      <c r="U109" s="21" t="str">
        <f aca="false">IF($A109="","",SUM(I109:T109))</f>
        <v/>
      </c>
    </row>
    <row r="110" customFormat="false" ht="15" hidden="false" customHeight="false" outlineLevel="0" collapsed="false">
      <c r="A110" s="17"/>
      <c r="B110" s="10"/>
      <c r="C110" s="10"/>
      <c r="D110" s="10"/>
      <c r="E110" s="18"/>
      <c r="F110" s="19"/>
      <c r="G110" s="20"/>
      <c r="H110" s="17"/>
      <c r="I110" s="21" t="str">
        <f aca="false">IF($A110="","",IFERROR(IF($H110&lt;&gt;"Oui",0,$E110*$F110*(1+$G110)^(COLUMN()-COLUMN($I$6))*INDEX(Paramètres!$B$12:$B$23,MATCH(MONTH(I$6),Paramètres!$A$12:$A$23,0))*INDEX(Paramètres!$F$5:$F$7,MATCH(Paramètres!$B$6,Paramètres!$E$5:$E$7,0))),0))</f>
        <v/>
      </c>
      <c r="J110" s="21" t="str">
        <f aca="false">IF($A110="","",IFERROR(IF($H110&lt;&gt;"Oui",0,$E110*$F110*(1+$G110)^(COLUMN()-COLUMN($I$6))*INDEX(Paramètres!$B$12:$B$23,MATCH(MONTH(J$6),Paramètres!$A$12:$A$23,0))*INDEX(Paramètres!$F$5:$F$7,MATCH(Paramètres!$B$6,Paramètres!$E$5:$E$7,0))),0))</f>
        <v/>
      </c>
      <c r="K110" s="21" t="str">
        <f aca="false">IF($A110="","",IFERROR(IF($H110&lt;&gt;"Oui",0,$E110*$F110*(1+$G110)^(COLUMN()-COLUMN($I$6))*INDEX(Paramètres!$B$12:$B$23,MATCH(MONTH(K$6),Paramètres!$A$12:$A$23,0))*INDEX(Paramètres!$F$5:$F$7,MATCH(Paramètres!$B$6,Paramètres!$E$5:$E$7,0))),0))</f>
        <v/>
      </c>
      <c r="L110" s="21" t="str">
        <f aca="false">IF($A110="","",IFERROR(IF($H110&lt;&gt;"Oui",0,$E110*$F110*(1+$G110)^(COLUMN()-COLUMN($I$6))*INDEX(Paramètres!$B$12:$B$23,MATCH(MONTH(L$6),Paramètres!$A$12:$A$23,0))*INDEX(Paramètres!$F$5:$F$7,MATCH(Paramètres!$B$6,Paramètres!$E$5:$E$7,0))),0))</f>
        <v/>
      </c>
      <c r="M110" s="21" t="str">
        <f aca="false">IF($A110="","",IFERROR(IF($H110&lt;&gt;"Oui",0,$E110*$F110*(1+$G110)^(COLUMN()-COLUMN($I$6))*INDEX(Paramètres!$B$12:$B$23,MATCH(MONTH(M$6),Paramètres!$A$12:$A$23,0))*INDEX(Paramètres!$F$5:$F$7,MATCH(Paramètres!$B$6,Paramètres!$E$5:$E$7,0))),0))</f>
        <v/>
      </c>
      <c r="N110" s="21" t="str">
        <f aca="false">IF($A110="","",IFERROR(IF($H110&lt;&gt;"Oui",0,$E110*$F110*(1+$G110)^(COLUMN()-COLUMN($I$6))*INDEX(Paramètres!$B$12:$B$23,MATCH(MONTH(N$6),Paramètres!$A$12:$A$23,0))*INDEX(Paramètres!$F$5:$F$7,MATCH(Paramètres!$B$6,Paramètres!$E$5:$E$7,0))),0))</f>
        <v/>
      </c>
      <c r="O110" s="21" t="str">
        <f aca="false">IF($A110="","",IFERROR(IF($H110&lt;&gt;"Oui",0,$E110*$F110*(1+$G110)^(COLUMN()-COLUMN($I$6))*INDEX(Paramètres!$B$12:$B$23,MATCH(MONTH(O$6),Paramètres!$A$12:$A$23,0))*INDEX(Paramètres!$F$5:$F$7,MATCH(Paramètres!$B$6,Paramètres!$E$5:$E$7,0))),0))</f>
        <v/>
      </c>
      <c r="P110" s="21" t="str">
        <f aca="false">IF($A110="","",IFERROR(IF($H110&lt;&gt;"Oui",0,$E110*$F110*(1+$G110)^(COLUMN()-COLUMN($I$6))*INDEX(Paramètres!$B$12:$B$23,MATCH(MONTH(P$6),Paramètres!$A$12:$A$23,0))*INDEX(Paramètres!$F$5:$F$7,MATCH(Paramètres!$B$6,Paramètres!$E$5:$E$7,0))),0))</f>
        <v/>
      </c>
      <c r="Q110" s="21" t="str">
        <f aca="false">IF($A110="","",IFERROR(IF($H110&lt;&gt;"Oui",0,$E110*$F110*(1+$G110)^(COLUMN()-COLUMN($I$6))*INDEX(Paramètres!$B$12:$B$23,MATCH(MONTH(Q$6),Paramètres!$A$12:$A$23,0))*INDEX(Paramètres!$F$5:$F$7,MATCH(Paramètres!$B$6,Paramètres!$E$5:$E$7,0))),0))</f>
        <v/>
      </c>
      <c r="R110" s="21" t="str">
        <f aca="false">IF($A110="","",IFERROR(IF($H110&lt;&gt;"Oui",0,$E110*$F110*(1+$G110)^(COLUMN()-COLUMN($I$6))*INDEX(Paramètres!$B$12:$B$23,MATCH(MONTH(R$6),Paramètres!$A$12:$A$23,0))*INDEX(Paramètres!$F$5:$F$7,MATCH(Paramètres!$B$6,Paramètres!$E$5:$E$7,0))),0))</f>
        <v/>
      </c>
      <c r="S110" s="21" t="str">
        <f aca="false">IF($A110="","",IFERROR(IF($H110&lt;&gt;"Oui",0,$E110*$F110*(1+$G110)^(COLUMN()-COLUMN($I$6))*INDEX(Paramètres!$B$12:$B$23,MATCH(MONTH(S$6),Paramètres!$A$12:$A$23,0))*INDEX(Paramètres!$F$5:$F$7,MATCH(Paramètres!$B$6,Paramètres!$E$5:$E$7,0))),0))</f>
        <v/>
      </c>
      <c r="T110" s="21" t="str">
        <f aca="false">IF($A110="","",IFERROR(IF($H110&lt;&gt;"Oui",0,$E110*$F110*(1+$G110)^(COLUMN()-COLUMN($I$6))*INDEX(Paramètres!$B$12:$B$23,MATCH(MONTH(T$6),Paramètres!$A$12:$A$23,0))*INDEX(Paramètres!$F$5:$F$7,MATCH(Paramètres!$B$6,Paramètres!$E$5:$E$7,0))),0))</f>
        <v/>
      </c>
      <c r="U110" s="21" t="str">
        <f aca="false">IF($A110="","",SUM(I110:T110))</f>
        <v/>
      </c>
    </row>
    <row r="111" customFormat="false" ht="15" hidden="false" customHeight="false" outlineLevel="0" collapsed="false">
      <c r="A111" s="17"/>
      <c r="B111" s="10"/>
      <c r="C111" s="10"/>
      <c r="D111" s="10"/>
      <c r="E111" s="18"/>
      <c r="F111" s="19"/>
      <c r="G111" s="20"/>
      <c r="H111" s="17"/>
      <c r="I111" s="21" t="str">
        <f aca="false">IF($A111="","",IFERROR(IF($H111&lt;&gt;"Oui",0,$E111*$F111*(1+$G111)^(COLUMN()-COLUMN($I$6))*INDEX(Paramètres!$B$12:$B$23,MATCH(MONTH(I$6),Paramètres!$A$12:$A$23,0))*INDEX(Paramètres!$F$5:$F$7,MATCH(Paramètres!$B$6,Paramètres!$E$5:$E$7,0))),0))</f>
        <v/>
      </c>
      <c r="J111" s="21" t="str">
        <f aca="false">IF($A111="","",IFERROR(IF($H111&lt;&gt;"Oui",0,$E111*$F111*(1+$G111)^(COLUMN()-COLUMN($I$6))*INDEX(Paramètres!$B$12:$B$23,MATCH(MONTH(J$6),Paramètres!$A$12:$A$23,0))*INDEX(Paramètres!$F$5:$F$7,MATCH(Paramètres!$B$6,Paramètres!$E$5:$E$7,0))),0))</f>
        <v/>
      </c>
      <c r="K111" s="21" t="str">
        <f aca="false">IF($A111="","",IFERROR(IF($H111&lt;&gt;"Oui",0,$E111*$F111*(1+$G111)^(COLUMN()-COLUMN($I$6))*INDEX(Paramètres!$B$12:$B$23,MATCH(MONTH(K$6),Paramètres!$A$12:$A$23,0))*INDEX(Paramètres!$F$5:$F$7,MATCH(Paramètres!$B$6,Paramètres!$E$5:$E$7,0))),0))</f>
        <v/>
      </c>
      <c r="L111" s="21" t="str">
        <f aca="false">IF($A111="","",IFERROR(IF($H111&lt;&gt;"Oui",0,$E111*$F111*(1+$G111)^(COLUMN()-COLUMN($I$6))*INDEX(Paramètres!$B$12:$B$23,MATCH(MONTH(L$6),Paramètres!$A$12:$A$23,0))*INDEX(Paramètres!$F$5:$F$7,MATCH(Paramètres!$B$6,Paramètres!$E$5:$E$7,0))),0))</f>
        <v/>
      </c>
      <c r="M111" s="21" t="str">
        <f aca="false">IF($A111="","",IFERROR(IF($H111&lt;&gt;"Oui",0,$E111*$F111*(1+$G111)^(COLUMN()-COLUMN($I$6))*INDEX(Paramètres!$B$12:$B$23,MATCH(MONTH(M$6),Paramètres!$A$12:$A$23,0))*INDEX(Paramètres!$F$5:$F$7,MATCH(Paramètres!$B$6,Paramètres!$E$5:$E$7,0))),0))</f>
        <v/>
      </c>
      <c r="N111" s="21" t="str">
        <f aca="false">IF($A111="","",IFERROR(IF($H111&lt;&gt;"Oui",0,$E111*$F111*(1+$G111)^(COLUMN()-COLUMN($I$6))*INDEX(Paramètres!$B$12:$B$23,MATCH(MONTH(N$6),Paramètres!$A$12:$A$23,0))*INDEX(Paramètres!$F$5:$F$7,MATCH(Paramètres!$B$6,Paramètres!$E$5:$E$7,0))),0))</f>
        <v/>
      </c>
      <c r="O111" s="21" t="str">
        <f aca="false">IF($A111="","",IFERROR(IF($H111&lt;&gt;"Oui",0,$E111*$F111*(1+$G111)^(COLUMN()-COLUMN($I$6))*INDEX(Paramètres!$B$12:$B$23,MATCH(MONTH(O$6),Paramètres!$A$12:$A$23,0))*INDEX(Paramètres!$F$5:$F$7,MATCH(Paramètres!$B$6,Paramètres!$E$5:$E$7,0))),0))</f>
        <v/>
      </c>
      <c r="P111" s="21" t="str">
        <f aca="false">IF($A111="","",IFERROR(IF($H111&lt;&gt;"Oui",0,$E111*$F111*(1+$G111)^(COLUMN()-COLUMN($I$6))*INDEX(Paramètres!$B$12:$B$23,MATCH(MONTH(P$6),Paramètres!$A$12:$A$23,0))*INDEX(Paramètres!$F$5:$F$7,MATCH(Paramètres!$B$6,Paramètres!$E$5:$E$7,0))),0))</f>
        <v/>
      </c>
      <c r="Q111" s="21" t="str">
        <f aca="false">IF($A111="","",IFERROR(IF($H111&lt;&gt;"Oui",0,$E111*$F111*(1+$G111)^(COLUMN()-COLUMN($I$6))*INDEX(Paramètres!$B$12:$B$23,MATCH(MONTH(Q$6),Paramètres!$A$12:$A$23,0))*INDEX(Paramètres!$F$5:$F$7,MATCH(Paramètres!$B$6,Paramètres!$E$5:$E$7,0))),0))</f>
        <v/>
      </c>
      <c r="R111" s="21" t="str">
        <f aca="false">IF($A111="","",IFERROR(IF($H111&lt;&gt;"Oui",0,$E111*$F111*(1+$G111)^(COLUMN()-COLUMN($I$6))*INDEX(Paramètres!$B$12:$B$23,MATCH(MONTH(R$6),Paramètres!$A$12:$A$23,0))*INDEX(Paramètres!$F$5:$F$7,MATCH(Paramètres!$B$6,Paramètres!$E$5:$E$7,0))),0))</f>
        <v/>
      </c>
      <c r="S111" s="21" t="str">
        <f aca="false">IF($A111="","",IFERROR(IF($H111&lt;&gt;"Oui",0,$E111*$F111*(1+$G111)^(COLUMN()-COLUMN($I$6))*INDEX(Paramètres!$B$12:$B$23,MATCH(MONTH(S$6),Paramètres!$A$12:$A$23,0))*INDEX(Paramètres!$F$5:$F$7,MATCH(Paramètres!$B$6,Paramètres!$E$5:$E$7,0))),0))</f>
        <v/>
      </c>
      <c r="T111" s="21" t="str">
        <f aca="false">IF($A111="","",IFERROR(IF($H111&lt;&gt;"Oui",0,$E111*$F111*(1+$G111)^(COLUMN()-COLUMN($I$6))*INDEX(Paramètres!$B$12:$B$23,MATCH(MONTH(T$6),Paramètres!$A$12:$A$23,0))*INDEX(Paramètres!$F$5:$F$7,MATCH(Paramètres!$B$6,Paramètres!$E$5:$E$7,0))),0))</f>
        <v/>
      </c>
      <c r="U111" s="21" t="str">
        <f aca="false">IF($A111="","",SUM(I111:T111))</f>
        <v/>
      </c>
    </row>
    <row r="112" customFormat="false" ht="15" hidden="false" customHeight="false" outlineLevel="0" collapsed="false">
      <c r="A112" s="17"/>
      <c r="B112" s="10"/>
      <c r="C112" s="10"/>
      <c r="D112" s="10"/>
      <c r="E112" s="18"/>
      <c r="F112" s="19"/>
      <c r="G112" s="20"/>
      <c r="H112" s="17"/>
      <c r="I112" s="21" t="str">
        <f aca="false">IF($A112="","",IFERROR(IF($H112&lt;&gt;"Oui",0,$E112*$F112*(1+$G112)^(COLUMN()-COLUMN($I$6))*INDEX(Paramètres!$B$12:$B$23,MATCH(MONTH(I$6),Paramètres!$A$12:$A$23,0))*INDEX(Paramètres!$F$5:$F$7,MATCH(Paramètres!$B$6,Paramètres!$E$5:$E$7,0))),0))</f>
        <v/>
      </c>
      <c r="J112" s="21" t="str">
        <f aca="false">IF($A112="","",IFERROR(IF($H112&lt;&gt;"Oui",0,$E112*$F112*(1+$G112)^(COLUMN()-COLUMN($I$6))*INDEX(Paramètres!$B$12:$B$23,MATCH(MONTH(J$6),Paramètres!$A$12:$A$23,0))*INDEX(Paramètres!$F$5:$F$7,MATCH(Paramètres!$B$6,Paramètres!$E$5:$E$7,0))),0))</f>
        <v/>
      </c>
      <c r="K112" s="21" t="str">
        <f aca="false">IF($A112="","",IFERROR(IF($H112&lt;&gt;"Oui",0,$E112*$F112*(1+$G112)^(COLUMN()-COLUMN($I$6))*INDEX(Paramètres!$B$12:$B$23,MATCH(MONTH(K$6),Paramètres!$A$12:$A$23,0))*INDEX(Paramètres!$F$5:$F$7,MATCH(Paramètres!$B$6,Paramètres!$E$5:$E$7,0))),0))</f>
        <v/>
      </c>
      <c r="L112" s="21" t="str">
        <f aca="false">IF($A112="","",IFERROR(IF($H112&lt;&gt;"Oui",0,$E112*$F112*(1+$G112)^(COLUMN()-COLUMN($I$6))*INDEX(Paramètres!$B$12:$B$23,MATCH(MONTH(L$6),Paramètres!$A$12:$A$23,0))*INDEX(Paramètres!$F$5:$F$7,MATCH(Paramètres!$B$6,Paramètres!$E$5:$E$7,0))),0))</f>
        <v/>
      </c>
      <c r="M112" s="21" t="str">
        <f aca="false">IF($A112="","",IFERROR(IF($H112&lt;&gt;"Oui",0,$E112*$F112*(1+$G112)^(COLUMN()-COLUMN($I$6))*INDEX(Paramètres!$B$12:$B$23,MATCH(MONTH(M$6),Paramètres!$A$12:$A$23,0))*INDEX(Paramètres!$F$5:$F$7,MATCH(Paramètres!$B$6,Paramètres!$E$5:$E$7,0))),0))</f>
        <v/>
      </c>
      <c r="N112" s="21" t="str">
        <f aca="false">IF($A112="","",IFERROR(IF($H112&lt;&gt;"Oui",0,$E112*$F112*(1+$G112)^(COLUMN()-COLUMN($I$6))*INDEX(Paramètres!$B$12:$B$23,MATCH(MONTH(N$6),Paramètres!$A$12:$A$23,0))*INDEX(Paramètres!$F$5:$F$7,MATCH(Paramètres!$B$6,Paramètres!$E$5:$E$7,0))),0))</f>
        <v/>
      </c>
      <c r="O112" s="21" t="str">
        <f aca="false">IF($A112="","",IFERROR(IF($H112&lt;&gt;"Oui",0,$E112*$F112*(1+$G112)^(COLUMN()-COLUMN($I$6))*INDEX(Paramètres!$B$12:$B$23,MATCH(MONTH(O$6),Paramètres!$A$12:$A$23,0))*INDEX(Paramètres!$F$5:$F$7,MATCH(Paramètres!$B$6,Paramètres!$E$5:$E$7,0))),0))</f>
        <v/>
      </c>
      <c r="P112" s="21" t="str">
        <f aca="false">IF($A112="","",IFERROR(IF($H112&lt;&gt;"Oui",0,$E112*$F112*(1+$G112)^(COLUMN()-COLUMN($I$6))*INDEX(Paramètres!$B$12:$B$23,MATCH(MONTH(P$6),Paramètres!$A$12:$A$23,0))*INDEX(Paramètres!$F$5:$F$7,MATCH(Paramètres!$B$6,Paramètres!$E$5:$E$7,0))),0))</f>
        <v/>
      </c>
      <c r="Q112" s="21" t="str">
        <f aca="false">IF($A112="","",IFERROR(IF($H112&lt;&gt;"Oui",0,$E112*$F112*(1+$G112)^(COLUMN()-COLUMN($I$6))*INDEX(Paramètres!$B$12:$B$23,MATCH(MONTH(Q$6),Paramètres!$A$12:$A$23,0))*INDEX(Paramètres!$F$5:$F$7,MATCH(Paramètres!$B$6,Paramètres!$E$5:$E$7,0))),0))</f>
        <v/>
      </c>
      <c r="R112" s="21" t="str">
        <f aca="false">IF($A112="","",IFERROR(IF($H112&lt;&gt;"Oui",0,$E112*$F112*(1+$G112)^(COLUMN()-COLUMN($I$6))*INDEX(Paramètres!$B$12:$B$23,MATCH(MONTH(R$6),Paramètres!$A$12:$A$23,0))*INDEX(Paramètres!$F$5:$F$7,MATCH(Paramètres!$B$6,Paramètres!$E$5:$E$7,0))),0))</f>
        <v/>
      </c>
      <c r="S112" s="21" t="str">
        <f aca="false">IF($A112="","",IFERROR(IF($H112&lt;&gt;"Oui",0,$E112*$F112*(1+$G112)^(COLUMN()-COLUMN($I$6))*INDEX(Paramètres!$B$12:$B$23,MATCH(MONTH(S$6),Paramètres!$A$12:$A$23,0))*INDEX(Paramètres!$F$5:$F$7,MATCH(Paramètres!$B$6,Paramètres!$E$5:$E$7,0))),0))</f>
        <v/>
      </c>
      <c r="T112" s="21" t="str">
        <f aca="false">IF($A112="","",IFERROR(IF($H112&lt;&gt;"Oui",0,$E112*$F112*(1+$G112)^(COLUMN()-COLUMN($I$6))*INDEX(Paramètres!$B$12:$B$23,MATCH(MONTH(T$6),Paramètres!$A$12:$A$23,0))*INDEX(Paramètres!$F$5:$F$7,MATCH(Paramètres!$B$6,Paramètres!$E$5:$E$7,0))),0))</f>
        <v/>
      </c>
      <c r="U112" s="21" t="str">
        <f aca="false">IF($A112="","",SUM(I112:T112))</f>
        <v/>
      </c>
    </row>
    <row r="113" customFormat="false" ht="15" hidden="false" customHeight="false" outlineLevel="0" collapsed="false">
      <c r="A113" s="17"/>
      <c r="B113" s="10"/>
      <c r="C113" s="10"/>
      <c r="D113" s="10"/>
      <c r="E113" s="18"/>
      <c r="F113" s="19"/>
      <c r="G113" s="20"/>
      <c r="H113" s="17"/>
      <c r="I113" s="21" t="str">
        <f aca="false">IF($A113="","",IFERROR(IF($H113&lt;&gt;"Oui",0,$E113*$F113*(1+$G113)^(COLUMN()-COLUMN($I$6))*INDEX(Paramètres!$B$12:$B$23,MATCH(MONTH(I$6),Paramètres!$A$12:$A$23,0))*INDEX(Paramètres!$F$5:$F$7,MATCH(Paramètres!$B$6,Paramètres!$E$5:$E$7,0))),0))</f>
        <v/>
      </c>
      <c r="J113" s="21" t="str">
        <f aca="false">IF($A113="","",IFERROR(IF($H113&lt;&gt;"Oui",0,$E113*$F113*(1+$G113)^(COLUMN()-COLUMN($I$6))*INDEX(Paramètres!$B$12:$B$23,MATCH(MONTH(J$6),Paramètres!$A$12:$A$23,0))*INDEX(Paramètres!$F$5:$F$7,MATCH(Paramètres!$B$6,Paramètres!$E$5:$E$7,0))),0))</f>
        <v/>
      </c>
      <c r="K113" s="21" t="str">
        <f aca="false">IF($A113="","",IFERROR(IF($H113&lt;&gt;"Oui",0,$E113*$F113*(1+$G113)^(COLUMN()-COLUMN($I$6))*INDEX(Paramètres!$B$12:$B$23,MATCH(MONTH(K$6),Paramètres!$A$12:$A$23,0))*INDEX(Paramètres!$F$5:$F$7,MATCH(Paramètres!$B$6,Paramètres!$E$5:$E$7,0))),0))</f>
        <v/>
      </c>
      <c r="L113" s="21" t="str">
        <f aca="false">IF($A113="","",IFERROR(IF($H113&lt;&gt;"Oui",0,$E113*$F113*(1+$G113)^(COLUMN()-COLUMN($I$6))*INDEX(Paramètres!$B$12:$B$23,MATCH(MONTH(L$6),Paramètres!$A$12:$A$23,0))*INDEX(Paramètres!$F$5:$F$7,MATCH(Paramètres!$B$6,Paramètres!$E$5:$E$7,0))),0))</f>
        <v/>
      </c>
      <c r="M113" s="21" t="str">
        <f aca="false">IF($A113="","",IFERROR(IF($H113&lt;&gt;"Oui",0,$E113*$F113*(1+$G113)^(COLUMN()-COLUMN($I$6))*INDEX(Paramètres!$B$12:$B$23,MATCH(MONTH(M$6),Paramètres!$A$12:$A$23,0))*INDEX(Paramètres!$F$5:$F$7,MATCH(Paramètres!$B$6,Paramètres!$E$5:$E$7,0))),0))</f>
        <v/>
      </c>
      <c r="N113" s="21" t="str">
        <f aca="false">IF($A113="","",IFERROR(IF($H113&lt;&gt;"Oui",0,$E113*$F113*(1+$G113)^(COLUMN()-COLUMN($I$6))*INDEX(Paramètres!$B$12:$B$23,MATCH(MONTH(N$6),Paramètres!$A$12:$A$23,0))*INDEX(Paramètres!$F$5:$F$7,MATCH(Paramètres!$B$6,Paramètres!$E$5:$E$7,0))),0))</f>
        <v/>
      </c>
      <c r="O113" s="21" t="str">
        <f aca="false">IF($A113="","",IFERROR(IF($H113&lt;&gt;"Oui",0,$E113*$F113*(1+$G113)^(COLUMN()-COLUMN($I$6))*INDEX(Paramètres!$B$12:$B$23,MATCH(MONTH(O$6),Paramètres!$A$12:$A$23,0))*INDEX(Paramètres!$F$5:$F$7,MATCH(Paramètres!$B$6,Paramètres!$E$5:$E$7,0))),0))</f>
        <v/>
      </c>
      <c r="P113" s="21" t="str">
        <f aca="false">IF($A113="","",IFERROR(IF($H113&lt;&gt;"Oui",0,$E113*$F113*(1+$G113)^(COLUMN()-COLUMN($I$6))*INDEX(Paramètres!$B$12:$B$23,MATCH(MONTH(P$6),Paramètres!$A$12:$A$23,0))*INDEX(Paramètres!$F$5:$F$7,MATCH(Paramètres!$B$6,Paramètres!$E$5:$E$7,0))),0))</f>
        <v/>
      </c>
      <c r="Q113" s="21" t="str">
        <f aca="false">IF($A113="","",IFERROR(IF($H113&lt;&gt;"Oui",0,$E113*$F113*(1+$G113)^(COLUMN()-COLUMN($I$6))*INDEX(Paramètres!$B$12:$B$23,MATCH(MONTH(Q$6),Paramètres!$A$12:$A$23,0))*INDEX(Paramètres!$F$5:$F$7,MATCH(Paramètres!$B$6,Paramètres!$E$5:$E$7,0))),0))</f>
        <v/>
      </c>
      <c r="R113" s="21" t="str">
        <f aca="false">IF($A113="","",IFERROR(IF($H113&lt;&gt;"Oui",0,$E113*$F113*(1+$G113)^(COLUMN()-COLUMN($I$6))*INDEX(Paramètres!$B$12:$B$23,MATCH(MONTH(R$6),Paramètres!$A$12:$A$23,0))*INDEX(Paramètres!$F$5:$F$7,MATCH(Paramètres!$B$6,Paramètres!$E$5:$E$7,0))),0))</f>
        <v/>
      </c>
      <c r="S113" s="21" t="str">
        <f aca="false">IF($A113="","",IFERROR(IF($H113&lt;&gt;"Oui",0,$E113*$F113*(1+$G113)^(COLUMN()-COLUMN($I$6))*INDEX(Paramètres!$B$12:$B$23,MATCH(MONTH(S$6),Paramètres!$A$12:$A$23,0))*INDEX(Paramètres!$F$5:$F$7,MATCH(Paramètres!$B$6,Paramètres!$E$5:$E$7,0))),0))</f>
        <v/>
      </c>
      <c r="T113" s="21" t="str">
        <f aca="false">IF($A113="","",IFERROR(IF($H113&lt;&gt;"Oui",0,$E113*$F113*(1+$G113)^(COLUMN()-COLUMN($I$6))*INDEX(Paramètres!$B$12:$B$23,MATCH(MONTH(T$6),Paramètres!$A$12:$A$23,0))*INDEX(Paramètres!$F$5:$F$7,MATCH(Paramètres!$B$6,Paramètres!$E$5:$E$7,0))),0))</f>
        <v/>
      </c>
      <c r="U113" s="21" t="str">
        <f aca="false">IF($A113="","",SUM(I113:T113))</f>
        <v/>
      </c>
    </row>
    <row r="114" customFormat="false" ht="15" hidden="false" customHeight="false" outlineLevel="0" collapsed="false">
      <c r="A114" s="17"/>
      <c r="B114" s="10"/>
      <c r="C114" s="10"/>
      <c r="D114" s="10"/>
      <c r="E114" s="18"/>
      <c r="F114" s="19"/>
      <c r="G114" s="20"/>
      <c r="H114" s="17"/>
      <c r="I114" s="21" t="str">
        <f aca="false">IF($A114="","",IFERROR(IF($H114&lt;&gt;"Oui",0,$E114*$F114*(1+$G114)^(COLUMN()-COLUMN($I$6))*INDEX(Paramètres!$B$12:$B$23,MATCH(MONTH(I$6),Paramètres!$A$12:$A$23,0))*INDEX(Paramètres!$F$5:$F$7,MATCH(Paramètres!$B$6,Paramètres!$E$5:$E$7,0))),0))</f>
        <v/>
      </c>
      <c r="J114" s="21" t="str">
        <f aca="false">IF($A114="","",IFERROR(IF($H114&lt;&gt;"Oui",0,$E114*$F114*(1+$G114)^(COLUMN()-COLUMN($I$6))*INDEX(Paramètres!$B$12:$B$23,MATCH(MONTH(J$6),Paramètres!$A$12:$A$23,0))*INDEX(Paramètres!$F$5:$F$7,MATCH(Paramètres!$B$6,Paramètres!$E$5:$E$7,0))),0))</f>
        <v/>
      </c>
      <c r="K114" s="21" t="str">
        <f aca="false">IF($A114="","",IFERROR(IF($H114&lt;&gt;"Oui",0,$E114*$F114*(1+$G114)^(COLUMN()-COLUMN($I$6))*INDEX(Paramètres!$B$12:$B$23,MATCH(MONTH(K$6),Paramètres!$A$12:$A$23,0))*INDEX(Paramètres!$F$5:$F$7,MATCH(Paramètres!$B$6,Paramètres!$E$5:$E$7,0))),0))</f>
        <v/>
      </c>
      <c r="L114" s="21" t="str">
        <f aca="false">IF($A114="","",IFERROR(IF($H114&lt;&gt;"Oui",0,$E114*$F114*(1+$G114)^(COLUMN()-COLUMN($I$6))*INDEX(Paramètres!$B$12:$B$23,MATCH(MONTH(L$6),Paramètres!$A$12:$A$23,0))*INDEX(Paramètres!$F$5:$F$7,MATCH(Paramètres!$B$6,Paramètres!$E$5:$E$7,0))),0))</f>
        <v/>
      </c>
      <c r="M114" s="21" t="str">
        <f aca="false">IF($A114="","",IFERROR(IF($H114&lt;&gt;"Oui",0,$E114*$F114*(1+$G114)^(COLUMN()-COLUMN($I$6))*INDEX(Paramètres!$B$12:$B$23,MATCH(MONTH(M$6),Paramètres!$A$12:$A$23,0))*INDEX(Paramètres!$F$5:$F$7,MATCH(Paramètres!$B$6,Paramètres!$E$5:$E$7,0))),0))</f>
        <v/>
      </c>
      <c r="N114" s="21" t="str">
        <f aca="false">IF($A114="","",IFERROR(IF($H114&lt;&gt;"Oui",0,$E114*$F114*(1+$G114)^(COLUMN()-COLUMN($I$6))*INDEX(Paramètres!$B$12:$B$23,MATCH(MONTH(N$6),Paramètres!$A$12:$A$23,0))*INDEX(Paramètres!$F$5:$F$7,MATCH(Paramètres!$B$6,Paramètres!$E$5:$E$7,0))),0))</f>
        <v/>
      </c>
      <c r="O114" s="21" t="str">
        <f aca="false">IF($A114="","",IFERROR(IF($H114&lt;&gt;"Oui",0,$E114*$F114*(1+$G114)^(COLUMN()-COLUMN($I$6))*INDEX(Paramètres!$B$12:$B$23,MATCH(MONTH(O$6),Paramètres!$A$12:$A$23,0))*INDEX(Paramètres!$F$5:$F$7,MATCH(Paramètres!$B$6,Paramètres!$E$5:$E$7,0))),0))</f>
        <v/>
      </c>
      <c r="P114" s="21" t="str">
        <f aca="false">IF($A114="","",IFERROR(IF($H114&lt;&gt;"Oui",0,$E114*$F114*(1+$G114)^(COLUMN()-COLUMN($I$6))*INDEX(Paramètres!$B$12:$B$23,MATCH(MONTH(P$6),Paramètres!$A$12:$A$23,0))*INDEX(Paramètres!$F$5:$F$7,MATCH(Paramètres!$B$6,Paramètres!$E$5:$E$7,0))),0))</f>
        <v/>
      </c>
      <c r="Q114" s="21" t="str">
        <f aca="false">IF($A114="","",IFERROR(IF($H114&lt;&gt;"Oui",0,$E114*$F114*(1+$G114)^(COLUMN()-COLUMN($I$6))*INDEX(Paramètres!$B$12:$B$23,MATCH(MONTH(Q$6),Paramètres!$A$12:$A$23,0))*INDEX(Paramètres!$F$5:$F$7,MATCH(Paramètres!$B$6,Paramètres!$E$5:$E$7,0))),0))</f>
        <v/>
      </c>
      <c r="R114" s="21" t="str">
        <f aca="false">IF($A114="","",IFERROR(IF($H114&lt;&gt;"Oui",0,$E114*$F114*(1+$G114)^(COLUMN()-COLUMN($I$6))*INDEX(Paramètres!$B$12:$B$23,MATCH(MONTH(R$6),Paramètres!$A$12:$A$23,0))*INDEX(Paramètres!$F$5:$F$7,MATCH(Paramètres!$B$6,Paramètres!$E$5:$E$7,0))),0))</f>
        <v/>
      </c>
      <c r="S114" s="21" t="str">
        <f aca="false">IF($A114="","",IFERROR(IF($H114&lt;&gt;"Oui",0,$E114*$F114*(1+$G114)^(COLUMN()-COLUMN($I$6))*INDEX(Paramètres!$B$12:$B$23,MATCH(MONTH(S$6),Paramètres!$A$12:$A$23,0))*INDEX(Paramètres!$F$5:$F$7,MATCH(Paramètres!$B$6,Paramètres!$E$5:$E$7,0))),0))</f>
        <v/>
      </c>
      <c r="T114" s="21" t="str">
        <f aca="false">IF($A114="","",IFERROR(IF($H114&lt;&gt;"Oui",0,$E114*$F114*(1+$G114)^(COLUMN()-COLUMN($I$6))*INDEX(Paramètres!$B$12:$B$23,MATCH(MONTH(T$6),Paramètres!$A$12:$A$23,0))*INDEX(Paramètres!$F$5:$F$7,MATCH(Paramètres!$B$6,Paramètres!$E$5:$E$7,0))),0))</f>
        <v/>
      </c>
      <c r="U114" s="21" t="str">
        <f aca="false">IF($A114="","",SUM(I114:T114))</f>
        <v/>
      </c>
    </row>
    <row r="115" customFormat="false" ht="15" hidden="false" customHeight="false" outlineLevel="0" collapsed="false">
      <c r="A115" s="17"/>
      <c r="B115" s="10"/>
      <c r="C115" s="10"/>
      <c r="D115" s="10"/>
      <c r="E115" s="18"/>
      <c r="F115" s="19"/>
      <c r="G115" s="20"/>
      <c r="H115" s="17"/>
      <c r="I115" s="21" t="str">
        <f aca="false">IF($A115="","",IFERROR(IF($H115&lt;&gt;"Oui",0,$E115*$F115*(1+$G115)^(COLUMN()-COLUMN($I$6))*INDEX(Paramètres!$B$12:$B$23,MATCH(MONTH(I$6),Paramètres!$A$12:$A$23,0))*INDEX(Paramètres!$F$5:$F$7,MATCH(Paramètres!$B$6,Paramètres!$E$5:$E$7,0))),0))</f>
        <v/>
      </c>
      <c r="J115" s="21" t="str">
        <f aca="false">IF($A115="","",IFERROR(IF($H115&lt;&gt;"Oui",0,$E115*$F115*(1+$G115)^(COLUMN()-COLUMN($I$6))*INDEX(Paramètres!$B$12:$B$23,MATCH(MONTH(J$6),Paramètres!$A$12:$A$23,0))*INDEX(Paramètres!$F$5:$F$7,MATCH(Paramètres!$B$6,Paramètres!$E$5:$E$7,0))),0))</f>
        <v/>
      </c>
      <c r="K115" s="21" t="str">
        <f aca="false">IF($A115="","",IFERROR(IF($H115&lt;&gt;"Oui",0,$E115*$F115*(1+$G115)^(COLUMN()-COLUMN($I$6))*INDEX(Paramètres!$B$12:$B$23,MATCH(MONTH(K$6),Paramètres!$A$12:$A$23,0))*INDEX(Paramètres!$F$5:$F$7,MATCH(Paramètres!$B$6,Paramètres!$E$5:$E$7,0))),0))</f>
        <v/>
      </c>
      <c r="L115" s="21" t="str">
        <f aca="false">IF($A115="","",IFERROR(IF($H115&lt;&gt;"Oui",0,$E115*$F115*(1+$G115)^(COLUMN()-COLUMN($I$6))*INDEX(Paramètres!$B$12:$B$23,MATCH(MONTH(L$6),Paramètres!$A$12:$A$23,0))*INDEX(Paramètres!$F$5:$F$7,MATCH(Paramètres!$B$6,Paramètres!$E$5:$E$7,0))),0))</f>
        <v/>
      </c>
      <c r="M115" s="21" t="str">
        <f aca="false">IF($A115="","",IFERROR(IF($H115&lt;&gt;"Oui",0,$E115*$F115*(1+$G115)^(COLUMN()-COLUMN($I$6))*INDEX(Paramètres!$B$12:$B$23,MATCH(MONTH(M$6),Paramètres!$A$12:$A$23,0))*INDEX(Paramètres!$F$5:$F$7,MATCH(Paramètres!$B$6,Paramètres!$E$5:$E$7,0))),0))</f>
        <v/>
      </c>
      <c r="N115" s="21" t="str">
        <f aca="false">IF($A115="","",IFERROR(IF($H115&lt;&gt;"Oui",0,$E115*$F115*(1+$G115)^(COLUMN()-COLUMN($I$6))*INDEX(Paramètres!$B$12:$B$23,MATCH(MONTH(N$6),Paramètres!$A$12:$A$23,0))*INDEX(Paramètres!$F$5:$F$7,MATCH(Paramètres!$B$6,Paramètres!$E$5:$E$7,0))),0))</f>
        <v/>
      </c>
      <c r="O115" s="21" t="str">
        <f aca="false">IF($A115="","",IFERROR(IF($H115&lt;&gt;"Oui",0,$E115*$F115*(1+$G115)^(COLUMN()-COLUMN($I$6))*INDEX(Paramètres!$B$12:$B$23,MATCH(MONTH(O$6),Paramètres!$A$12:$A$23,0))*INDEX(Paramètres!$F$5:$F$7,MATCH(Paramètres!$B$6,Paramètres!$E$5:$E$7,0))),0))</f>
        <v/>
      </c>
      <c r="P115" s="21" t="str">
        <f aca="false">IF($A115="","",IFERROR(IF($H115&lt;&gt;"Oui",0,$E115*$F115*(1+$G115)^(COLUMN()-COLUMN($I$6))*INDEX(Paramètres!$B$12:$B$23,MATCH(MONTH(P$6),Paramètres!$A$12:$A$23,0))*INDEX(Paramètres!$F$5:$F$7,MATCH(Paramètres!$B$6,Paramètres!$E$5:$E$7,0))),0))</f>
        <v/>
      </c>
      <c r="Q115" s="21" t="str">
        <f aca="false">IF($A115="","",IFERROR(IF($H115&lt;&gt;"Oui",0,$E115*$F115*(1+$G115)^(COLUMN()-COLUMN($I$6))*INDEX(Paramètres!$B$12:$B$23,MATCH(MONTH(Q$6),Paramètres!$A$12:$A$23,0))*INDEX(Paramètres!$F$5:$F$7,MATCH(Paramètres!$B$6,Paramètres!$E$5:$E$7,0))),0))</f>
        <v/>
      </c>
      <c r="R115" s="21" t="str">
        <f aca="false">IF($A115="","",IFERROR(IF($H115&lt;&gt;"Oui",0,$E115*$F115*(1+$G115)^(COLUMN()-COLUMN($I$6))*INDEX(Paramètres!$B$12:$B$23,MATCH(MONTH(R$6),Paramètres!$A$12:$A$23,0))*INDEX(Paramètres!$F$5:$F$7,MATCH(Paramètres!$B$6,Paramètres!$E$5:$E$7,0))),0))</f>
        <v/>
      </c>
      <c r="S115" s="21" t="str">
        <f aca="false">IF($A115="","",IFERROR(IF($H115&lt;&gt;"Oui",0,$E115*$F115*(1+$G115)^(COLUMN()-COLUMN($I$6))*INDEX(Paramètres!$B$12:$B$23,MATCH(MONTH(S$6),Paramètres!$A$12:$A$23,0))*INDEX(Paramètres!$F$5:$F$7,MATCH(Paramètres!$B$6,Paramètres!$E$5:$E$7,0))),0))</f>
        <v/>
      </c>
      <c r="T115" s="21" t="str">
        <f aca="false">IF($A115="","",IFERROR(IF($H115&lt;&gt;"Oui",0,$E115*$F115*(1+$G115)^(COLUMN()-COLUMN($I$6))*INDEX(Paramètres!$B$12:$B$23,MATCH(MONTH(T$6),Paramètres!$A$12:$A$23,0))*INDEX(Paramètres!$F$5:$F$7,MATCH(Paramètres!$B$6,Paramètres!$E$5:$E$7,0))),0))</f>
        <v/>
      </c>
      <c r="U115" s="21" t="str">
        <f aca="false">IF($A115="","",SUM(I115:T115))</f>
        <v/>
      </c>
    </row>
    <row r="116" customFormat="false" ht="15" hidden="false" customHeight="false" outlineLevel="0" collapsed="false">
      <c r="A116" s="17"/>
      <c r="B116" s="10"/>
      <c r="C116" s="10"/>
      <c r="D116" s="10"/>
      <c r="E116" s="18"/>
      <c r="F116" s="19"/>
      <c r="G116" s="20"/>
      <c r="H116" s="17"/>
      <c r="I116" s="21" t="str">
        <f aca="false">IF($A116="","",IFERROR(IF($H116&lt;&gt;"Oui",0,$E116*$F116*(1+$G116)^(COLUMN()-COLUMN($I$6))*INDEX(Paramètres!$B$12:$B$23,MATCH(MONTH(I$6),Paramètres!$A$12:$A$23,0))*INDEX(Paramètres!$F$5:$F$7,MATCH(Paramètres!$B$6,Paramètres!$E$5:$E$7,0))),0))</f>
        <v/>
      </c>
      <c r="J116" s="21" t="str">
        <f aca="false">IF($A116="","",IFERROR(IF($H116&lt;&gt;"Oui",0,$E116*$F116*(1+$G116)^(COLUMN()-COLUMN($I$6))*INDEX(Paramètres!$B$12:$B$23,MATCH(MONTH(J$6),Paramètres!$A$12:$A$23,0))*INDEX(Paramètres!$F$5:$F$7,MATCH(Paramètres!$B$6,Paramètres!$E$5:$E$7,0))),0))</f>
        <v/>
      </c>
      <c r="K116" s="21" t="str">
        <f aca="false">IF($A116="","",IFERROR(IF($H116&lt;&gt;"Oui",0,$E116*$F116*(1+$G116)^(COLUMN()-COLUMN($I$6))*INDEX(Paramètres!$B$12:$B$23,MATCH(MONTH(K$6),Paramètres!$A$12:$A$23,0))*INDEX(Paramètres!$F$5:$F$7,MATCH(Paramètres!$B$6,Paramètres!$E$5:$E$7,0))),0))</f>
        <v/>
      </c>
      <c r="L116" s="21" t="str">
        <f aca="false">IF($A116="","",IFERROR(IF($H116&lt;&gt;"Oui",0,$E116*$F116*(1+$G116)^(COLUMN()-COLUMN($I$6))*INDEX(Paramètres!$B$12:$B$23,MATCH(MONTH(L$6),Paramètres!$A$12:$A$23,0))*INDEX(Paramètres!$F$5:$F$7,MATCH(Paramètres!$B$6,Paramètres!$E$5:$E$7,0))),0))</f>
        <v/>
      </c>
      <c r="M116" s="21" t="str">
        <f aca="false">IF($A116="","",IFERROR(IF($H116&lt;&gt;"Oui",0,$E116*$F116*(1+$G116)^(COLUMN()-COLUMN($I$6))*INDEX(Paramètres!$B$12:$B$23,MATCH(MONTH(M$6),Paramètres!$A$12:$A$23,0))*INDEX(Paramètres!$F$5:$F$7,MATCH(Paramètres!$B$6,Paramètres!$E$5:$E$7,0))),0))</f>
        <v/>
      </c>
      <c r="N116" s="21" t="str">
        <f aca="false">IF($A116="","",IFERROR(IF($H116&lt;&gt;"Oui",0,$E116*$F116*(1+$G116)^(COLUMN()-COLUMN($I$6))*INDEX(Paramètres!$B$12:$B$23,MATCH(MONTH(N$6),Paramètres!$A$12:$A$23,0))*INDEX(Paramètres!$F$5:$F$7,MATCH(Paramètres!$B$6,Paramètres!$E$5:$E$7,0))),0))</f>
        <v/>
      </c>
      <c r="O116" s="21" t="str">
        <f aca="false">IF($A116="","",IFERROR(IF($H116&lt;&gt;"Oui",0,$E116*$F116*(1+$G116)^(COLUMN()-COLUMN($I$6))*INDEX(Paramètres!$B$12:$B$23,MATCH(MONTH(O$6),Paramètres!$A$12:$A$23,0))*INDEX(Paramètres!$F$5:$F$7,MATCH(Paramètres!$B$6,Paramètres!$E$5:$E$7,0))),0))</f>
        <v/>
      </c>
      <c r="P116" s="21" t="str">
        <f aca="false">IF($A116="","",IFERROR(IF($H116&lt;&gt;"Oui",0,$E116*$F116*(1+$G116)^(COLUMN()-COLUMN($I$6))*INDEX(Paramètres!$B$12:$B$23,MATCH(MONTH(P$6),Paramètres!$A$12:$A$23,0))*INDEX(Paramètres!$F$5:$F$7,MATCH(Paramètres!$B$6,Paramètres!$E$5:$E$7,0))),0))</f>
        <v/>
      </c>
      <c r="Q116" s="21" t="str">
        <f aca="false">IF($A116="","",IFERROR(IF($H116&lt;&gt;"Oui",0,$E116*$F116*(1+$G116)^(COLUMN()-COLUMN($I$6))*INDEX(Paramètres!$B$12:$B$23,MATCH(MONTH(Q$6),Paramètres!$A$12:$A$23,0))*INDEX(Paramètres!$F$5:$F$7,MATCH(Paramètres!$B$6,Paramètres!$E$5:$E$7,0))),0))</f>
        <v/>
      </c>
      <c r="R116" s="21" t="str">
        <f aca="false">IF($A116="","",IFERROR(IF($H116&lt;&gt;"Oui",0,$E116*$F116*(1+$G116)^(COLUMN()-COLUMN($I$6))*INDEX(Paramètres!$B$12:$B$23,MATCH(MONTH(R$6),Paramètres!$A$12:$A$23,0))*INDEX(Paramètres!$F$5:$F$7,MATCH(Paramètres!$B$6,Paramètres!$E$5:$E$7,0))),0))</f>
        <v/>
      </c>
      <c r="S116" s="21" t="str">
        <f aca="false">IF($A116="","",IFERROR(IF($H116&lt;&gt;"Oui",0,$E116*$F116*(1+$G116)^(COLUMN()-COLUMN($I$6))*INDEX(Paramètres!$B$12:$B$23,MATCH(MONTH(S$6),Paramètres!$A$12:$A$23,0))*INDEX(Paramètres!$F$5:$F$7,MATCH(Paramètres!$B$6,Paramètres!$E$5:$E$7,0))),0))</f>
        <v/>
      </c>
      <c r="T116" s="21" t="str">
        <f aca="false">IF($A116="","",IFERROR(IF($H116&lt;&gt;"Oui",0,$E116*$F116*(1+$G116)^(COLUMN()-COLUMN($I$6))*INDEX(Paramètres!$B$12:$B$23,MATCH(MONTH(T$6),Paramètres!$A$12:$A$23,0))*INDEX(Paramètres!$F$5:$F$7,MATCH(Paramètres!$B$6,Paramètres!$E$5:$E$7,0))),0))</f>
        <v/>
      </c>
      <c r="U116" s="21" t="str">
        <f aca="false">IF($A116="","",SUM(I116:T116))</f>
        <v/>
      </c>
    </row>
    <row r="117" customFormat="false" ht="15" hidden="false" customHeight="false" outlineLevel="0" collapsed="false">
      <c r="A117" s="17"/>
      <c r="B117" s="10"/>
      <c r="C117" s="10"/>
      <c r="D117" s="10"/>
      <c r="E117" s="18"/>
      <c r="F117" s="19"/>
      <c r="G117" s="20"/>
      <c r="H117" s="17"/>
      <c r="I117" s="21" t="str">
        <f aca="false">IF($A117="","",IFERROR(IF($H117&lt;&gt;"Oui",0,$E117*$F117*(1+$G117)^(COLUMN()-COLUMN($I$6))*INDEX(Paramètres!$B$12:$B$23,MATCH(MONTH(I$6),Paramètres!$A$12:$A$23,0))*INDEX(Paramètres!$F$5:$F$7,MATCH(Paramètres!$B$6,Paramètres!$E$5:$E$7,0))),0))</f>
        <v/>
      </c>
      <c r="J117" s="21" t="str">
        <f aca="false">IF($A117="","",IFERROR(IF($H117&lt;&gt;"Oui",0,$E117*$F117*(1+$G117)^(COLUMN()-COLUMN($I$6))*INDEX(Paramètres!$B$12:$B$23,MATCH(MONTH(J$6),Paramètres!$A$12:$A$23,0))*INDEX(Paramètres!$F$5:$F$7,MATCH(Paramètres!$B$6,Paramètres!$E$5:$E$7,0))),0))</f>
        <v/>
      </c>
      <c r="K117" s="21" t="str">
        <f aca="false">IF($A117="","",IFERROR(IF($H117&lt;&gt;"Oui",0,$E117*$F117*(1+$G117)^(COLUMN()-COLUMN($I$6))*INDEX(Paramètres!$B$12:$B$23,MATCH(MONTH(K$6),Paramètres!$A$12:$A$23,0))*INDEX(Paramètres!$F$5:$F$7,MATCH(Paramètres!$B$6,Paramètres!$E$5:$E$7,0))),0))</f>
        <v/>
      </c>
      <c r="L117" s="21" t="str">
        <f aca="false">IF($A117="","",IFERROR(IF($H117&lt;&gt;"Oui",0,$E117*$F117*(1+$G117)^(COLUMN()-COLUMN($I$6))*INDEX(Paramètres!$B$12:$B$23,MATCH(MONTH(L$6),Paramètres!$A$12:$A$23,0))*INDEX(Paramètres!$F$5:$F$7,MATCH(Paramètres!$B$6,Paramètres!$E$5:$E$7,0))),0))</f>
        <v/>
      </c>
      <c r="M117" s="21" t="str">
        <f aca="false">IF($A117="","",IFERROR(IF($H117&lt;&gt;"Oui",0,$E117*$F117*(1+$G117)^(COLUMN()-COLUMN($I$6))*INDEX(Paramètres!$B$12:$B$23,MATCH(MONTH(M$6),Paramètres!$A$12:$A$23,0))*INDEX(Paramètres!$F$5:$F$7,MATCH(Paramètres!$B$6,Paramètres!$E$5:$E$7,0))),0))</f>
        <v/>
      </c>
      <c r="N117" s="21" t="str">
        <f aca="false">IF($A117="","",IFERROR(IF($H117&lt;&gt;"Oui",0,$E117*$F117*(1+$G117)^(COLUMN()-COLUMN($I$6))*INDEX(Paramètres!$B$12:$B$23,MATCH(MONTH(N$6),Paramètres!$A$12:$A$23,0))*INDEX(Paramètres!$F$5:$F$7,MATCH(Paramètres!$B$6,Paramètres!$E$5:$E$7,0))),0))</f>
        <v/>
      </c>
      <c r="O117" s="21" t="str">
        <f aca="false">IF($A117="","",IFERROR(IF($H117&lt;&gt;"Oui",0,$E117*$F117*(1+$G117)^(COLUMN()-COLUMN($I$6))*INDEX(Paramètres!$B$12:$B$23,MATCH(MONTH(O$6),Paramètres!$A$12:$A$23,0))*INDEX(Paramètres!$F$5:$F$7,MATCH(Paramètres!$B$6,Paramètres!$E$5:$E$7,0))),0))</f>
        <v/>
      </c>
      <c r="P117" s="21" t="str">
        <f aca="false">IF($A117="","",IFERROR(IF($H117&lt;&gt;"Oui",0,$E117*$F117*(1+$G117)^(COLUMN()-COLUMN($I$6))*INDEX(Paramètres!$B$12:$B$23,MATCH(MONTH(P$6),Paramètres!$A$12:$A$23,0))*INDEX(Paramètres!$F$5:$F$7,MATCH(Paramètres!$B$6,Paramètres!$E$5:$E$7,0))),0))</f>
        <v/>
      </c>
      <c r="Q117" s="21" t="str">
        <f aca="false">IF($A117="","",IFERROR(IF($H117&lt;&gt;"Oui",0,$E117*$F117*(1+$G117)^(COLUMN()-COLUMN($I$6))*INDEX(Paramètres!$B$12:$B$23,MATCH(MONTH(Q$6),Paramètres!$A$12:$A$23,0))*INDEX(Paramètres!$F$5:$F$7,MATCH(Paramètres!$B$6,Paramètres!$E$5:$E$7,0))),0))</f>
        <v/>
      </c>
      <c r="R117" s="21" t="str">
        <f aca="false">IF($A117="","",IFERROR(IF($H117&lt;&gt;"Oui",0,$E117*$F117*(1+$G117)^(COLUMN()-COLUMN($I$6))*INDEX(Paramètres!$B$12:$B$23,MATCH(MONTH(R$6),Paramètres!$A$12:$A$23,0))*INDEX(Paramètres!$F$5:$F$7,MATCH(Paramètres!$B$6,Paramètres!$E$5:$E$7,0))),0))</f>
        <v/>
      </c>
      <c r="S117" s="21" t="str">
        <f aca="false">IF($A117="","",IFERROR(IF($H117&lt;&gt;"Oui",0,$E117*$F117*(1+$G117)^(COLUMN()-COLUMN($I$6))*INDEX(Paramètres!$B$12:$B$23,MATCH(MONTH(S$6),Paramètres!$A$12:$A$23,0))*INDEX(Paramètres!$F$5:$F$7,MATCH(Paramètres!$B$6,Paramètres!$E$5:$E$7,0))),0))</f>
        <v/>
      </c>
      <c r="T117" s="21" t="str">
        <f aca="false">IF($A117="","",IFERROR(IF($H117&lt;&gt;"Oui",0,$E117*$F117*(1+$G117)^(COLUMN()-COLUMN($I$6))*INDEX(Paramètres!$B$12:$B$23,MATCH(MONTH(T$6),Paramètres!$A$12:$A$23,0))*INDEX(Paramètres!$F$5:$F$7,MATCH(Paramètres!$B$6,Paramètres!$E$5:$E$7,0))),0))</f>
        <v/>
      </c>
      <c r="U117" s="21" t="str">
        <f aca="false">IF($A117="","",SUM(I117:T117))</f>
        <v/>
      </c>
    </row>
    <row r="118" customFormat="false" ht="15" hidden="false" customHeight="false" outlineLevel="0" collapsed="false">
      <c r="A118" s="17"/>
      <c r="B118" s="10"/>
      <c r="C118" s="10"/>
      <c r="D118" s="10"/>
      <c r="E118" s="18"/>
      <c r="F118" s="19"/>
      <c r="G118" s="20"/>
      <c r="H118" s="17"/>
      <c r="I118" s="21" t="str">
        <f aca="false">IF($A118="","",IFERROR(IF($H118&lt;&gt;"Oui",0,$E118*$F118*(1+$G118)^(COLUMN()-COLUMN($I$6))*INDEX(Paramètres!$B$12:$B$23,MATCH(MONTH(I$6),Paramètres!$A$12:$A$23,0))*INDEX(Paramètres!$F$5:$F$7,MATCH(Paramètres!$B$6,Paramètres!$E$5:$E$7,0))),0))</f>
        <v/>
      </c>
      <c r="J118" s="21" t="str">
        <f aca="false">IF($A118="","",IFERROR(IF($H118&lt;&gt;"Oui",0,$E118*$F118*(1+$G118)^(COLUMN()-COLUMN($I$6))*INDEX(Paramètres!$B$12:$B$23,MATCH(MONTH(J$6),Paramètres!$A$12:$A$23,0))*INDEX(Paramètres!$F$5:$F$7,MATCH(Paramètres!$B$6,Paramètres!$E$5:$E$7,0))),0))</f>
        <v/>
      </c>
      <c r="K118" s="21" t="str">
        <f aca="false">IF($A118="","",IFERROR(IF($H118&lt;&gt;"Oui",0,$E118*$F118*(1+$G118)^(COLUMN()-COLUMN($I$6))*INDEX(Paramètres!$B$12:$B$23,MATCH(MONTH(K$6),Paramètres!$A$12:$A$23,0))*INDEX(Paramètres!$F$5:$F$7,MATCH(Paramètres!$B$6,Paramètres!$E$5:$E$7,0))),0))</f>
        <v/>
      </c>
      <c r="L118" s="21" t="str">
        <f aca="false">IF($A118="","",IFERROR(IF($H118&lt;&gt;"Oui",0,$E118*$F118*(1+$G118)^(COLUMN()-COLUMN($I$6))*INDEX(Paramètres!$B$12:$B$23,MATCH(MONTH(L$6),Paramètres!$A$12:$A$23,0))*INDEX(Paramètres!$F$5:$F$7,MATCH(Paramètres!$B$6,Paramètres!$E$5:$E$7,0))),0))</f>
        <v/>
      </c>
      <c r="M118" s="21" t="str">
        <f aca="false">IF($A118="","",IFERROR(IF($H118&lt;&gt;"Oui",0,$E118*$F118*(1+$G118)^(COLUMN()-COLUMN($I$6))*INDEX(Paramètres!$B$12:$B$23,MATCH(MONTH(M$6),Paramètres!$A$12:$A$23,0))*INDEX(Paramètres!$F$5:$F$7,MATCH(Paramètres!$B$6,Paramètres!$E$5:$E$7,0))),0))</f>
        <v/>
      </c>
      <c r="N118" s="21" t="str">
        <f aca="false">IF($A118="","",IFERROR(IF($H118&lt;&gt;"Oui",0,$E118*$F118*(1+$G118)^(COLUMN()-COLUMN($I$6))*INDEX(Paramètres!$B$12:$B$23,MATCH(MONTH(N$6),Paramètres!$A$12:$A$23,0))*INDEX(Paramètres!$F$5:$F$7,MATCH(Paramètres!$B$6,Paramètres!$E$5:$E$7,0))),0))</f>
        <v/>
      </c>
      <c r="O118" s="21" t="str">
        <f aca="false">IF($A118="","",IFERROR(IF($H118&lt;&gt;"Oui",0,$E118*$F118*(1+$G118)^(COLUMN()-COLUMN($I$6))*INDEX(Paramètres!$B$12:$B$23,MATCH(MONTH(O$6),Paramètres!$A$12:$A$23,0))*INDEX(Paramètres!$F$5:$F$7,MATCH(Paramètres!$B$6,Paramètres!$E$5:$E$7,0))),0))</f>
        <v/>
      </c>
      <c r="P118" s="21" t="str">
        <f aca="false">IF($A118="","",IFERROR(IF($H118&lt;&gt;"Oui",0,$E118*$F118*(1+$G118)^(COLUMN()-COLUMN($I$6))*INDEX(Paramètres!$B$12:$B$23,MATCH(MONTH(P$6),Paramètres!$A$12:$A$23,0))*INDEX(Paramètres!$F$5:$F$7,MATCH(Paramètres!$B$6,Paramètres!$E$5:$E$7,0))),0))</f>
        <v/>
      </c>
      <c r="Q118" s="21" t="str">
        <f aca="false">IF($A118="","",IFERROR(IF($H118&lt;&gt;"Oui",0,$E118*$F118*(1+$G118)^(COLUMN()-COLUMN($I$6))*INDEX(Paramètres!$B$12:$B$23,MATCH(MONTH(Q$6),Paramètres!$A$12:$A$23,0))*INDEX(Paramètres!$F$5:$F$7,MATCH(Paramètres!$B$6,Paramètres!$E$5:$E$7,0))),0))</f>
        <v/>
      </c>
      <c r="R118" s="21" t="str">
        <f aca="false">IF($A118="","",IFERROR(IF($H118&lt;&gt;"Oui",0,$E118*$F118*(1+$G118)^(COLUMN()-COLUMN($I$6))*INDEX(Paramètres!$B$12:$B$23,MATCH(MONTH(R$6),Paramètres!$A$12:$A$23,0))*INDEX(Paramètres!$F$5:$F$7,MATCH(Paramètres!$B$6,Paramètres!$E$5:$E$7,0))),0))</f>
        <v/>
      </c>
      <c r="S118" s="21" t="str">
        <f aca="false">IF($A118="","",IFERROR(IF($H118&lt;&gt;"Oui",0,$E118*$F118*(1+$G118)^(COLUMN()-COLUMN($I$6))*INDEX(Paramètres!$B$12:$B$23,MATCH(MONTH(S$6),Paramètres!$A$12:$A$23,0))*INDEX(Paramètres!$F$5:$F$7,MATCH(Paramètres!$B$6,Paramètres!$E$5:$E$7,0))),0))</f>
        <v/>
      </c>
      <c r="T118" s="21" t="str">
        <f aca="false">IF($A118="","",IFERROR(IF($H118&lt;&gt;"Oui",0,$E118*$F118*(1+$G118)^(COLUMN()-COLUMN($I$6))*INDEX(Paramètres!$B$12:$B$23,MATCH(MONTH(T$6),Paramètres!$A$12:$A$23,0))*INDEX(Paramètres!$F$5:$F$7,MATCH(Paramètres!$B$6,Paramètres!$E$5:$E$7,0))),0))</f>
        <v/>
      </c>
      <c r="U118" s="21" t="str">
        <f aca="false">IF($A118="","",SUM(I118:T118))</f>
        <v/>
      </c>
    </row>
    <row r="119" customFormat="false" ht="15" hidden="false" customHeight="false" outlineLevel="0" collapsed="false">
      <c r="A119" s="17"/>
      <c r="B119" s="10"/>
      <c r="C119" s="10"/>
      <c r="D119" s="10"/>
      <c r="E119" s="18"/>
      <c r="F119" s="19"/>
      <c r="G119" s="20"/>
      <c r="H119" s="17"/>
      <c r="I119" s="21" t="str">
        <f aca="false">IF($A119="","",IFERROR(IF($H119&lt;&gt;"Oui",0,$E119*$F119*(1+$G119)^(COLUMN()-COLUMN($I$6))*INDEX(Paramètres!$B$12:$B$23,MATCH(MONTH(I$6),Paramètres!$A$12:$A$23,0))*INDEX(Paramètres!$F$5:$F$7,MATCH(Paramètres!$B$6,Paramètres!$E$5:$E$7,0))),0))</f>
        <v/>
      </c>
      <c r="J119" s="21" t="str">
        <f aca="false">IF($A119="","",IFERROR(IF($H119&lt;&gt;"Oui",0,$E119*$F119*(1+$G119)^(COLUMN()-COLUMN($I$6))*INDEX(Paramètres!$B$12:$B$23,MATCH(MONTH(J$6),Paramètres!$A$12:$A$23,0))*INDEX(Paramètres!$F$5:$F$7,MATCH(Paramètres!$B$6,Paramètres!$E$5:$E$7,0))),0))</f>
        <v/>
      </c>
      <c r="K119" s="21" t="str">
        <f aca="false">IF($A119="","",IFERROR(IF($H119&lt;&gt;"Oui",0,$E119*$F119*(1+$G119)^(COLUMN()-COLUMN($I$6))*INDEX(Paramètres!$B$12:$B$23,MATCH(MONTH(K$6),Paramètres!$A$12:$A$23,0))*INDEX(Paramètres!$F$5:$F$7,MATCH(Paramètres!$B$6,Paramètres!$E$5:$E$7,0))),0))</f>
        <v/>
      </c>
      <c r="L119" s="21" t="str">
        <f aca="false">IF($A119="","",IFERROR(IF($H119&lt;&gt;"Oui",0,$E119*$F119*(1+$G119)^(COLUMN()-COLUMN($I$6))*INDEX(Paramètres!$B$12:$B$23,MATCH(MONTH(L$6),Paramètres!$A$12:$A$23,0))*INDEX(Paramètres!$F$5:$F$7,MATCH(Paramètres!$B$6,Paramètres!$E$5:$E$7,0))),0))</f>
        <v/>
      </c>
      <c r="M119" s="21" t="str">
        <f aca="false">IF($A119="","",IFERROR(IF($H119&lt;&gt;"Oui",0,$E119*$F119*(1+$G119)^(COLUMN()-COLUMN($I$6))*INDEX(Paramètres!$B$12:$B$23,MATCH(MONTH(M$6),Paramètres!$A$12:$A$23,0))*INDEX(Paramètres!$F$5:$F$7,MATCH(Paramètres!$B$6,Paramètres!$E$5:$E$7,0))),0))</f>
        <v/>
      </c>
      <c r="N119" s="21" t="str">
        <f aca="false">IF($A119="","",IFERROR(IF($H119&lt;&gt;"Oui",0,$E119*$F119*(1+$G119)^(COLUMN()-COLUMN($I$6))*INDEX(Paramètres!$B$12:$B$23,MATCH(MONTH(N$6),Paramètres!$A$12:$A$23,0))*INDEX(Paramètres!$F$5:$F$7,MATCH(Paramètres!$B$6,Paramètres!$E$5:$E$7,0))),0))</f>
        <v/>
      </c>
      <c r="O119" s="21" t="str">
        <f aca="false">IF($A119="","",IFERROR(IF($H119&lt;&gt;"Oui",0,$E119*$F119*(1+$G119)^(COLUMN()-COLUMN($I$6))*INDEX(Paramètres!$B$12:$B$23,MATCH(MONTH(O$6),Paramètres!$A$12:$A$23,0))*INDEX(Paramètres!$F$5:$F$7,MATCH(Paramètres!$B$6,Paramètres!$E$5:$E$7,0))),0))</f>
        <v/>
      </c>
      <c r="P119" s="21" t="str">
        <f aca="false">IF($A119="","",IFERROR(IF($H119&lt;&gt;"Oui",0,$E119*$F119*(1+$G119)^(COLUMN()-COLUMN($I$6))*INDEX(Paramètres!$B$12:$B$23,MATCH(MONTH(P$6),Paramètres!$A$12:$A$23,0))*INDEX(Paramètres!$F$5:$F$7,MATCH(Paramètres!$B$6,Paramètres!$E$5:$E$7,0))),0))</f>
        <v/>
      </c>
      <c r="Q119" s="21" t="str">
        <f aca="false">IF($A119="","",IFERROR(IF($H119&lt;&gt;"Oui",0,$E119*$F119*(1+$G119)^(COLUMN()-COLUMN($I$6))*INDEX(Paramètres!$B$12:$B$23,MATCH(MONTH(Q$6),Paramètres!$A$12:$A$23,0))*INDEX(Paramètres!$F$5:$F$7,MATCH(Paramètres!$B$6,Paramètres!$E$5:$E$7,0))),0))</f>
        <v/>
      </c>
      <c r="R119" s="21" t="str">
        <f aca="false">IF($A119="","",IFERROR(IF($H119&lt;&gt;"Oui",0,$E119*$F119*(1+$G119)^(COLUMN()-COLUMN($I$6))*INDEX(Paramètres!$B$12:$B$23,MATCH(MONTH(R$6),Paramètres!$A$12:$A$23,0))*INDEX(Paramètres!$F$5:$F$7,MATCH(Paramètres!$B$6,Paramètres!$E$5:$E$7,0))),0))</f>
        <v/>
      </c>
      <c r="S119" s="21" t="str">
        <f aca="false">IF($A119="","",IFERROR(IF($H119&lt;&gt;"Oui",0,$E119*$F119*(1+$G119)^(COLUMN()-COLUMN($I$6))*INDEX(Paramètres!$B$12:$B$23,MATCH(MONTH(S$6),Paramètres!$A$12:$A$23,0))*INDEX(Paramètres!$F$5:$F$7,MATCH(Paramètres!$B$6,Paramètres!$E$5:$E$7,0))),0))</f>
        <v/>
      </c>
      <c r="T119" s="21" t="str">
        <f aca="false">IF($A119="","",IFERROR(IF($H119&lt;&gt;"Oui",0,$E119*$F119*(1+$G119)^(COLUMN()-COLUMN($I$6))*INDEX(Paramètres!$B$12:$B$23,MATCH(MONTH(T$6),Paramètres!$A$12:$A$23,0))*INDEX(Paramètres!$F$5:$F$7,MATCH(Paramètres!$B$6,Paramètres!$E$5:$E$7,0))),0))</f>
        <v/>
      </c>
      <c r="U119" s="21" t="str">
        <f aca="false">IF($A119="","",SUM(I119:T119))</f>
        <v/>
      </c>
    </row>
    <row r="120" customFormat="false" ht="15" hidden="false" customHeight="false" outlineLevel="0" collapsed="false">
      <c r="A120" s="17"/>
      <c r="B120" s="10"/>
      <c r="C120" s="10"/>
      <c r="D120" s="10"/>
      <c r="E120" s="18"/>
      <c r="F120" s="19"/>
      <c r="G120" s="20"/>
      <c r="H120" s="17"/>
      <c r="I120" s="21" t="str">
        <f aca="false">IF($A120="","",IFERROR(IF($H120&lt;&gt;"Oui",0,$E120*$F120*(1+$G120)^(COLUMN()-COLUMN($I$6))*INDEX(Paramètres!$B$12:$B$23,MATCH(MONTH(I$6),Paramètres!$A$12:$A$23,0))*INDEX(Paramètres!$F$5:$F$7,MATCH(Paramètres!$B$6,Paramètres!$E$5:$E$7,0))),0))</f>
        <v/>
      </c>
      <c r="J120" s="21" t="str">
        <f aca="false">IF($A120="","",IFERROR(IF($H120&lt;&gt;"Oui",0,$E120*$F120*(1+$G120)^(COLUMN()-COLUMN($I$6))*INDEX(Paramètres!$B$12:$B$23,MATCH(MONTH(J$6),Paramètres!$A$12:$A$23,0))*INDEX(Paramètres!$F$5:$F$7,MATCH(Paramètres!$B$6,Paramètres!$E$5:$E$7,0))),0))</f>
        <v/>
      </c>
      <c r="K120" s="21" t="str">
        <f aca="false">IF($A120="","",IFERROR(IF($H120&lt;&gt;"Oui",0,$E120*$F120*(1+$G120)^(COLUMN()-COLUMN($I$6))*INDEX(Paramètres!$B$12:$B$23,MATCH(MONTH(K$6),Paramètres!$A$12:$A$23,0))*INDEX(Paramètres!$F$5:$F$7,MATCH(Paramètres!$B$6,Paramètres!$E$5:$E$7,0))),0))</f>
        <v/>
      </c>
      <c r="L120" s="21" t="str">
        <f aca="false">IF($A120="","",IFERROR(IF($H120&lt;&gt;"Oui",0,$E120*$F120*(1+$G120)^(COLUMN()-COLUMN($I$6))*INDEX(Paramètres!$B$12:$B$23,MATCH(MONTH(L$6),Paramètres!$A$12:$A$23,0))*INDEX(Paramètres!$F$5:$F$7,MATCH(Paramètres!$B$6,Paramètres!$E$5:$E$7,0))),0))</f>
        <v/>
      </c>
      <c r="M120" s="21" t="str">
        <f aca="false">IF($A120="","",IFERROR(IF($H120&lt;&gt;"Oui",0,$E120*$F120*(1+$G120)^(COLUMN()-COLUMN($I$6))*INDEX(Paramètres!$B$12:$B$23,MATCH(MONTH(M$6),Paramètres!$A$12:$A$23,0))*INDEX(Paramètres!$F$5:$F$7,MATCH(Paramètres!$B$6,Paramètres!$E$5:$E$7,0))),0))</f>
        <v/>
      </c>
      <c r="N120" s="21" t="str">
        <f aca="false">IF($A120="","",IFERROR(IF($H120&lt;&gt;"Oui",0,$E120*$F120*(1+$G120)^(COLUMN()-COLUMN($I$6))*INDEX(Paramètres!$B$12:$B$23,MATCH(MONTH(N$6),Paramètres!$A$12:$A$23,0))*INDEX(Paramètres!$F$5:$F$7,MATCH(Paramètres!$B$6,Paramètres!$E$5:$E$7,0))),0))</f>
        <v/>
      </c>
      <c r="O120" s="21" t="str">
        <f aca="false">IF($A120="","",IFERROR(IF($H120&lt;&gt;"Oui",0,$E120*$F120*(1+$G120)^(COLUMN()-COLUMN($I$6))*INDEX(Paramètres!$B$12:$B$23,MATCH(MONTH(O$6),Paramètres!$A$12:$A$23,0))*INDEX(Paramètres!$F$5:$F$7,MATCH(Paramètres!$B$6,Paramètres!$E$5:$E$7,0))),0))</f>
        <v/>
      </c>
      <c r="P120" s="21" t="str">
        <f aca="false">IF($A120="","",IFERROR(IF($H120&lt;&gt;"Oui",0,$E120*$F120*(1+$G120)^(COLUMN()-COLUMN($I$6))*INDEX(Paramètres!$B$12:$B$23,MATCH(MONTH(P$6),Paramètres!$A$12:$A$23,0))*INDEX(Paramètres!$F$5:$F$7,MATCH(Paramètres!$B$6,Paramètres!$E$5:$E$7,0))),0))</f>
        <v/>
      </c>
      <c r="Q120" s="21" t="str">
        <f aca="false">IF($A120="","",IFERROR(IF($H120&lt;&gt;"Oui",0,$E120*$F120*(1+$G120)^(COLUMN()-COLUMN($I$6))*INDEX(Paramètres!$B$12:$B$23,MATCH(MONTH(Q$6),Paramètres!$A$12:$A$23,0))*INDEX(Paramètres!$F$5:$F$7,MATCH(Paramètres!$B$6,Paramètres!$E$5:$E$7,0))),0))</f>
        <v/>
      </c>
      <c r="R120" s="21" t="str">
        <f aca="false">IF($A120="","",IFERROR(IF($H120&lt;&gt;"Oui",0,$E120*$F120*(1+$G120)^(COLUMN()-COLUMN($I$6))*INDEX(Paramètres!$B$12:$B$23,MATCH(MONTH(R$6),Paramètres!$A$12:$A$23,0))*INDEX(Paramètres!$F$5:$F$7,MATCH(Paramètres!$B$6,Paramètres!$E$5:$E$7,0))),0))</f>
        <v/>
      </c>
      <c r="S120" s="21" t="str">
        <f aca="false">IF($A120="","",IFERROR(IF($H120&lt;&gt;"Oui",0,$E120*$F120*(1+$G120)^(COLUMN()-COLUMN($I$6))*INDEX(Paramètres!$B$12:$B$23,MATCH(MONTH(S$6),Paramètres!$A$12:$A$23,0))*INDEX(Paramètres!$F$5:$F$7,MATCH(Paramètres!$B$6,Paramètres!$E$5:$E$7,0))),0))</f>
        <v/>
      </c>
      <c r="T120" s="21" t="str">
        <f aca="false">IF($A120="","",IFERROR(IF($H120&lt;&gt;"Oui",0,$E120*$F120*(1+$G120)^(COLUMN()-COLUMN($I$6))*INDEX(Paramètres!$B$12:$B$23,MATCH(MONTH(T$6),Paramètres!$A$12:$A$23,0))*INDEX(Paramètres!$F$5:$F$7,MATCH(Paramètres!$B$6,Paramètres!$E$5:$E$7,0))),0))</f>
        <v/>
      </c>
      <c r="U120" s="21" t="str">
        <f aca="false">IF($A120="","",SUM(I120:T120))</f>
        <v/>
      </c>
    </row>
    <row r="121" customFormat="false" ht="15" hidden="false" customHeight="false" outlineLevel="0" collapsed="false">
      <c r="A121" s="17"/>
      <c r="B121" s="10"/>
      <c r="C121" s="10"/>
      <c r="D121" s="10"/>
      <c r="E121" s="18"/>
      <c r="F121" s="19"/>
      <c r="G121" s="20"/>
      <c r="H121" s="17"/>
      <c r="I121" s="21" t="str">
        <f aca="false">IF($A121="","",IFERROR(IF($H121&lt;&gt;"Oui",0,$E121*$F121*(1+$G121)^(COLUMN()-COLUMN($I$6))*INDEX(Paramètres!$B$12:$B$23,MATCH(MONTH(I$6),Paramètres!$A$12:$A$23,0))*INDEX(Paramètres!$F$5:$F$7,MATCH(Paramètres!$B$6,Paramètres!$E$5:$E$7,0))),0))</f>
        <v/>
      </c>
      <c r="J121" s="21" t="str">
        <f aca="false">IF($A121="","",IFERROR(IF($H121&lt;&gt;"Oui",0,$E121*$F121*(1+$G121)^(COLUMN()-COLUMN($I$6))*INDEX(Paramètres!$B$12:$B$23,MATCH(MONTH(J$6),Paramètres!$A$12:$A$23,0))*INDEX(Paramètres!$F$5:$F$7,MATCH(Paramètres!$B$6,Paramètres!$E$5:$E$7,0))),0))</f>
        <v/>
      </c>
      <c r="K121" s="21" t="str">
        <f aca="false">IF($A121="","",IFERROR(IF($H121&lt;&gt;"Oui",0,$E121*$F121*(1+$G121)^(COLUMN()-COLUMN($I$6))*INDEX(Paramètres!$B$12:$B$23,MATCH(MONTH(K$6),Paramètres!$A$12:$A$23,0))*INDEX(Paramètres!$F$5:$F$7,MATCH(Paramètres!$B$6,Paramètres!$E$5:$E$7,0))),0))</f>
        <v/>
      </c>
      <c r="L121" s="21" t="str">
        <f aca="false">IF($A121="","",IFERROR(IF($H121&lt;&gt;"Oui",0,$E121*$F121*(1+$G121)^(COLUMN()-COLUMN($I$6))*INDEX(Paramètres!$B$12:$B$23,MATCH(MONTH(L$6),Paramètres!$A$12:$A$23,0))*INDEX(Paramètres!$F$5:$F$7,MATCH(Paramètres!$B$6,Paramètres!$E$5:$E$7,0))),0))</f>
        <v/>
      </c>
      <c r="M121" s="21" t="str">
        <f aca="false">IF($A121="","",IFERROR(IF($H121&lt;&gt;"Oui",0,$E121*$F121*(1+$G121)^(COLUMN()-COLUMN($I$6))*INDEX(Paramètres!$B$12:$B$23,MATCH(MONTH(M$6),Paramètres!$A$12:$A$23,0))*INDEX(Paramètres!$F$5:$F$7,MATCH(Paramètres!$B$6,Paramètres!$E$5:$E$7,0))),0))</f>
        <v/>
      </c>
      <c r="N121" s="21" t="str">
        <f aca="false">IF($A121="","",IFERROR(IF($H121&lt;&gt;"Oui",0,$E121*$F121*(1+$G121)^(COLUMN()-COLUMN($I$6))*INDEX(Paramètres!$B$12:$B$23,MATCH(MONTH(N$6),Paramètres!$A$12:$A$23,0))*INDEX(Paramètres!$F$5:$F$7,MATCH(Paramètres!$B$6,Paramètres!$E$5:$E$7,0))),0))</f>
        <v/>
      </c>
      <c r="O121" s="21" t="str">
        <f aca="false">IF($A121="","",IFERROR(IF($H121&lt;&gt;"Oui",0,$E121*$F121*(1+$G121)^(COLUMN()-COLUMN($I$6))*INDEX(Paramètres!$B$12:$B$23,MATCH(MONTH(O$6),Paramètres!$A$12:$A$23,0))*INDEX(Paramètres!$F$5:$F$7,MATCH(Paramètres!$B$6,Paramètres!$E$5:$E$7,0))),0))</f>
        <v/>
      </c>
      <c r="P121" s="21" t="str">
        <f aca="false">IF($A121="","",IFERROR(IF($H121&lt;&gt;"Oui",0,$E121*$F121*(1+$G121)^(COLUMN()-COLUMN($I$6))*INDEX(Paramètres!$B$12:$B$23,MATCH(MONTH(P$6),Paramètres!$A$12:$A$23,0))*INDEX(Paramètres!$F$5:$F$7,MATCH(Paramètres!$B$6,Paramètres!$E$5:$E$7,0))),0))</f>
        <v/>
      </c>
      <c r="Q121" s="21" t="str">
        <f aca="false">IF($A121="","",IFERROR(IF($H121&lt;&gt;"Oui",0,$E121*$F121*(1+$G121)^(COLUMN()-COLUMN($I$6))*INDEX(Paramètres!$B$12:$B$23,MATCH(MONTH(Q$6),Paramètres!$A$12:$A$23,0))*INDEX(Paramètres!$F$5:$F$7,MATCH(Paramètres!$B$6,Paramètres!$E$5:$E$7,0))),0))</f>
        <v/>
      </c>
      <c r="R121" s="21" t="str">
        <f aca="false">IF($A121="","",IFERROR(IF($H121&lt;&gt;"Oui",0,$E121*$F121*(1+$G121)^(COLUMN()-COLUMN($I$6))*INDEX(Paramètres!$B$12:$B$23,MATCH(MONTH(R$6),Paramètres!$A$12:$A$23,0))*INDEX(Paramètres!$F$5:$F$7,MATCH(Paramètres!$B$6,Paramètres!$E$5:$E$7,0))),0))</f>
        <v/>
      </c>
      <c r="S121" s="21" t="str">
        <f aca="false">IF($A121="","",IFERROR(IF($H121&lt;&gt;"Oui",0,$E121*$F121*(1+$G121)^(COLUMN()-COLUMN($I$6))*INDEX(Paramètres!$B$12:$B$23,MATCH(MONTH(S$6),Paramètres!$A$12:$A$23,0))*INDEX(Paramètres!$F$5:$F$7,MATCH(Paramètres!$B$6,Paramètres!$E$5:$E$7,0))),0))</f>
        <v/>
      </c>
      <c r="T121" s="21" t="str">
        <f aca="false">IF($A121="","",IFERROR(IF($H121&lt;&gt;"Oui",0,$E121*$F121*(1+$G121)^(COLUMN()-COLUMN($I$6))*INDEX(Paramètres!$B$12:$B$23,MATCH(MONTH(T$6),Paramètres!$A$12:$A$23,0))*INDEX(Paramètres!$F$5:$F$7,MATCH(Paramètres!$B$6,Paramètres!$E$5:$E$7,0))),0))</f>
        <v/>
      </c>
      <c r="U121" s="21" t="str">
        <f aca="false">IF($A121="","",SUM(I121:T121))</f>
        <v/>
      </c>
    </row>
    <row r="122" customFormat="false" ht="15" hidden="false" customHeight="false" outlineLevel="0" collapsed="false">
      <c r="A122" s="17"/>
      <c r="B122" s="10"/>
      <c r="C122" s="10"/>
      <c r="D122" s="10"/>
      <c r="E122" s="18"/>
      <c r="F122" s="19"/>
      <c r="G122" s="20"/>
      <c r="H122" s="17"/>
      <c r="I122" s="21" t="str">
        <f aca="false">IF($A122="","",IFERROR(IF($H122&lt;&gt;"Oui",0,$E122*$F122*(1+$G122)^(COLUMN()-COLUMN($I$6))*INDEX(Paramètres!$B$12:$B$23,MATCH(MONTH(I$6),Paramètres!$A$12:$A$23,0))*INDEX(Paramètres!$F$5:$F$7,MATCH(Paramètres!$B$6,Paramètres!$E$5:$E$7,0))),0))</f>
        <v/>
      </c>
      <c r="J122" s="21" t="str">
        <f aca="false">IF($A122="","",IFERROR(IF($H122&lt;&gt;"Oui",0,$E122*$F122*(1+$G122)^(COLUMN()-COLUMN($I$6))*INDEX(Paramètres!$B$12:$B$23,MATCH(MONTH(J$6),Paramètres!$A$12:$A$23,0))*INDEX(Paramètres!$F$5:$F$7,MATCH(Paramètres!$B$6,Paramètres!$E$5:$E$7,0))),0))</f>
        <v/>
      </c>
      <c r="K122" s="21" t="str">
        <f aca="false">IF($A122="","",IFERROR(IF($H122&lt;&gt;"Oui",0,$E122*$F122*(1+$G122)^(COLUMN()-COLUMN($I$6))*INDEX(Paramètres!$B$12:$B$23,MATCH(MONTH(K$6),Paramètres!$A$12:$A$23,0))*INDEX(Paramètres!$F$5:$F$7,MATCH(Paramètres!$B$6,Paramètres!$E$5:$E$7,0))),0))</f>
        <v/>
      </c>
      <c r="L122" s="21" t="str">
        <f aca="false">IF($A122="","",IFERROR(IF($H122&lt;&gt;"Oui",0,$E122*$F122*(1+$G122)^(COLUMN()-COLUMN($I$6))*INDEX(Paramètres!$B$12:$B$23,MATCH(MONTH(L$6),Paramètres!$A$12:$A$23,0))*INDEX(Paramètres!$F$5:$F$7,MATCH(Paramètres!$B$6,Paramètres!$E$5:$E$7,0))),0))</f>
        <v/>
      </c>
      <c r="M122" s="21" t="str">
        <f aca="false">IF($A122="","",IFERROR(IF($H122&lt;&gt;"Oui",0,$E122*$F122*(1+$G122)^(COLUMN()-COLUMN($I$6))*INDEX(Paramètres!$B$12:$B$23,MATCH(MONTH(M$6),Paramètres!$A$12:$A$23,0))*INDEX(Paramètres!$F$5:$F$7,MATCH(Paramètres!$B$6,Paramètres!$E$5:$E$7,0))),0))</f>
        <v/>
      </c>
      <c r="N122" s="21" t="str">
        <f aca="false">IF($A122="","",IFERROR(IF($H122&lt;&gt;"Oui",0,$E122*$F122*(1+$G122)^(COLUMN()-COLUMN($I$6))*INDEX(Paramètres!$B$12:$B$23,MATCH(MONTH(N$6),Paramètres!$A$12:$A$23,0))*INDEX(Paramètres!$F$5:$F$7,MATCH(Paramètres!$B$6,Paramètres!$E$5:$E$7,0))),0))</f>
        <v/>
      </c>
      <c r="O122" s="21" t="str">
        <f aca="false">IF($A122="","",IFERROR(IF($H122&lt;&gt;"Oui",0,$E122*$F122*(1+$G122)^(COLUMN()-COLUMN($I$6))*INDEX(Paramètres!$B$12:$B$23,MATCH(MONTH(O$6),Paramètres!$A$12:$A$23,0))*INDEX(Paramètres!$F$5:$F$7,MATCH(Paramètres!$B$6,Paramètres!$E$5:$E$7,0))),0))</f>
        <v/>
      </c>
      <c r="P122" s="21" t="str">
        <f aca="false">IF($A122="","",IFERROR(IF($H122&lt;&gt;"Oui",0,$E122*$F122*(1+$G122)^(COLUMN()-COLUMN($I$6))*INDEX(Paramètres!$B$12:$B$23,MATCH(MONTH(P$6),Paramètres!$A$12:$A$23,0))*INDEX(Paramètres!$F$5:$F$7,MATCH(Paramètres!$B$6,Paramètres!$E$5:$E$7,0))),0))</f>
        <v/>
      </c>
      <c r="Q122" s="21" t="str">
        <f aca="false">IF($A122="","",IFERROR(IF($H122&lt;&gt;"Oui",0,$E122*$F122*(1+$G122)^(COLUMN()-COLUMN($I$6))*INDEX(Paramètres!$B$12:$B$23,MATCH(MONTH(Q$6),Paramètres!$A$12:$A$23,0))*INDEX(Paramètres!$F$5:$F$7,MATCH(Paramètres!$B$6,Paramètres!$E$5:$E$7,0))),0))</f>
        <v/>
      </c>
      <c r="R122" s="21" t="str">
        <f aca="false">IF($A122="","",IFERROR(IF($H122&lt;&gt;"Oui",0,$E122*$F122*(1+$G122)^(COLUMN()-COLUMN($I$6))*INDEX(Paramètres!$B$12:$B$23,MATCH(MONTH(R$6),Paramètres!$A$12:$A$23,0))*INDEX(Paramètres!$F$5:$F$7,MATCH(Paramètres!$B$6,Paramètres!$E$5:$E$7,0))),0))</f>
        <v/>
      </c>
      <c r="S122" s="21" t="str">
        <f aca="false">IF($A122="","",IFERROR(IF($H122&lt;&gt;"Oui",0,$E122*$F122*(1+$G122)^(COLUMN()-COLUMN($I$6))*INDEX(Paramètres!$B$12:$B$23,MATCH(MONTH(S$6),Paramètres!$A$12:$A$23,0))*INDEX(Paramètres!$F$5:$F$7,MATCH(Paramètres!$B$6,Paramètres!$E$5:$E$7,0))),0))</f>
        <v/>
      </c>
      <c r="T122" s="21" t="str">
        <f aca="false">IF($A122="","",IFERROR(IF($H122&lt;&gt;"Oui",0,$E122*$F122*(1+$G122)^(COLUMN()-COLUMN($I$6))*INDEX(Paramètres!$B$12:$B$23,MATCH(MONTH(T$6),Paramètres!$A$12:$A$23,0))*INDEX(Paramètres!$F$5:$F$7,MATCH(Paramètres!$B$6,Paramètres!$E$5:$E$7,0))),0))</f>
        <v/>
      </c>
      <c r="U122" s="21" t="str">
        <f aca="false">IF($A122="","",SUM(I122:T122))</f>
        <v/>
      </c>
    </row>
    <row r="123" customFormat="false" ht="15" hidden="false" customHeight="false" outlineLevel="0" collapsed="false">
      <c r="A123" s="17"/>
      <c r="B123" s="10"/>
      <c r="C123" s="10"/>
      <c r="D123" s="10"/>
      <c r="E123" s="18"/>
      <c r="F123" s="19"/>
      <c r="G123" s="20"/>
      <c r="H123" s="17"/>
      <c r="I123" s="21" t="str">
        <f aca="false">IF($A123="","",IFERROR(IF($H123&lt;&gt;"Oui",0,$E123*$F123*(1+$G123)^(COLUMN()-COLUMN($I$6))*INDEX(Paramètres!$B$12:$B$23,MATCH(MONTH(I$6),Paramètres!$A$12:$A$23,0))*INDEX(Paramètres!$F$5:$F$7,MATCH(Paramètres!$B$6,Paramètres!$E$5:$E$7,0))),0))</f>
        <v/>
      </c>
      <c r="J123" s="21" t="str">
        <f aca="false">IF($A123="","",IFERROR(IF($H123&lt;&gt;"Oui",0,$E123*$F123*(1+$G123)^(COLUMN()-COLUMN($I$6))*INDEX(Paramètres!$B$12:$B$23,MATCH(MONTH(J$6),Paramètres!$A$12:$A$23,0))*INDEX(Paramètres!$F$5:$F$7,MATCH(Paramètres!$B$6,Paramètres!$E$5:$E$7,0))),0))</f>
        <v/>
      </c>
      <c r="K123" s="21" t="str">
        <f aca="false">IF($A123="","",IFERROR(IF($H123&lt;&gt;"Oui",0,$E123*$F123*(1+$G123)^(COLUMN()-COLUMN($I$6))*INDEX(Paramètres!$B$12:$B$23,MATCH(MONTH(K$6),Paramètres!$A$12:$A$23,0))*INDEX(Paramètres!$F$5:$F$7,MATCH(Paramètres!$B$6,Paramètres!$E$5:$E$7,0))),0))</f>
        <v/>
      </c>
      <c r="L123" s="21" t="str">
        <f aca="false">IF($A123="","",IFERROR(IF($H123&lt;&gt;"Oui",0,$E123*$F123*(1+$G123)^(COLUMN()-COLUMN($I$6))*INDEX(Paramètres!$B$12:$B$23,MATCH(MONTH(L$6),Paramètres!$A$12:$A$23,0))*INDEX(Paramètres!$F$5:$F$7,MATCH(Paramètres!$B$6,Paramètres!$E$5:$E$7,0))),0))</f>
        <v/>
      </c>
      <c r="M123" s="21" t="str">
        <f aca="false">IF($A123="","",IFERROR(IF($H123&lt;&gt;"Oui",0,$E123*$F123*(1+$G123)^(COLUMN()-COLUMN($I$6))*INDEX(Paramètres!$B$12:$B$23,MATCH(MONTH(M$6),Paramètres!$A$12:$A$23,0))*INDEX(Paramètres!$F$5:$F$7,MATCH(Paramètres!$B$6,Paramètres!$E$5:$E$7,0))),0))</f>
        <v/>
      </c>
      <c r="N123" s="21" t="str">
        <f aca="false">IF($A123="","",IFERROR(IF($H123&lt;&gt;"Oui",0,$E123*$F123*(1+$G123)^(COLUMN()-COLUMN($I$6))*INDEX(Paramètres!$B$12:$B$23,MATCH(MONTH(N$6),Paramètres!$A$12:$A$23,0))*INDEX(Paramètres!$F$5:$F$7,MATCH(Paramètres!$B$6,Paramètres!$E$5:$E$7,0))),0))</f>
        <v/>
      </c>
      <c r="O123" s="21" t="str">
        <f aca="false">IF($A123="","",IFERROR(IF($H123&lt;&gt;"Oui",0,$E123*$F123*(1+$G123)^(COLUMN()-COLUMN($I$6))*INDEX(Paramètres!$B$12:$B$23,MATCH(MONTH(O$6),Paramètres!$A$12:$A$23,0))*INDEX(Paramètres!$F$5:$F$7,MATCH(Paramètres!$B$6,Paramètres!$E$5:$E$7,0))),0))</f>
        <v/>
      </c>
      <c r="P123" s="21" t="str">
        <f aca="false">IF($A123="","",IFERROR(IF($H123&lt;&gt;"Oui",0,$E123*$F123*(1+$G123)^(COLUMN()-COLUMN($I$6))*INDEX(Paramètres!$B$12:$B$23,MATCH(MONTH(P$6),Paramètres!$A$12:$A$23,0))*INDEX(Paramètres!$F$5:$F$7,MATCH(Paramètres!$B$6,Paramètres!$E$5:$E$7,0))),0))</f>
        <v/>
      </c>
      <c r="Q123" s="21" t="str">
        <f aca="false">IF($A123="","",IFERROR(IF($H123&lt;&gt;"Oui",0,$E123*$F123*(1+$G123)^(COLUMN()-COLUMN($I$6))*INDEX(Paramètres!$B$12:$B$23,MATCH(MONTH(Q$6),Paramètres!$A$12:$A$23,0))*INDEX(Paramètres!$F$5:$F$7,MATCH(Paramètres!$B$6,Paramètres!$E$5:$E$7,0))),0))</f>
        <v/>
      </c>
      <c r="R123" s="21" t="str">
        <f aca="false">IF($A123="","",IFERROR(IF($H123&lt;&gt;"Oui",0,$E123*$F123*(1+$G123)^(COLUMN()-COLUMN($I$6))*INDEX(Paramètres!$B$12:$B$23,MATCH(MONTH(R$6),Paramètres!$A$12:$A$23,0))*INDEX(Paramètres!$F$5:$F$7,MATCH(Paramètres!$B$6,Paramètres!$E$5:$E$7,0))),0))</f>
        <v/>
      </c>
      <c r="S123" s="21" t="str">
        <f aca="false">IF($A123="","",IFERROR(IF($H123&lt;&gt;"Oui",0,$E123*$F123*(1+$G123)^(COLUMN()-COLUMN($I$6))*INDEX(Paramètres!$B$12:$B$23,MATCH(MONTH(S$6),Paramètres!$A$12:$A$23,0))*INDEX(Paramètres!$F$5:$F$7,MATCH(Paramètres!$B$6,Paramètres!$E$5:$E$7,0))),0))</f>
        <v/>
      </c>
      <c r="T123" s="21" t="str">
        <f aca="false">IF($A123="","",IFERROR(IF($H123&lt;&gt;"Oui",0,$E123*$F123*(1+$G123)^(COLUMN()-COLUMN($I$6))*INDEX(Paramètres!$B$12:$B$23,MATCH(MONTH(T$6),Paramètres!$A$12:$A$23,0))*INDEX(Paramètres!$F$5:$F$7,MATCH(Paramètres!$B$6,Paramètres!$E$5:$E$7,0))),0))</f>
        <v/>
      </c>
      <c r="U123" s="21" t="str">
        <f aca="false">IF($A123="","",SUM(I123:T123))</f>
        <v/>
      </c>
    </row>
    <row r="124" customFormat="false" ht="15" hidden="false" customHeight="false" outlineLevel="0" collapsed="false">
      <c r="A124" s="17"/>
      <c r="B124" s="10"/>
      <c r="C124" s="10"/>
      <c r="D124" s="10"/>
      <c r="E124" s="18"/>
      <c r="F124" s="19"/>
      <c r="G124" s="20"/>
      <c r="H124" s="17"/>
      <c r="I124" s="21" t="str">
        <f aca="false">IF($A124="","",IFERROR(IF($H124&lt;&gt;"Oui",0,$E124*$F124*(1+$G124)^(COLUMN()-COLUMN($I$6))*INDEX(Paramètres!$B$12:$B$23,MATCH(MONTH(I$6),Paramètres!$A$12:$A$23,0))*INDEX(Paramètres!$F$5:$F$7,MATCH(Paramètres!$B$6,Paramètres!$E$5:$E$7,0))),0))</f>
        <v/>
      </c>
      <c r="J124" s="21" t="str">
        <f aca="false">IF($A124="","",IFERROR(IF($H124&lt;&gt;"Oui",0,$E124*$F124*(1+$G124)^(COLUMN()-COLUMN($I$6))*INDEX(Paramètres!$B$12:$B$23,MATCH(MONTH(J$6),Paramètres!$A$12:$A$23,0))*INDEX(Paramètres!$F$5:$F$7,MATCH(Paramètres!$B$6,Paramètres!$E$5:$E$7,0))),0))</f>
        <v/>
      </c>
      <c r="K124" s="21" t="str">
        <f aca="false">IF($A124="","",IFERROR(IF($H124&lt;&gt;"Oui",0,$E124*$F124*(1+$G124)^(COLUMN()-COLUMN($I$6))*INDEX(Paramètres!$B$12:$B$23,MATCH(MONTH(K$6),Paramètres!$A$12:$A$23,0))*INDEX(Paramètres!$F$5:$F$7,MATCH(Paramètres!$B$6,Paramètres!$E$5:$E$7,0))),0))</f>
        <v/>
      </c>
      <c r="L124" s="21" t="str">
        <f aca="false">IF($A124="","",IFERROR(IF($H124&lt;&gt;"Oui",0,$E124*$F124*(1+$G124)^(COLUMN()-COLUMN($I$6))*INDEX(Paramètres!$B$12:$B$23,MATCH(MONTH(L$6),Paramètres!$A$12:$A$23,0))*INDEX(Paramètres!$F$5:$F$7,MATCH(Paramètres!$B$6,Paramètres!$E$5:$E$7,0))),0))</f>
        <v/>
      </c>
      <c r="M124" s="21" t="str">
        <f aca="false">IF($A124="","",IFERROR(IF($H124&lt;&gt;"Oui",0,$E124*$F124*(1+$G124)^(COLUMN()-COLUMN($I$6))*INDEX(Paramètres!$B$12:$B$23,MATCH(MONTH(M$6),Paramètres!$A$12:$A$23,0))*INDEX(Paramètres!$F$5:$F$7,MATCH(Paramètres!$B$6,Paramètres!$E$5:$E$7,0))),0))</f>
        <v/>
      </c>
      <c r="N124" s="21" t="str">
        <f aca="false">IF($A124="","",IFERROR(IF($H124&lt;&gt;"Oui",0,$E124*$F124*(1+$G124)^(COLUMN()-COLUMN($I$6))*INDEX(Paramètres!$B$12:$B$23,MATCH(MONTH(N$6),Paramètres!$A$12:$A$23,0))*INDEX(Paramètres!$F$5:$F$7,MATCH(Paramètres!$B$6,Paramètres!$E$5:$E$7,0))),0))</f>
        <v/>
      </c>
      <c r="O124" s="21" t="str">
        <f aca="false">IF($A124="","",IFERROR(IF($H124&lt;&gt;"Oui",0,$E124*$F124*(1+$G124)^(COLUMN()-COLUMN($I$6))*INDEX(Paramètres!$B$12:$B$23,MATCH(MONTH(O$6),Paramètres!$A$12:$A$23,0))*INDEX(Paramètres!$F$5:$F$7,MATCH(Paramètres!$B$6,Paramètres!$E$5:$E$7,0))),0))</f>
        <v/>
      </c>
      <c r="P124" s="21" t="str">
        <f aca="false">IF($A124="","",IFERROR(IF($H124&lt;&gt;"Oui",0,$E124*$F124*(1+$G124)^(COLUMN()-COLUMN($I$6))*INDEX(Paramètres!$B$12:$B$23,MATCH(MONTH(P$6),Paramètres!$A$12:$A$23,0))*INDEX(Paramètres!$F$5:$F$7,MATCH(Paramètres!$B$6,Paramètres!$E$5:$E$7,0))),0))</f>
        <v/>
      </c>
      <c r="Q124" s="21" t="str">
        <f aca="false">IF($A124="","",IFERROR(IF($H124&lt;&gt;"Oui",0,$E124*$F124*(1+$G124)^(COLUMN()-COLUMN($I$6))*INDEX(Paramètres!$B$12:$B$23,MATCH(MONTH(Q$6),Paramètres!$A$12:$A$23,0))*INDEX(Paramètres!$F$5:$F$7,MATCH(Paramètres!$B$6,Paramètres!$E$5:$E$7,0))),0))</f>
        <v/>
      </c>
      <c r="R124" s="21" t="str">
        <f aca="false">IF($A124="","",IFERROR(IF($H124&lt;&gt;"Oui",0,$E124*$F124*(1+$G124)^(COLUMN()-COLUMN($I$6))*INDEX(Paramètres!$B$12:$B$23,MATCH(MONTH(R$6),Paramètres!$A$12:$A$23,0))*INDEX(Paramètres!$F$5:$F$7,MATCH(Paramètres!$B$6,Paramètres!$E$5:$E$7,0))),0))</f>
        <v/>
      </c>
      <c r="S124" s="21" t="str">
        <f aca="false">IF($A124="","",IFERROR(IF($H124&lt;&gt;"Oui",0,$E124*$F124*(1+$G124)^(COLUMN()-COLUMN($I$6))*INDEX(Paramètres!$B$12:$B$23,MATCH(MONTH(S$6),Paramètres!$A$12:$A$23,0))*INDEX(Paramètres!$F$5:$F$7,MATCH(Paramètres!$B$6,Paramètres!$E$5:$E$7,0))),0))</f>
        <v/>
      </c>
      <c r="T124" s="21" t="str">
        <f aca="false">IF($A124="","",IFERROR(IF($H124&lt;&gt;"Oui",0,$E124*$F124*(1+$G124)^(COLUMN()-COLUMN($I$6))*INDEX(Paramètres!$B$12:$B$23,MATCH(MONTH(T$6),Paramètres!$A$12:$A$23,0))*INDEX(Paramètres!$F$5:$F$7,MATCH(Paramètres!$B$6,Paramètres!$E$5:$E$7,0))),0))</f>
        <v/>
      </c>
      <c r="U124" s="21" t="str">
        <f aca="false">IF($A124="","",SUM(I124:T124))</f>
        <v/>
      </c>
    </row>
    <row r="125" customFormat="false" ht="15" hidden="false" customHeight="false" outlineLevel="0" collapsed="false">
      <c r="A125" s="17"/>
      <c r="B125" s="10"/>
      <c r="C125" s="10"/>
      <c r="D125" s="10"/>
      <c r="E125" s="18"/>
      <c r="F125" s="19"/>
      <c r="G125" s="20"/>
      <c r="H125" s="17"/>
      <c r="I125" s="21" t="str">
        <f aca="false">IF($A125="","",IFERROR(IF($H125&lt;&gt;"Oui",0,$E125*$F125*(1+$G125)^(COLUMN()-COLUMN($I$6))*INDEX(Paramètres!$B$12:$B$23,MATCH(MONTH(I$6),Paramètres!$A$12:$A$23,0))*INDEX(Paramètres!$F$5:$F$7,MATCH(Paramètres!$B$6,Paramètres!$E$5:$E$7,0))),0))</f>
        <v/>
      </c>
      <c r="J125" s="21" t="str">
        <f aca="false">IF($A125="","",IFERROR(IF($H125&lt;&gt;"Oui",0,$E125*$F125*(1+$G125)^(COLUMN()-COLUMN($I$6))*INDEX(Paramètres!$B$12:$B$23,MATCH(MONTH(J$6),Paramètres!$A$12:$A$23,0))*INDEX(Paramètres!$F$5:$F$7,MATCH(Paramètres!$B$6,Paramètres!$E$5:$E$7,0))),0))</f>
        <v/>
      </c>
      <c r="K125" s="21" t="str">
        <f aca="false">IF($A125="","",IFERROR(IF($H125&lt;&gt;"Oui",0,$E125*$F125*(1+$G125)^(COLUMN()-COLUMN($I$6))*INDEX(Paramètres!$B$12:$B$23,MATCH(MONTH(K$6),Paramètres!$A$12:$A$23,0))*INDEX(Paramètres!$F$5:$F$7,MATCH(Paramètres!$B$6,Paramètres!$E$5:$E$7,0))),0))</f>
        <v/>
      </c>
      <c r="L125" s="21" t="str">
        <f aca="false">IF($A125="","",IFERROR(IF($H125&lt;&gt;"Oui",0,$E125*$F125*(1+$G125)^(COLUMN()-COLUMN($I$6))*INDEX(Paramètres!$B$12:$B$23,MATCH(MONTH(L$6),Paramètres!$A$12:$A$23,0))*INDEX(Paramètres!$F$5:$F$7,MATCH(Paramètres!$B$6,Paramètres!$E$5:$E$7,0))),0))</f>
        <v/>
      </c>
      <c r="M125" s="21" t="str">
        <f aca="false">IF($A125="","",IFERROR(IF($H125&lt;&gt;"Oui",0,$E125*$F125*(1+$G125)^(COLUMN()-COLUMN($I$6))*INDEX(Paramètres!$B$12:$B$23,MATCH(MONTH(M$6),Paramètres!$A$12:$A$23,0))*INDEX(Paramètres!$F$5:$F$7,MATCH(Paramètres!$B$6,Paramètres!$E$5:$E$7,0))),0))</f>
        <v/>
      </c>
      <c r="N125" s="21" t="str">
        <f aca="false">IF($A125="","",IFERROR(IF($H125&lt;&gt;"Oui",0,$E125*$F125*(1+$G125)^(COLUMN()-COLUMN($I$6))*INDEX(Paramètres!$B$12:$B$23,MATCH(MONTH(N$6),Paramètres!$A$12:$A$23,0))*INDEX(Paramètres!$F$5:$F$7,MATCH(Paramètres!$B$6,Paramètres!$E$5:$E$7,0))),0))</f>
        <v/>
      </c>
      <c r="O125" s="21" t="str">
        <f aca="false">IF($A125="","",IFERROR(IF($H125&lt;&gt;"Oui",0,$E125*$F125*(1+$G125)^(COLUMN()-COLUMN($I$6))*INDEX(Paramètres!$B$12:$B$23,MATCH(MONTH(O$6),Paramètres!$A$12:$A$23,0))*INDEX(Paramètres!$F$5:$F$7,MATCH(Paramètres!$B$6,Paramètres!$E$5:$E$7,0))),0))</f>
        <v/>
      </c>
      <c r="P125" s="21" t="str">
        <f aca="false">IF($A125="","",IFERROR(IF($H125&lt;&gt;"Oui",0,$E125*$F125*(1+$G125)^(COLUMN()-COLUMN($I$6))*INDEX(Paramètres!$B$12:$B$23,MATCH(MONTH(P$6),Paramètres!$A$12:$A$23,0))*INDEX(Paramètres!$F$5:$F$7,MATCH(Paramètres!$B$6,Paramètres!$E$5:$E$7,0))),0))</f>
        <v/>
      </c>
      <c r="Q125" s="21" t="str">
        <f aca="false">IF($A125="","",IFERROR(IF($H125&lt;&gt;"Oui",0,$E125*$F125*(1+$G125)^(COLUMN()-COLUMN($I$6))*INDEX(Paramètres!$B$12:$B$23,MATCH(MONTH(Q$6),Paramètres!$A$12:$A$23,0))*INDEX(Paramètres!$F$5:$F$7,MATCH(Paramètres!$B$6,Paramètres!$E$5:$E$7,0))),0))</f>
        <v/>
      </c>
      <c r="R125" s="21" t="str">
        <f aca="false">IF($A125="","",IFERROR(IF($H125&lt;&gt;"Oui",0,$E125*$F125*(1+$G125)^(COLUMN()-COLUMN($I$6))*INDEX(Paramètres!$B$12:$B$23,MATCH(MONTH(R$6),Paramètres!$A$12:$A$23,0))*INDEX(Paramètres!$F$5:$F$7,MATCH(Paramètres!$B$6,Paramètres!$E$5:$E$7,0))),0))</f>
        <v/>
      </c>
      <c r="S125" s="21" t="str">
        <f aca="false">IF($A125="","",IFERROR(IF($H125&lt;&gt;"Oui",0,$E125*$F125*(1+$G125)^(COLUMN()-COLUMN($I$6))*INDEX(Paramètres!$B$12:$B$23,MATCH(MONTH(S$6),Paramètres!$A$12:$A$23,0))*INDEX(Paramètres!$F$5:$F$7,MATCH(Paramètres!$B$6,Paramètres!$E$5:$E$7,0))),0))</f>
        <v/>
      </c>
      <c r="T125" s="21" t="str">
        <f aca="false">IF($A125="","",IFERROR(IF($H125&lt;&gt;"Oui",0,$E125*$F125*(1+$G125)^(COLUMN()-COLUMN($I$6))*INDEX(Paramètres!$B$12:$B$23,MATCH(MONTH(T$6),Paramètres!$A$12:$A$23,0))*INDEX(Paramètres!$F$5:$F$7,MATCH(Paramètres!$B$6,Paramètres!$E$5:$E$7,0))),0))</f>
        <v/>
      </c>
      <c r="U125" s="21" t="str">
        <f aca="false">IF($A125="","",SUM(I125:T125))</f>
        <v/>
      </c>
    </row>
    <row r="126" customFormat="false" ht="15" hidden="false" customHeight="false" outlineLevel="0" collapsed="false">
      <c r="A126" s="17"/>
      <c r="B126" s="10"/>
      <c r="C126" s="10"/>
      <c r="D126" s="10"/>
      <c r="E126" s="18"/>
      <c r="F126" s="19"/>
      <c r="G126" s="20"/>
      <c r="H126" s="17"/>
      <c r="I126" s="21" t="str">
        <f aca="false">IF($A126="","",IFERROR(IF($H126&lt;&gt;"Oui",0,$E126*$F126*(1+$G126)^(COLUMN()-COLUMN($I$6))*INDEX(Paramètres!$B$12:$B$23,MATCH(MONTH(I$6),Paramètres!$A$12:$A$23,0))*INDEX(Paramètres!$F$5:$F$7,MATCH(Paramètres!$B$6,Paramètres!$E$5:$E$7,0))),0))</f>
        <v/>
      </c>
      <c r="J126" s="21" t="str">
        <f aca="false">IF($A126="","",IFERROR(IF($H126&lt;&gt;"Oui",0,$E126*$F126*(1+$G126)^(COLUMN()-COLUMN($I$6))*INDEX(Paramètres!$B$12:$B$23,MATCH(MONTH(J$6),Paramètres!$A$12:$A$23,0))*INDEX(Paramètres!$F$5:$F$7,MATCH(Paramètres!$B$6,Paramètres!$E$5:$E$7,0))),0))</f>
        <v/>
      </c>
      <c r="K126" s="21" t="str">
        <f aca="false">IF($A126="","",IFERROR(IF($H126&lt;&gt;"Oui",0,$E126*$F126*(1+$G126)^(COLUMN()-COLUMN($I$6))*INDEX(Paramètres!$B$12:$B$23,MATCH(MONTH(K$6),Paramètres!$A$12:$A$23,0))*INDEX(Paramètres!$F$5:$F$7,MATCH(Paramètres!$B$6,Paramètres!$E$5:$E$7,0))),0))</f>
        <v/>
      </c>
      <c r="L126" s="21" t="str">
        <f aca="false">IF($A126="","",IFERROR(IF($H126&lt;&gt;"Oui",0,$E126*$F126*(1+$G126)^(COLUMN()-COLUMN($I$6))*INDEX(Paramètres!$B$12:$B$23,MATCH(MONTH(L$6),Paramètres!$A$12:$A$23,0))*INDEX(Paramètres!$F$5:$F$7,MATCH(Paramètres!$B$6,Paramètres!$E$5:$E$7,0))),0))</f>
        <v/>
      </c>
      <c r="M126" s="21" t="str">
        <f aca="false">IF($A126="","",IFERROR(IF($H126&lt;&gt;"Oui",0,$E126*$F126*(1+$G126)^(COLUMN()-COLUMN($I$6))*INDEX(Paramètres!$B$12:$B$23,MATCH(MONTH(M$6),Paramètres!$A$12:$A$23,0))*INDEX(Paramètres!$F$5:$F$7,MATCH(Paramètres!$B$6,Paramètres!$E$5:$E$7,0))),0))</f>
        <v/>
      </c>
      <c r="N126" s="21" t="str">
        <f aca="false">IF($A126="","",IFERROR(IF($H126&lt;&gt;"Oui",0,$E126*$F126*(1+$G126)^(COLUMN()-COLUMN($I$6))*INDEX(Paramètres!$B$12:$B$23,MATCH(MONTH(N$6),Paramètres!$A$12:$A$23,0))*INDEX(Paramètres!$F$5:$F$7,MATCH(Paramètres!$B$6,Paramètres!$E$5:$E$7,0))),0))</f>
        <v/>
      </c>
      <c r="O126" s="21" t="str">
        <f aca="false">IF($A126="","",IFERROR(IF($H126&lt;&gt;"Oui",0,$E126*$F126*(1+$G126)^(COLUMN()-COLUMN($I$6))*INDEX(Paramètres!$B$12:$B$23,MATCH(MONTH(O$6),Paramètres!$A$12:$A$23,0))*INDEX(Paramètres!$F$5:$F$7,MATCH(Paramètres!$B$6,Paramètres!$E$5:$E$7,0))),0))</f>
        <v/>
      </c>
      <c r="P126" s="21" t="str">
        <f aca="false">IF($A126="","",IFERROR(IF($H126&lt;&gt;"Oui",0,$E126*$F126*(1+$G126)^(COLUMN()-COLUMN($I$6))*INDEX(Paramètres!$B$12:$B$23,MATCH(MONTH(P$6),Paramètres!$A$12:$A$23,0))*INDEX(Paramètres!$F$5:$F$7,MATCH(Paramètres!$B$6,Paramètres!$E$5:$E$7,0))),0))</f>
        <v/>
      </c>
      <c r="Q126" s="21" t="str">
        <f aca="false">IF($A126="","",IFERROR(IF($H126&lt;&gt;"Oui",0,$E126*$F126*(1+$G126)^(COLUMN()-COLUMN($I$6))*INDEX(Paramètres!$B$12:$B$23,MATCH(MONTH(Q$6),Paramètres!$A$12:$A$23,0))*INDEX(Paramètres!$F$5:$F$7,MATCH(Paramètres!$B$6,Paramètres!$E$5:$E$7,0))),0))</f>
        <v/>
      </c>
      <c r="R126" s="21" t="str">
        <f aca="false">IF($A126="","",IFERROR(IF($H126&lt;&gt;"Oui",0,$E126*$F126*(1+$G126)^(COLUMN()-COLUMN($I$6))*INDEX(Paramètres!$B$12:$B$23,MATCH(MONTH(R$6),Paramètres!$A$12:$A$23,0))*INDEX(Paramètres!$F$5:$F$7,MATCH(Paramètres!$B$6,Paramètres!$E$5:$E$7,0))),0))</f>
        <v/>
      </c>
      <c r="S126" s="21" t="str">
        <f aca="false">IF($A126="","",IFERROR(IF($H126&lt;&gt;"Oui",0,$E126*$F126*(1+$G126)^(COLUMN()-COLUMN($I$6))*INDEX(Paramètres!$B$12:$B$23,MATCH(MONTH(S$6),Paramètres!$A$12:$A$23,0))*INDEX(Paramètres!$F$5:$F$7,MATCH(Paramètres!$B$6,Paramètres!$E$5:$E$7,0))),0))</f>
        <v/>
      </c>
      <c r="T126" s="21" t="str">
        <f aca="false">IF($A126="","",IFERROR(IF($H126&lt;&gt;"Oui",0,$E126*$F126*(1+$G126)^(COLUMN()-COLUMN($I$6))*INDEX(Paramètres!$B$12:$B$23,MATCH(MONTH(T$6),Paramètres!$A$12:$A$23,0))*INDEX(Paramètres!$F$5:$F$7,MATCH(Paramètres!$B$6,Paramètres!$E$5:$E$7,0))),0))</f>
        <v/>
      </c>
      <c r="U126" s="21" t="str">
        <f aca="false">IF($A126="","",SUM(I126:T126))</f>
        <v/>
      </c>
    </row>
    <row r="127" customFormat="false" ht="15" hidden="false" customHeight="false" outlineLevel="0" collapsed="false">
      <c r="A127" s="17"/>
      <c r="B127" s="10"/>
      <c r="C127" s="10"/>
      <c r="D127" s="10"/>
      <c r="E127" s="18"/>
      <c r="F127" s="19"/>
      <c r="G127" s="20"/>
      <c r="H127" s="17"/>
      <c r="I127" s="21" t="str">
        <f aca="false">IF($A127="","",IFERROR(IF($H127&lt;&gt;"Oui",0,$E127*$F127*(1+$G127)^(COLUMN()-COLUMN($I$6))*INDEX(Paramètres!$B$12:$B$23,MATCH(MONTH(I$6),Paramètres!$A$12:$A$23,0))*INDEX(Paramètres!$F$5:$F$7,MATCH(Paramètres!$B$6,Paramètres!$E$5:$E$7,0))),0))</f>
        <v/>
      </c>
      <c r="J127" s="21" t="str">
        <f aca="false">IF($A127="","",IFERROR(IF($H127&lt;&gt;"Oui",0,$E127*$F127*(1+$G127)^(COLUMN()-COLUMN($I$6))*INDEX(Paramètres!$B$12:$B$23,MATCH(MONTH(J$6),Paramètres!$A$12:$A$23,0))*INDEX(Paramètres!$F$5:$F$7,MATCH(Paramètres!$B$6,Paramètres!$E$5:$E$7,0))),0))</f>
        <v/>
      </c>
      <c r="K127" s="21" t="str">
        <f aca="false">IF($A127="","",IFERROR(IF($H127&lt;&gt;"Oui",0,$E127*$F127*(1+$G127)^(COLUMN()-COLUMN($I$6))*INDEX(Paramètres!$B$12:$B$23,MATCH(MONTH(K$6),Paramètres!$A$12:$A$23,0))*INDEX(Paramètres!$F$5:$F$7,MATCH(Paramètres!$B$6,Paramètres!$E$5:$E$7,0))),0))</f>
        <v/>
      </c>
      <c r="L127" s="21" t="str">
        <f aca="false">IF($A127="","",IFERROR(IF($H127&lt;&gt;"Oui",0,$E127*$F127*(1+$G127)^(COLUMN()-COLUMN($I$6))*INDEX(Paramètres!$B$12:$B$23,MATCH(MONTH(L$6),Paramètres!$A$12:$A$23,0))*INDEX(Paramètres!$F$5:$F$7,MATCH(Paramètres!$B$6,Paramètres!$E$5:$E$7,0))),0))</f>
        <v/>
      </c>
      <c r="M127" s="21" t="str">
        <f aca="false">IF($A127="","",IFERROR(IF($H127&lt;&gt;"Oui",0,$E127*$F127*(1+$G127)^(COLUMN()-COLUMN($I$6))*INDEX(Paramètres!$B$12:$B$23,MATCH(MONTH(M$6),Paramètres!$A$12:$A$23,0))*INDEX(Paramètres!$F$5:$F$7,MATCH(Paramètres!$B$6,Paramètres!$E$5:$E$7,0))),0))</f>
        <v/>
      </c>
      <c r="N127" s="21" t="str">
        <f aca="false">IF($A127="","",IFERROR(IF($H127&lt;&gt;"Oui",0,$E127*$F127*(1+$G127)^(COLUMN()-COLUMN($I$6))*INDEX(Paramètres!$B$12:$B$23,MATCH(MONTH(N$6),Paramètres!$A$12:$A$23,0))*INDEX(Paramètres!$F$5:$F$7,MATCH(Paramètres!$B$6,Paramètres!$E$5:$E$7,0))),0))</f>
        <v/>
      </c>
      <c r="O127" s="21" t="str">
        <f aca="false">IF($A127="","",IFERROR(IF($H127&lt;&gt;"Oui",0,$E127*$F127*(1+$G127)^(COLUMN()-COLUMN($I$6))*INDEX(Paramètres!$B$12:$B$23,MATCH(MONTH(O$6),Paramètres!$A$12:$A$23,0))*INDEX(Paramètres!$F$5:$F$7,MATCH(Paramètres!$B$6,Paramètres!$E$5:$E$7,0))),0))</f>
        <v/>
      </c>
      <c r="P127" s="21" t="str">
        <f aca="false">IF($A127="","",IFERROR(IF($H127&lt;&gt;"Oui",0,$E127*$F127*(1+$G127)^(COLUMN()-COLUMN($I$6))*INDEX(Paramètres!$B$12:$B$23,MATCH(MONTH(P$6),Paramètres!$A$12:$A$23,0))*INDEX(Paramètres!$F$5:$F$7,MATCH(Paramètres!$B$6,Paramètres!$E$5:$E$7,0))),0))</f>
        <v/>
      </c>
      <c r="Q127" s="21" t="str">
        <f aca="false">IF($A127="","",IFERROR(IF($H127&lt;&gt;"Oui",0,$E127*$F127*(1+$G127)^(COLUMN()-COLUMN($I$6))*INDEX(Paramètres!$B$12:$B$23,MATCH(MONTH(Q$6),Paramètres!$A$12:$A$23,0))*INDEX(Paramètres!$F$5:$F$7,MATCH(Paramètres!$B$6,Paramètres!$E$5:$E$7,0))),0))</f>
        <v/>
      </c>
      <c r="R127" s="21" t="str">
        <f aca="false">IF($A127="","",IFERROR(IF($H127&lt;&gt;"Oui",0,$E127*$F127*(1+$G127)^(COLUMN()-COLUMN($I$6))*INDEX(Paramètres!$B$12:$B$23,MATCH(MONTH(R$6),Paramètres!$A$12:$A$23,0))*INDEX(Paramètres!$F$5:$F$7,MATCH(Paramètres!$B$6,Paramètres!$E$5:$E$7,0))),0))</f>
        <v/>
      </c>
      <c r="S127" s="21" t="str">
        <f aca="false">IF($A127="","",IFERROR(IF($H127&lt;&gt;"Oui",0,$E127*$F127*(1+$G127)^(COLUMN()-COLUMN($I$6))*INDEX(Paramètres!$B$12:$B$23,MATCH(MONTH(S$6),Paramètres!$A$12:$A$23,0))*INDEX(Paramètres!$F$5:$F$7,MATCH(Paramètres!$B$6,Paramètres!$E$5:$E$7,0))),0))</f>
        <v/>
      </c>
      <c r="T127" s="21" t="str">
        <f aca="false">IF($A127="","",IFERROR(IF($H127&lt;&gt;"Oui",0,$E127*$F127*(1+$G127)^(COLUMN()-COLUMN($I$6))*INDEX(Paramètres!$B$12:$B$23,MATCH(MONTH(T$6),Paramètres!$A$12:$A$23,0))*INDEX(Paramètres!$F$5:$F$7,MATCH(Paramètres!$B$6,Paramètres!$E$5:$E$7,0))),0))</f>
        <v/>
      </c>
      <c r="U127" s="21" t="str">
        <f aca="false">IF($A127="","",SUM(I127:T127))</f>
        <v/>
      </c>
    </row>
    <row r="128" customFormat="false" ht="15" hidden="false" customHeight="false" outlineLevel="0" collapsed="false">
      <c r="A128" s="17"/>
      <c r="B128" s="10"/>
      <c r="C128" s="10"/>
      <c r="D128" s="10"/>
      <c r="E128" s="18"/>
      <c r="F128" s="19"/>
      <c r="G128" s="20"/>
      <c r="H128" s="17"/>
      <c r="I128" s="21" t="str">
        <f aca="false">IF($A128="","",IFERROR(IF($H128&lt;&gt;"Oui",0,$E128*$F128*(1+$G128)^(COLUMN()-COLUMN($I$6))*INDEX(Paramètres!$B$12:$B$23,MATCH(MONTH(I$6),Paramètres!$A$12:$A$23,0))*INDEX(Paramètres!$F$5:$F$7,MATCH(Paramètres!$B$6,Paramètres!$E$5:$E$7,0))),0))</f>
        <v/>
      </c>
      <c r="J128" s="21" t="str">
        <f aca="false">IF($A128="","",IFERROR(IF($H128&lt;&gt;"Oui",0,$E128*$F128*(1+$G128)^(COLUMN()-COLUMN($I$6))*INDEX(Paramètres!$B$12:$B$23,MATCH(MONTH(J$6),Paramètres!$A$12:$A$23,0))*INDEX(Paramètres!$F$5:$F$7,MATCH(Paramètres!$B$6,Paramètres!$E$5:$E$7,0))),0))</f>
        <v/>
      </c>
      <c r="K128" s="21" t="str">
        <f aca="false">IF($A128="","",IFERROR(IF($H128&lt;&gt;"Oui",0,$E128*$F128*(1+$G128)^(COLUMN()-COLUMN($I$6))*INDEX(Paramètres!$B$12:$B$23,MATCH(MONTH(K$6),Paramètres!$A$12:$A$23,0))*INDEX(Paramètres!$F$5:$F$7,MATCH(Paramètres!$B$6,Paramètres!$E$5:$E$7,0))),0))</f>
        <v/>
      </c>
      <c r="L128" s="21" t="str">
        <f aca="false">IF($A128="","",IFERROR(IF($H128&lt;&gt;"Oui",0,$E128*$F128*(1+$G128)^(COLUMN()-COLUMN($I$6))*INDEX(Paramètres!$B$12:$B$23,MATCH(MONTH(L$6),Paramètres!$A$12:$A$23,0))*INDEX(Paramètres!$F$5:$F$7,MATCH(Paramètres!$B$6,Paramètres!$E$5:$E$7,0))),0))</f>
        <v/>
      </c>
      <c r="M128" s="21" t="str">
        <f aca="false">IF($A128="","",IFERROR(IF($H128&lt;&gt;"Oui",0,$E128*$F128*(1+$G128)^(COLUMN()-COLUMN($I$6))*INDEX(Paramètres!$B$12:$B$23,MATCH(MONTH(M$6),Paramètres!$A$12:$A$23,0))*INDEX(Paramètres!$F$5:$F$7,MATCH(Paramètres!$B$6,Paramètres!$E$5:$E$7,0))),0))</f>
        <v/>
      </c>
      <c r="N128" s="21" t="str">
        <f aca="false">IF($A128="","",IFERROR(IF($H128&lt;&gt;"Oui",0,$E128*$F128*(1+$G128)^(COLUMN()-COLUMN($I$6))*INDEX(Paramètres!$B$12:$B$23,MATCH(MONTH(N$6),Paramètres!$A$12:$A$23,0))*INDEX(Paramètres!$F$5:$F$7,MATCH(Paramètres!$B$6,Paramètres!$E$5:$E$7,0))),0))</f>
        <v/>
      </c>
      <c r="O128" s="21" t="str">
        <f aca="false">IF($A128="","",IFERROR(IF($H128&lt;&gt;"Oui",0,$E128*$F128*(1+$G128)^(COLUMN()-COLUMN($I$6))*INDEX(Paramètres!$B$12:$B$23,MATCH(MONTH(O$6),Paramètres!$A$12:$A$23,0))*INDEX(Paramètres!$F$5:$F$7,MATCH(Paramètres!$B$6,Paramètres!$E$5:$E$7,0))),0))</f>
        <v/>
      </c>
      <c r="P128" s="21" t="str">
        <f aca="false">IF($A128="","",IFERROR(IF($H128&lt;&gt;"Oui",0,$E128*$F128*(1+$G128)^(COLUMN()-COLUMN($I$6))*INDEX(Paramètres!$B$12:$B$23,MATCH(MONTH(P$6),Paramètres!$A$12:$A$23,0))*INDEX(Paramètres!$F$5:$F$7,MATCH(Paramètres!$B$6,Paramètres!$E$5:$E$7,0))),0))</f>
        <v/>
      </c>
      <c r="Q128" s="21" t="str">
        <f aca="false">IF($A128="","",IFERROR(IF($H128&lt;&gt;"Oui",0,$E128*$F128*(1+$G128)^(COLUMN()-COLUMN($I$6))*INDEX(Paramètres!$B$12:$B$23,MATCH(MONTH(Q$6),Paramètres!$A$12:$A$23,0))*INDEX(Paramètres!$F$5:$F$7,MATCH(Paramètres!$B$6,Paramètres!$E$5:$E$7,0))),0))</f>
        <v/>
      </c>
      <c r="R128" s="21" t="str">
        <f aca="false">IF($A128="","",IFERROR(IF($H128&lt;&gt;"Oui",0,$E128*$F128*(1+$G128)^(COLUMN()-COLUMN($I$6))*INDEX(Paramètres!$B$12:$B$23,MATCH(MONTH(R$6),Paramètres!$A$12:$A$23,0))*INDEX(Paramètres!$F$5:$F$7,MATCH(Paramètres!$B$6,Paramètres!$E$5:$E$7,0))),0))</f>
        <v/>
      </c>
      <c r="S128" s="21" t="str">
        <f aca="false">IF($A128="","",IFERROR(IF($H128&lt;&gt;"Oui",0,$E128*$F128*(1+$G128)^(COLUMN()-COLUMN($I$6))*INDEX(Paramètres!$B$12:$B$23,MATCH(MONTH(S$6),Paramètres!$A$12:$A$23,0))*INDEX(Paramètres!$F$5:$F$7,MATCH(Paramètres!$B$6,Paramètres!$E$5:$E$7,0))),0))</f>
        <v/>
      </c>
      <c r="T128" s="21" t="str">
        <f aca="false">IF($A128="","",IFERROR(IF($H128&lt;&gt;"Oui",0,$E128*$F128*(1+$G128)^(COLUMN()-COLUMN($I$6))*INDEX(Paramètres!$B$12:$B$23,MATCH(MONTH(T$6),Paramètres!$A$12:$A$23,0))*INDEX(Paramètres!$F$5:$F$7,MATCH(Paramètres!$B$6,Paramètres!$E$5:$E$7,0))),0))</f>
        <v/>
      </c>
      <c r="U128" s="21" t="str">
        <f aca="false">IF($A128="","",SUM(I128:T128))</f>
        <v/>
      </c>
    </row>
    <row r="129" customFormat="false" ht="15" hidden="false" customHeight="false" outlineLevel="0" collapsed="false">
      <c r="A129" s="17"/>
      <c r="B129" s="10"/>
      <c r="C129" s="10"/>
      <c r="D129" s="10"/>
      <c r="E129" s="18"/>
      <c r="F129" s="19"/>
      <c r="G129" s="20"/>
      <c r="H129" s="17"/>
      <c r="I129" s="21" t="str">
        <f aca="false">IF($A129="","",IFERROR(IF($H129&lt;&gt;"Oui",0,$E129*$F129*(1+$G129)^(COLUMN()-COLUMN($I$6))*INDEX(Paramètres!$B$12:$B$23,MATCH(MONTH(I$6),Paramètres!$A$12:$A$23,0))*INDEX(Paramètres!$F$5:$F$7,MATCH(Paramètres!$B$6,Paramètres!$E$5:$E$7,0))),0))</f>
        <v/>
      </c>
      <c r="J129" s="21" t="str">
        <f aca="false">IF($A129="","",IFERROR(IF($H129&lt;&gt;"Oui",0,$E129*$F129*(1+$G129)^(COLUMN()-COLUMN($I$6))*INDEX(Paramètres!$B$12:$B$23,MATCH(MONTH(J$6),Paramètres!$A$12:$A$23,0))*INDEX(Paramètres!$F$5:$F$7,MATCH(Paramètres!$B$6,Paramètres!$E$5:$E$7,0))),0))</f>
        <v/>
      </c>
      <c r="K129" s="21" t="str">
        <f aca="false">IF($A129="","",IFERROR(IF($H129&lt;&gt;"Oui",0,$E129*$F129*(1+$G129)^(COLUMN()-COLUMN($I$6))*INDEX(Paramètres!$B$12:$B$23,MATCH(MONTH(K$6),Paramètres!$A$12:$A$23,0))*INDEX(Paramètres!$F$5:$F$7,MATCH(Paramètres!$B$6,Paramètres!$E$5:$E$7,0))),0))</f>
        <v/>
      </c>
      <c r="L129" s="21" t="str">
        <f aca="false">IF($A129="","",IFERROR(IF($H129&lt;&gt;"Oui",0,$E129*$F129*(1+$G129)^(COLUMN()-COLUMN($I$6))*INDEX(Paramètres!$B$12:$B$23,MATCH(MONTH(L$6),Paramètres!$A$12:$A$23,0))*INDEX(Paramètres!$F$5:$F$7,MATCH(Paramètres!$B$6,Paramètres!$E$5:$E$7,0))),0))</f>
        <v/>
      </c>
      <c r="M129" s="21" t="str">
        <f aca="false">IF($A129="","",IFERROR(IF($H129&lt;&gt;"Oui",0,$E129*$F129*(1+$G129)^(COLUMN()-COLUMN($I$6))*INDEX(Paramètres!$B$12:$B$23,MATCH(MONTH(M$6),Paramètres!$A$12:$A$23,0))*INDEX(Paramètres!$F$5:$F$7,MATCH(Paramètres!$B$6,Paramètres!$E$5:$E$7,0))),0))</f>
        <v/>
      </c>
      <c r="N129" s="21" t="str">
        <f aca="false">IF($A129="","",IFERROR(IF($H129&lt;&gt;"Oui",0,$E129*$F129*(1+$G129)^(COLUMN()-COLUMN($I$6))*INDEX(Paramètres!$B$12:$B$23,MATCH(MONTH(N$6),Paramètres!$A$12:$A$23,0))*INDEX(Paramètres!$F$5:$F$7,MATCH(Paramètres!$B$6,Paramètres!$E$5:$E$7,0))),0))</f>
        <v/>
      </c>
      <c r="O129" s="21" t="str">
        <f aca="false">IF($A129="","",IFERROR(IF($H129&lt;&gt;"Oui",0,$E129*$F129*(1+$G129)^(COLUMN()-COLUMN($I$6))*INDEX(Paramètres!$B$12:$B$23,MATCH(MONTH(O$6),Paramètres!$A$12:$A$23,0))*INDEX(Paramètres!$F$5:$F$7,MATCH(Paramètres!$B$6,Paramètres!$E$5:$E$7,0))),0))</f>
        <v/>
      </c>
      <c r="P129" s="21" t="str">
        <f aca="false">IF($A129="","",IFERROR(IF($H129&lt;&gt;"Oui",0,$E129*$F129*(1+$G129)^(COLUMN()-COLUMN($I$6))*INDEX(Paramètres!$B$12:$B$23,MATCH(MONTH(P$6),Paramètres!$A$12:$A$23,0))*INDEX(Paramètres!$F$5:$F$7,MATCH(Paramètres!$B$6,Paramètres!$E$5:$E$7,0))),0))</f>
        <v/>
      </c>
      <c r="Q129" s="21" t="str">
        <f aca="false">IF($A129="","",IFERROR(IF($H129&lt;&gt;"Oui",0,$E129*$F129*(1+$G129)^(COLUMN()-COLUMN($I$6))*INDEX(Paramètres!$B$12:$B$23,MATCH(MONTH(Q$6),Paramètres!$A$12:$A$23,0))*INDEX(Paramètres!$F$5:$F$7,MATCH(Paramètres!$B$6,Paramètres!$E$5:$E$7,0))),0))</f>
        <v/>
      </c>
      <c r="R129" s="21" t="str">
        <f aca="false">IF($A129="","",IFERROR(IF($H129&lt;&gt;"Oui",0,$E129*$F129*(1+$G129)^(COLUMN()-COLUMN($I$6))*INDEX(Paramètres!$B$12:$B$23,MATCH(MONTH(R$6),Paramètres!$A$12:$A$23,0))*INDEX(Paramètres!$F$5:$F$7,MATCH(Paramètres!$B$6,Paramètres!$E$5:$E$7,0))),0))</f>
        <v/>
      </c>
      <c r="S129" s="21" t="str">
        <f aca="false">IF($A129="","",IFERROR(IF($H129&lt;&gt;"Oui",0,$E129*$F129*(1+$G129)^(COLUMN()-COLUMN($I$6))*INDEX(Paramètres!$B$12:$B$23,MATCH(MONTH(S$6),Paramètres!$A$12:$A$23,0))*INDEX(Paramètres!$F$5:$F$7,MATCH(Paramètres!$B$6,Paramètres!$E$5:$E$7,0))),0))</f>
        <v/>
      </c>
      <c r="T129" s="21" t="str">
        <f aca="false">IF($A129="","",IFERROR(IF($H129&lt;&gt;"Oui",0,$E129*$F129*(1+$G129)^(COLUMN()-COLUMN($I$6))*INDEX(Paramètres!$B$12:$B$23,MATCH(MONTH(T$6),Paramètres!$A$12:$A$23,0))*INDEX(Paramètres!$F$5:$F$7,MATCH(Paramètres!$B$6,Paramètres!$E$5:$E$7,0))),0))</f>
        <v/>
      </c>
      <c r="U129" s="21" t="str">
        <f aca="false">IF($A129="","",SUM(I129:T129))</f>
        <v/>
      </c>
    </row>
    <row r="130" customFormat="false" ht="15" hidden="false" customHeight="false" outlineLevel="0" collapsed="false">
      <c r="A130" s="17"/>
      <c r="B130" s="10"/>
      <c r="C130" s="10"/>
      <c r="D130" s="10"/>
      <c r="E130" s="18"/>
      <c r="F130" s="19"/>
      <c r="G130" s="20"/>
      <c r="H130" s="17"/>
      <c r="I130" s="21" t="str">
        <f aca="false">IF($A130="","",IFERROR(IF($H130&lt;&gt;"Oui",0,$E130*$F130*(1+$G130)^(COLUMN()-COLUMN($I$6))*INDEX(Paramètres!$B$12:$B$23,MATCH(MONTH(I$6),Paramètres!$A$12:$A$23,0))*INDEX(Paramètres!$F$5:$F$7,MATCH(Paramètres!$B$6,Paramètres!$E$5:$E$7,0))),0))</f>
        <v/>
      </c>
      <c r="J130" s="21" t="str">
        <f aca="false">IF($A130="","",IFERROR(IF($H130&lt;&gt;"Oui",0,$E130*$F130*(1+$G130)^(COLUMN()-COLUMN($I$6))*INDEX(Paramètres!$B$12:$B$23,MATCH(MONTH(J$6),Paramètres!$A$12:$A$23,0))*INDEX(Paramètres!$F$5:$F$7,MATCH(Paramètres!$B$6,Paramètres!$E$5:$E$7,0))),0))</f>
        <v/>
      </c>
      <c r="K130" s="21" t="str">
        <f aca="false">IF($A130="","",IFERROR(IF($H130&lt;&gt;"Oui",0,$E130*$F130*(1+$G130)^(COLUMN()-COLUMN($I$6))*INDEX(Paramètres!$B$12:$B$23,MATCH(MONTH(K$6),Paramètres!$A$12:$A$23,0))*INDEX(Paramètres!$F$5:$F$7,MATCH(Paramètres!$B$6,Paramètres!$E$5:$E$7,0))),0))</f>
        <v/>
      </c>
      <c r="L130" s="21" t="str">
        <f aca="false">IF($A130="","",IFERROR(IF($H130&lt;&gt;"Oui",0,$E130*$F130*(1+$G130)^(COLUMN()-COLUMN($I$6))*INDEX(Paramètres!$B$12:$B$23,MATCH(MONTH(L$6),Paramètres!$A$12:$A$23,0))*INDEX(Paramètres!$F$5:$F$7,MATCH(Paramètres!$B$6,Paramètres!$E$5:$E$7,0))),0))</f>
        <v/>
      </c>
      <c r="M130" s="21" t="str">
        <f aca="false">IF($A130="","",IFERROR(IF($H130&lt;&gt;"Oui",0,$E130*$F130*(1+$G130)^(COLUMN()-COLUMN($I$6))*INDEX(Paramètres!$B$12:$B$23,MATCH(MONTH(M$6),Paramètres!$A$12:$A$23,0))*INDEX(Paramètres!$F$5:$F$7,MATCH(Paramètres!$B$6,Paramètres!$E$5:$E$7,0))),0))</f>
        <v/>
      </c>
      <c r="N130" s="21" t="str">
        <f aca="false">IF($A130="","",IFERROR(IF($H130&lt;&gt;"Oui",0,$E130*$F130*(1+$G130)^(COLUMN()-COLUMN($I$6))*INDEX(Paramètres!$B$12:$B$23,MATCH(MONTH(N$6),Paramètres!$A$12:$A$23,0))*INDEX(Paramètres!$F$5:$F$7,MATCH(Paramètres!$B$6,Paramètres!$E$5:$E$7,0))),0))</f>
        <v/>
      </c>
      <c r="O130" s="21" t="str">
        <f aca="false">IF($A130="","",IFERROR(IF($H130&lt;&gt;"Oui",0,$E130*$F130*(1+$G130)^(COLUMN()-COLUMN($I$6))*INDEX(Paramètres!$B$12:$B$23,MATCH(MONTH(O$6),Paramètres!$A$12:$A$23,0))*INDEX(Paramètres!$F$5:$F$7,MATCH(Paramètres!$B$6,Paramètres!$E$5:$E$7,0))),0))</f>
        <v/>
      </c>
      <c r="P130" s="21" t="str">
        <f aca="false">IF($A130="","",IFERROR(IF($H130&lt;&gt;"Oui",0,$E130*$F130*(1+$G130)^(COLUMN()-COLUMN($I$6))*INDEX(Paramètres!$B$12:$B$23,MATCH(MONTH(P$6),Paramètres!$A$12:$A$23,0))*INDEX(Paramètres!$F$5:$F$7,MATCH(Paramètres!$B$6,Paramètres!$E$5:$E$7,0))),0))</f>
        <v/>
      </c>
      <c r="Q130" s="21" t="str">
        <f aca="false">IF($A130="","",IFERROR(IF($H130&lt;&gt;"Oui",0,$E130*$F130*(1+$G130)^(COLUMN()-COLUMN($I$6))*INDEX(Paramètres!$B$12:$B$23,MATCH(MONTH(Q$6),Paramètres!$A$12:$A$23,0))*INDEX(Paramètres!$F$5:$F$7,MATCH(Paramètres!$B$6,Paramètres!$E$5:$E$7,0))),0))</f>
        <v/>
      </c>
      <c r="R130" s="21" t="str">
        <f aca="false">IF($A130="","",IFERROR(IF($H130&lt;&gt;"Oui",0,$E130*$F130*(1+$G130)^(COLUMN()-COLUMN($I$6))*INDEX(Paramètres!$B$12:$B$23,MATCH(MONTH(R$6),Paramètres!$A$12:$A$23,0))*INDEX(Paramètres!$F$5:$F$7,MATCH(Paramètres!$B$6,Paramètres!$E$5:$E$7,0))),0))</f>
        <v/>
      </c>
      <c r="S130" s="21" t="str">
        <f aca="false">IF($A130="","",IFERROR(IF($H130&lt;&gt;"Oui",0,$E130*$F130*(1+$G130)^(COLUMN()-COLUMN($I$6))*INDEX(Paramètres!$B$12:$B$23,MATCH(MONTH(S$6),Paramètres!$A$12:$A$23,0))*INDEX(Paramètres!$F$5:$F$7,MATCH(Paramètres!$B$6,Paramètres!$E$5:$E$7,0))),0))</f>
        <v/>
      </c>
      <c r="T130" s="21" t="str">
        <f aca="false">IF($A130="","",IFERROR(IF($H130&lt;&gt;"Oui",0,$E130*$F130*(1+$G130)^(COLUMN()-COLUMN($I$6))*INDEX(Paramètres!$B$12:$B$23,MATCH(MONTH(T$6),Paramètres!$A$12:$A$23,0))*INDEX(Paramètres!$F$5:$F$7,MATCH(Paramètres!$B$6,Paramètres!$E$5:$E$7,0))),0))</f>
        <v/>
      </c>
      <c r="U130" s="21" t="str">
        <f aca="false">IF($A130="","",SUM(I130:T130))</f>
        <v/>
      </c>
    </row>
    <row r="131" customFormat="false" ht="15" hidden="false" customHeight="false" outlineLevel="0" collapsed="false">
      <c r="A131" s="17"/>
      <c r="B131" s="10"/>
      <c r="C131" s="10"/>
      <c r="D131" s="10"/>
      <c r="E131" s="18"/>
      <c r="F131" s="19"/>
      <c r="G131" s="20"/>
      <c r="H131" s="17"/>
      <c r="I131" s="21" t="str">
        <f aca="false">IF($A131="","",IFERROR(IF($H131&lt;&gt;"Oui",0,$E131*$F131*(1+$G131)^(COLUMN()-COLUMN($I$6))*INDEX(Paramètres!$B$12:$B$23,MATCH(MONTH(I$6),Paramètres!$A$12:$A$23,0))*INDEX(Paramètres!$F$5:$F$7,MATCH(Paramètres!$B$6,Paramètres!$E$5:$E$7,0))),0))</f>
        <v/>
      </c>
      <c r="J131" s="21" t="str">
        <f aca="false">IF($A131="","",IFERROR(IF($H131&lt;&gt;"Oui",0,$E131*$F131*(1+$G131)^(COLUMN()-COLUMN($I$6))*INDEX(Paramètres!$B$12:$B$23,MATCH(MONTH(J$6),Paramètres!$A$12:$A$23,0))*INDEX(Paramètres!$F$5:$F$7,MATCH(Paramètres!$B$6,Paramètres!$E$5:$E$7,0))),0))</f>
        <v/>
      </c>
      <c r="K131" s="21" t="str">
        <f aca="false">IF($A131="","",IFERROR(IF($H131&lt;&gt;"Oui",0,$E131*$F131*(1+$G131)^(COLUMN()-COLUMN($I$6))*INDEX(Paramètres!$B$12:$B$23,MATCH(MONTH(K$6),Paramètres!$A$12:$A$23,0))*INDEX(Paramètres!$F$5:$F$7,MATCH(Paramètres!$B$6,Paramètres!$E$5:$E$7,0))),0))</f>
        <v/>
      </c>
      <c r="L131" s="21" t="str">
        <f aca="false">IF($A131="","",IFERROR(IF($H131&lt;&gt;"Oui",0,$E131*$F131*(1+$G131)^(COLUMN()-COLUMN($I$6))*INDEX(Paramètres!$B$12:$B$23,MATCH(MONTH(L$6),Paramètres!$A$12:$A$23,0))*INDEX(Paramètres!$F$5:$F$7,MATCH(Paramètres!$B$6,Paramètres!$E$5:$E$7,0))),0))</f>
        <v/>
      </c>
      <c r="M131" s="21" t="str">
        <f aca="false">IF($A131="","",IFERROR(IF($H131&lt;&gt;"Oui",0,$E131*$F131*(1+$G131)^(COLUMN()-COLUMN($I$6))*INDEX(Paramètres!$B$12:$B$23,MATCH(MONTH(M$6),Paramètres!$A$12:$A$23,0))*INDEX(Paramètres!$F$5:$F$7,MATCH(Paramètres!$B$6,Paramètres!$E$5:$E$7,0))),0))</f>
        <v/>
      </c>
      <c r="N131" s="21" t="str">
        <f aca="false">IF($A131="","",IFERROR(IF($H131&lt;&gt;"Oui",0,$E131*$F131*(1+$G131)^(COLUMN()-COLUMN($I$6))*INDEX(Paramètres!$B$12:$B$23,MATCH(MONTH(N$6),Paramètres!$A$12:$A$23,0))*INDEX(Paramètres!$F$5:$F$7,MATCH(Paramètres!$B$6,Paramètres!$E$5:$E$7,0))),0))</f>
        <v/>
      </c>
      <c r="O131" s="21" t="str">
        <f aca="false">IF($A131="","",IFERROR(IF($H131&lt;&gt;"Oui",0,$E131*$F131*(1+$G131)^(COLUMN()-COLUMN($I$6))*INDEX(Paramètres!$B$12:$B$23,MATCH(MONTH(O$6),Paramètres!$A$12:$A$23,0))*INDEX(Paramètres!$F$5:$F$7,MATCH(Paramètres!$B$6,Paramètres!$E$5:$E$7,0))),0))</f>
        <v/>
      </c>
      <c r="P131" s="21" t="str">
        <f aca="false">IF($A131="","",IFERROR(IF($H131&lt;&gt;"Oui",0,$E131*$F131*(1+$G131)^(COLUMN()-COLUMN($I$6))*INDEX(Paramètres!$B$12:$B$23,MATCH(MONTH(P$6),Paramètres!$A$12:$A$23,0))*INDEX(Paramètres!$F$5:$F$7,MATCH(Paramètres!$B$6,Paramètres!$E$5:$E$7,0))),0))</f>
        <v/>
      </c>
      <c r="Q131" s="21" t="str">
        <f aca="false">IF($A131="","",IFERROR(IF($H131&lt;&gt;"Oui",0,$E131*$F131*(1+$G131)^(COLUMN()-COLUMN($I$6))*INDEX(Paramètres!$B$12:$B$23,MATCH(MONTH(Q$6),Paramètres!$A$12:$A$23,0))*INDEX(Paramètres!$F$5:$F$7,MATCH(Paramètres!$B$6,Paramètres!$E$5:$E$7,0))),0))</f>
        <v/>
      </c>
      <c r="R131" s="21" t="str">
        <f aca="false">IF($A131="","",IFERROR(IF($H131&lt;&gt;"Oui",0,$E131*$F131*(1+$G131)^(COLUMN()-COLUMN($I$6))*INDEX(Paramètres!$B$12:$B$23,MATCH(MONTH(R$6),Paramètres!$A$12:$A$23,0))*INDEX(Paramètres!$F$5:$F$7,MATCH(Paramètres!$B$6,Paramètres!$E$5:$E$7,0))),0))</f>
        <v/>
      </c>
      <c r="S131" s="21" t="str">
        <f aca="false">IF($A131="","",IFERROR(IF($H131&lt;&gt;"Oui",0,$E131*$F131*(1+$G131)^(COLUMN()-COLUMN($I$6))*INDEX(Paramètres!$B$12:$B$23,MATCH(MONTH(S$6),Paramètres!$A$12:$A$23,0))*INDEX(Paramètres!$F$5:$F$7,MATCH(Paramètres!$B$6,Paramètres!$E$5:$E$7,0))),0))</f>
        <v/>
      </c>
      <c r="T131" s="21" t="str">
        <f aca="false">IF($A131="","",IFERROR(IF($H131&lt;&gt;"Oui",0,$E131*$F131*(1+$G131)^(COLUMN()-COLUMN($I$6))*INDEX(Paramètres!$B$12:$B$23,MATCH(MONTH(T$6),Paramètres!$A$12:$A$23,0))*INDEX(Paramètres!$F$5:$F$7,MATCH(Paramètres!$B$6,Paramètres!$E$5:$E$7,0))),0))</f>
        <v/>
      </c>
      <c r="U131" s="21" t="str">
        <f aca="false">IF($A131="","",SUM(I131:T131))</f>
        <v/>
      </c>
    </row>
    <row r="132" customFormat="false" ht="15" hidden="false" customHeight="false" outlineLevel="0" collapsed="false">
      <c r="A132" s="17"/>
      <c r="B132" s="10"/>
      <c r="C132" s="10"/>
      <c r="D132" s="10"/>
      <c r="E132" s="18"/>
      <c r="F132" s="19"/>
      <c r="G132" s="20"/>
      <c r="H132" s="17"/>
      <c r="I132" s="21" t="str">
        <f aca="false">IF($A132="","",IFERROR(IF($H132&lt;&gt;"Oui",0,$E132*$F132*(1+$G132)^(COLUMN()-COLUMN($I$6))*INDEX(Paramètres!$B$12:$B$23,MATCH(MONTH(I$6),Paramètres!$A$12:$A$23,0))*INDEX(Paramètres!$F$5:$F$7,MATCH(Paramètres!$B$6,Paramètres!$E$5:$E$7,0))),0))</f>
        <v/>
      </c>
      <c r="J132" s="21" t="str">
        <f aca="false">IF($A132="","",IFERROR(IF($H132&lt;&gt;"Oui",0,$E132*$F132*(1+$G132)^(COLUMN()-COLUMN($I$6))*INDEX(Paramètres!$B$12:$B$23,MATCH(MONTH(J$6),Paramètres!$A$12:$A$23,0))*INDEX(Paramètres!$F$5:$F$7,MATCH(Paramètres!$B$6,Paramètres!$E$5:$E$7,0))),0))</f>
        <v/>
      </c>
      <c r="K132" s="21" t="str">
        <f aca="false">IF($A132="","",IFERROR(IF($H132&lt;&gt;"Oui",0,$E132*$F132*(1+$G132)^(COLUMN()-COLUMN($I$6))*INDEX(Paramètres!$B$12:$B$23,MATCH(MONTH(K$6),Paramètres!$A$12:$A$23,0))*INDEX(Paramètres!$F$5:$F$7,MATCH(Paramètres!$B$6,Paramètres!$E$5:$E$7,0))),0))</f>
        <v/>
      </c>
      <c r="L132" s="21" t="str">
        <f aca="false">IF($A132="","",IFERROR(IF($H132&lt;&gt;"Oui",0,$E132*$F132*(1+$G132)^(COLUMN()-COLUMN($I$6))*INDEX(Paramètres!$B$12:$B$23,MATCH(MONTH(L$6),Paramètres!$A$12:$A$23,0))*INDEX(Paramètres!$F$5:$F$7,MATCH(Paramètres!$B$6,Paramètres!$E$5:$E$7,0))),0))</f>
        <v/>
      </c>
      <c r="M132" s="21" t="str">
        <f aca="false">IF($A132="","",IFERROR(IF($H132&lt;&gt;"Oui",0,$E132*$F132*(1+$G132)^(COLUMN()-COLUMN($I$6))*INDEX(Paramètres!$B$12:$B$23,MATCH(MONTH(M$6),Paramètres!$A$12:$A$23,0))*INDEX(Paramètres!$F$5:$F$7,MATCH(Paramètres!$B$6,Paramètres!$E$5:$E$7,0))),0))</f>
        <v/>
      </c>
      <c r="N132" s="21" t="str">
        <f aca="false">IF($A132="","",IFERROR(IF($H132&lt;&gt;"Oui",0,$E132*$F132*(1+$G132)^(COLUMN()-COLUMN($I$6))*INDEX(Paramètres!$B$12:$B$23,MATCH(MONTH(N$6),Paramètres!$A$12:$A$23,0))*INDEX(Paramètres!$F$5:$F$7,MATCH(Paramètres!$B$6,Paramètres!$E$5:$E$7,0))),0))</f>
        <v/>
      </c>
      <c r="O132" s="21" t="str">
        <f aca="false">IF($A132="","",IFERROR(IF($H132&lt;&gt;"Oui",0,$E132*$F132*(1+$G132)^(COLUMN()-COLUMN($I$6))*INDEX(Paramètres!$B$12:$B$23,MATCH(MONTH(O$6),Paramètres!$A$12:$A$23,0))*INDEX(Paramètres!$F$5:$F$7,MATCH(Paramètres!$B$6,Paramètres!$E$5:$E$7,0))),0))</f>
        <v/>
      </c>
      <c r="P132" s="21" t="str">
        <f aca="false">IF($A132="","",IFERROR(IF($H132&lt;&gt;"Oui",0,$E132*$F132*(1+$G132)^(COLUMN()-COLUMN($I$6))*INDEX(Paramètres!$B$12:$B$23,MATCH(MONTH(P$6),Paramètres!$A$12:$A$23,0))*INDEX(Paramètres!$F$5:$F$7,MATCH(Paramètres!$B$6,Paramètres!$E$5:$E$7,0))),0))</f>
        <v/>
      </c>
      <c r="Q132" s="21" t="str">
        <f aca="false">IF($A132="","",IFERROR(IF($H132&lt;&gt;"Oui",0,$E132*$F132*(1+$G132)^(COLUMN()-COLUMN($I$6))*INDEX(Paramètres!$B$12:$B$23,MATCH(MONTH(Q$6),Paramètres!$A$12:$A$23,0))*INDEX(Paramètres!$F$5:$F$7,MATCH(Paramètres!$B$6,Paramètres!$E$5:$E$7,0))),0))</f>
        <v/>
      </c>
      <c r="R132" s="21" t="str">
        <f aca="false">IF($A132="","",IFERROR(IF($H132&lt;&gt;"Oui",0,$E132*$F132*(1+$G132)^(COLUMN()-COLUMN($I$6))*INDEX(Paramètres!$B$12:$B$23,MATCH(MONTH(R$6),Paramètres!$A$12:$A$23,0))*INDEX(Paramètres!$F$5:$F$7,MATCH(Paramètres!$B$6,Paramètres!$E$5:$E$7,0))),0))</f>
        <v/>
      </c>
      <c r="S132" s="21" t="str">
        <f aca="false">IF($A132="","",IFERROR(IF($H132&lt;&gt;"Oui",0,$E132*$F132*(1+$G132)^(COLUMN()-COLUMN($I$6))*INDEX(Paramètres!$B$12:$B$23,MATCH(MONTH(S$6),Paramètres!$A$12:$A$23,0))*INDEX(Paramètres!$F$5:$F$7,MATCH(Paramètres!$B$6,Paramètres!$E$5:$E$7,0))),0))</f>
        <v/>
      </c>
      <c r="T132" s="21" t="str">
        <f aca="false">IF($A132="","",IFERROR(IF($H132&lt;&gt;"Oui",0,$E132*$F132*(1+$G132)^(COLUMN()-COLUMN($I$6))*INDEX(Paramètres!$B$12:$B$23,MATCH(MONTH(T$6),Paramètres!$A$12:$A$23,0))*INDEX(Paramètres!$F$5:$F$7,MATCH(Paramètres!$B$6,Paramètres!$E$5:$E$7,0))),0))</f>
        <v/>
      </c>
      <c r="U132" s="21" t="str">
        <f aca="false">IF($A132="","",SUM(I132:T132))</f>
        <v/>
      </c>
    </row>
    <row r="133" customFormat="false" ht="15" hidden="false" customHeight="false" outlineLevel="0" collapsed="false">
      <c r="A133" s="17"/>
      <c r="B133" s="10"/>
      <c r="C133" s="10"/>
      <c r="D133" s="10"/>
      <c r="E133" s="18"/>
      <c r="F133" s="19"/>
      <c r="G133" s="20"/>
      <c r="H133" s="17"/>
      <c r="I133" s="21" t="str">
        <f aca="false">IF($A133="","",IFERROR(IF($H133&lt;&gt;"Oui",0,$E133*$F133*(1+$G133)^(COLUMN()-COLUMN($I$6))*INDEX(Paramètres!$B$12:$B$23,MATCH(MONTH(I$6),Paramètres!$A$12:$A$23,0))*INDEX(Paramètres!$F$5:$F$7,MATCH(Paramètres!$B$6,Paramètres!$E$5:$E$7,0))),0))</f>
        <v/>
      </c>
      <c r="J133" s="21" t="str">
        <f aca="false">IF($A133="","",IFERROR(IF($H133&lt;&gt;"Oui",0,$E133*$F133*(1+$G133)^(COLUMN()-COLUMN($I$6))*INDEX(Paramètres!$B$12:$B$23,MATCH(MONTH(J$6),Paramètres!$A$12:$A$23,0))*INDEX(Paramètres!$F$5:$F$7,MATCH(Paramètres!$B$6,Paramètres!$E$5:$E$7,0))),0))</f>
        <v/>
      </c>
      <c r="K133" s="21" t="str">
        <f aca="false">IF($A133="","",IFERROR(IF($H133&lt;&gt;"Oui",0,$E133*$F133*(1+$G133)^(COLUMN()-COLUMN($I$6))*INDEX(Paramètres!$B$12:$B$23,MATCH(MONTH(K$6),Paramètres!$A$12:$A$23,0))*INDEX(Paramètres!$F$5:$F$7,MATCH(Paramètres!$B$6,Paramètres!$E$5:$E$7,0))),0))</f>
        <v/>
      </c>
      <c r="L133" s="21" t="str">
        <f aca="false">IF($A133="","",IFERROR(IF($H133&lt;&gt;"Oui",0,$E133*$F133*(1+$G133)^(COLUMN()-COLUMN($I$6))*INDEX(Paramètres!$B$12:$B$23,MATCH(MONTH(L$6),Paramètres!$A$12:$A$23,0))*INDEX(Paramètres!$F$5:$F$7,MATCH(Paramètres!$B$6,Paramètres!$E$5:$E$7,0))),0))</f>
        <v/>
      </c>
      <c r="M133" s="21" t="str">
        <f aca="false">IF($A133="","",IFERROR(IF($H133&lt;&gt;"Oui",0,$E133*$F133*(1+$G133)^(COLUMN()-COLUMN($I$6))*INDEX(Paramètres!$B$12:$B$23,MATCH(MONTH(M$6),Paramètres!$A$12:$A$23,0))*INDEX(Paramètres!$F$5:$F$7,MATCH(Paramètres!$B$6,Paramètres!$E$5:$E$7,0))),0))</f>
        <v/>
      </c>
      <c r="N133" s="21" t="str">
        <f aca="false">IF($A133="","",IFERROR(IF($H133&lt;&gt;"Oui",0,$E133*$F133*(1+$G133)^(COLUMN()-COLUMN($I$6))*INDEX(Paramètres!$B$12:$B$23,MATCH(MONTH(N$6),Paramètres!$A$12:$A$23,0))*INDEX(Paramètres!$F$5:$F$7,MATCH(Paramètres!$B$6,Paramètres!$E$5:$E$7,0))),0))</f>
        <v/>
      </c>
      <c r="O133" s="21" t="str">
        <f aca="false">IF($A133="","",IFERROR(IF($H133&lt;&gt;"Oui",0,$E133*$F133*(1+$G133)^(COLUMN()-COLUMN($I$6))*INDEX(Paramètres!$B$12:$B$23,MATCH(MONTH(O$6),Paramètres!$A$12:$A$23,0))*INDEX(Paramètres!$F$5:$F$7,MATCH(Paramètres!$B$6,Paramètres!$E$5:$E$7,0))),0))</f>
        <v/>
      </c>
      <c r="P133" s="21" t="str">
        <f aca="false">IF($A133="","",IFERROR(IF($H133&lt;&gt;"Oui",0,$E133*$F133*(1+$G133)^(COLUMN()-COLUMN($I$6))*INDEX(Paramètres!$B$12:$B$23,MATCH(MONTH(P$6),Paramètres!$A$12:$A$23,0))*INDEX(Paramètres!$F$5:$F$7,MATCH(Paramètres!$B$6,Paramètres!$E$5:$E$7,0))),0))</f>
        <v/>
      </c>
      <c r="Q133" s="21" t="str">
        <f aca="false">IF($A133="","",IFERROR(IF($H133&lt;&gt;"Oui",0,$E133*$F133*(1+$G133)^(COLUMN()-COLUMN($I$6))*INDEX(Paramètres!$B$12:$B$23,MATCH(MONTH(Q$6),Paramètres!$A$12:$A$23,0))*INDEX(Paramètres!$F$5:$F$7,MATCH(Paramètres!$B$6,Paramètres!$E$5:$E$7,0))),0))</f>
        <v/>
      </c>
      <c r="R133" s="21" t="str">
        <f aca="false">IF($A133="","",IFERROR(IF($H133&lt;&gt;"Oui",0,$E133*$F133*(1+$G133)^(COLUMN()-COLUMN($I$6))*INDEX(Paramètres!$B$12:$B$23,MATCH(MONTH(R$6),Paramètres!$A$12:$A$23,0))*INDEX(Paramètres!$F$5:$F$7,MATCH(Paramètres!$B$6,Paramètres!$E$5:$E$7,0))),0))</f>
        <v/>
      </c>
      <c r="S133" s="21" t="str">
        <f aca="false">IF($A133="","",IFERROR(IF($H133&lt;&gt;"Oui",0,$E133*$F133*(1+$G133)^(COLUMN()-COLUMN($I$6))*INDEX(Paramètres!$B$12:$B$23,MATCH(MONTH(S$6),Paramètres!$A$12:$A$23,0))*INDEX(Paramètres!$F$5:$F$7,MATCH(Paramètres!$B$6,Paramètres!$E$5:$E$7,0))),0))</f>
        <v/>
      </c>
      <c r="T133" s="21" t="str">
        <f aca="false">IF($A133="","",IFERROR(IF($H133&lt;&gt;"Oui",0,$E133*$F133*(1+$G133)^(COLUMN()-COLUMN($I$6))*INDEX(Paramètres!$B$12:$B$23,MATCH(MONTH(T$6),Paramètres!$A$12:$A$23,0))*INDEX(Paramètres!$F$5:$F$7,MATCH(Paramètres!$B$6,Paramètres!$E$5:$E$7,0))),0))</f>
        <v/>
      </c>
      <c r="U133" s="21" t="str">
        <f aca="false">IF($A133="","",SUM(I133:T133))</f>
        <v/>
      </c>
    </row>
    <row r="134" customFormat="false" ht="15" hidden="false" customHeight="false" outlineLevel="0" collapsed="false">
      <c r="A134" s="17"/>
      <c r="B134" s="10"/>
      <c r="C134" s="10"/>
      <c r="D134" s="10"/>
      <c r="E134" s="18"/>
      <c r="F134" s="19"/>
      <c r="G134" s="20"/>
      <c r="H134" s="17"/>
      <c r="I134" s="21" t="str">
        <f aca="false">IF($A134="","",IFERROR(IF($H134&lt;&gt;"Oui",0,$E134*$F134*(1+$G134)^(COLUMN()-COLUMN($I$6))*INDEX(Paramètres!$B$12:$B$23,MATCH(MONTH(I$6),Paramètres!$A$12:$A$23,0))*INDEX(Paramètres!$F$5:$F$7,MATCH(Paramètres!$B$6,Paramètres!$E$5:$E$7,0))),0))</f>
        <v/>
      </c>
      <c r="J134" s="21" t="str">
        <f aca="false">IF($A134="","",IFERROR(IF($H134&lt;&gt;"Oui",0,$E134*$F134*(1+$G134)^(COLUMN()-COLUMN($I$6))*INDEX(Paramètres!$B$12:$B$23,MATCH(MONTH(J$6),Paramètres!$A$12:$A$23,0))*INDEX(Paramètres!$F$5:$F$7,MATCH(Paramètres!$B$6,Paramètres!$E$5:$E$7,0))),0))</f>
        <v/>
      </c>
      <c r="K134" s="21" t="str">
        <f aca="false">IF($A134="","",IFERROR(IF($H134&lt;&gt;"Oui",0,$E134*$F134*(1+$G134)^(COLUMN()-COLUMN($I$6))*INDEX(Paramètres!$B$12:$B$23,MATCH(MONTH(K$6),Paramètres!$A$12:$A$23,0))*INDEX(Paramètres!$F$5:$F$7,MATCH(Paramètres!$B$6,Paramètres!$E$5:$E$7,0))),0))</f>
        <v/>
      </c>
      <c r="L134" s="21" t="str">
        <f aca="false">IF($A134="","",IFERROR(IF($H134&lt;&gt;"Oui",0,$E134*$F134*(1+$G134)^(COLUMN()-COLUMN($I$6))*INDEX(Paramètres!$B$12:$B$23,MATCH(MONTH(L$6),Paramètres!$A$12:$A$23,0))*INDEX(Paramètres!$F$5:$F$7,MATCH(Paramètres!$B$6,Paramètres!$E$5:$E$7,0))),0))</f>
        <v/>
      </c>
      <c r="M134" s="21" t="str">
        <f aca="false">IF($A134="","",IFERROR(IF($H134&lt;&gt;"Oui",0,$E134*$F134*(1+$G134)^(COLUMN()-COLUMN($I$6))*INDEX(Paramètres!$B$12:$B$23,MATCH(MONTH(M$6),Paramètres!$A$12:$A$23,0))*INDEX(Paramètres!$F$5:$F$7,MATCH(Paramètres!$B$6,Paramètres!$E$5:$E$7,0))),0))</f>
        <v/>
      </c>
      <c r="N134" s="21" t="str">
        <f aca="false">IF($A134="","",IFERROR(IF($H134&lt;&gt;"Oui",0,$E134*$F134*(1+$G134)^(COLUMN()-COLUMN($I$6))*INDEX(Paramètres!$B$12:$B$23,MATCH(MONTH(N$6),Paramètres!$A$12:$A$23,0))*INDEX(Paramètres!$F$5:$F$7,MATCH(Paramètres!$B$6,Paramètres!$E$5:$E$7,0))),0))</f>
        <v/>
      </c>
      <c r="O134" s="21" t="str">
        <f aca="false">IF($A134="","",IFERROR(IF($H134&lt;&gt;"Oui",0,$E134*$F134*(1+$G134)^(COLUMN()-COLUMN($I$6))*INDEX(Paramètres!$B$12:$B$23,MATCH(MONTH(O$6),Paramètres!$A$12:$A$23,0))*INDEX(Paramètres!$F$5:$F$7,MATCH(Paramètres!$B$6,Paramètres!$E$5:$E$7,0))),0))</f>
        <v/>
      </c>
      <c r="P134" s="21" t="str">
        <f aca="false">IF($A134="","",IFERROR(IF($H134&lt;&gt;"Oui",0,$E134*$F134*(1+$G134)^(COLUMN()-COLUMN($I$6))*INDEX(Paramètres!$B$12:$B$23,MATCH(MONTH(P$6),Paramètres!$A$12:$A$23,0))*INDEX(Paramètres!$F$5:$F$7,MATCH(Paramètres!$B$6,Paramètres!$E$5:$E$7,0))),0))</f>
        <v/>
      </c>
      <c r="Q134" s="21" t="str">
        <f aca="false">IF($A134="","",IFERROR(IF($H134&lt;&gt;"Oui",0,$E134*$F134*(1+$G134)^(COLUMN()-COLUMN($I$6))*INDEX(Paramètres!$B$12:$B$23,MATCH(MONTH(Q$6),Paramètres!$A$12:$A$23,0))*INDEX(Paramètres!$F$5:$F$7,MATCH(Paramètres!$B$6,Paramètres!$E$5:$E$7,0))),0))</f>
        <v/>
      </c>
      <c r="R134" s="21" t="str">
        <f aca="false">IF($A134="","",IFERROR(IF($H134&lt;&gt;"Oui",0,$E134*$F134*(1+$G134)^(COLUMN()-COLUMN($I$6))*INDEX(Paramètres!$B$12:$B$23,MATCH(MONTH(R$6),Paramètres!$A$12:$A$23,0))*INDEX(Paramètres!$F$5:$F$7,MATCH(Paramètres!$B$6,Paramètres!$E$5:$E$7,0))),0))</f>
        <v/>
      </c>
      <c r="S134" s="21" t="str">
        <f aca="false">IF($A134="","",IFERROR(IF($H134&lt;&gt;"Oui",0,$E134*$F134*(1+$G134)^(COLUMN()-COLUMN($I$6))*INDEX(Paramètres!$B$12:$B$23,MATCH(MONTH(S$6),Paramètres!$A$12:$A$23,0))*INDEX(Paramètres!$F$5:$F$7,MATCH(Paramètres!$B$6,Paramètres!$E$5:$E$7,0))),0))</f>
        <v/>
      </c>
      <c r="T134" s="21" t="str">
        <f aca="false">IF($A134="","",IFERROR(IF($H134&lt;&gt;"Oui",0,$E134*$F134*(1+$G134)^(COLUMN()-COLUMN($I$6))*INDEX(Paramètres!$B$12:$B$23,MATCH(MONTH(T$6),Paramètres!$A$12:$A$23,0))*INDEX(Paramètres!$F$5:$F$7,MATCH(Paramètres!$B$6,Paramètres!$E$5:$E$7,0))),0))</f>
        <v/>
      </c>
      <c r="U134" s="21" t="str">
        <f aca="false">IF($A134="","",SUM(I134:T134))</f>
        <v/>
      </c>
    </row>
    <row r="135" customFormat="false" ht="15" hidden="false" customHeight="false" outlineLevel="0" collapsed="false">
      <c r="A135" s="17"/>
      <c r="B135" s="10"/>
      <c r="C135" s="10"/>
      <c r="D135" s="10"/>
      <c r="E135" s="18"/>
      <c r="F135" s="19"/>
      <c r="G135" s="20"/>
      <c r="H135" s="17"/>
      <c r="I135" s="21" t="str">
        <f aca="false">IF($A135="","",IFERROR(IF($H135&lt;&gt;"Oui",0,$E135*$F135*(1+$G135)^(COLUMN()-COLUMN($I$6))*INDEX(Paramètres!$B$12:$B$23,MATCH(MONTH(I$6),Paramètres!$A$12:$A$23,0))*INDEX(Paramètres!$F$5:$F$7,MATCH(Paramètres!$B$6,Paramètres!$E$5:$E$7,0))),0))</f>
        <v/>
      </c>
      <c r="J135" s="21" t="str">
        <f aca="false">IF($A135="","",IFERROR(IF($H135&lt;&gt;"Oui",0,$E135*$F135*(1+$G135)^(COLUMN()-COLUMN($I$6))*INDEX(Paramètres!$B$12:$B$23,MATCH(MONTH(J$6),Paramètres!$A$12:$A$23,0))*INDEX(Paramètres!$F$5:$F$7,MATCH(Paramètres!$B$6,Paramètres!$E$5:$E$7,0))),0))</f>
        <v/>
      </c>
      <c r="K135" s="21" t="str">
        <f aca="false">IF($A135="","",IFERROR(IF($H135&lt;&gt;"Oui",0,$E135*$F135*(1+$G135)^(COLUMN()-COLUMN($I$6))*INDEX(Paramètres!$B$12:$B$23,MATCH(MONTH(K$6),Paramètres!$A$12:$A$23,0))*INDEX(Paramètres!$F$5:$F$7,MATCH(Paramètres!$B$6,Paramètres!$E$5:$E$7,0))),0))</f>
        <v/>
      </c>
      <c r="L135" s="21" t="str">
        <f aca="false">IF($A135="","",IFERROR(IF($H135&lt;&gt;"Oui",0,$E135*$F135*(1+$G135)^(COLUMN()-COLUMN($I$6))*INDEX(Paramètres!$B$12:$B$23,MATCH(MONTH(L$6),Paramètres!$A$12:$A$23,0))*INDEX(Paramètres!$F$5:$F$7,MATCH(Paramètres!$B$6,Paramètres!$E$5:$E$7,0))),0))</f>
        <v/>
      </c>
      <c r="M135" s="21" t="str">
        <f aca="false">IF($A135="","",IFERROR(IF($H135&lt;&gt;"Oui",0,$E135*$F135*(1+$G135)^(COLUMN()-COLUMN($I$6))*INDEX(Paramètres!$B$12:$B$23,MATCH(MONTH(M$6),Paramètres!$A$12:$A$23,0))*INDEX(Paramètres!$F$5:$F$7,MATCH(Paramètres!$B$6,Paramètres!$E$5:$E$7,0))),0))</f>
        <v/>
      </c>
      <c r="N135" s="21" t="str">
        <f aca="false">IF($A135="","",IFERROR(IF($H135&lt;&gt;"Oui",0,$E135*$F135*(1+$G135)^(COLUMN()-COLUMN($I$6))*INDEX(Paramètres!$B$12:$B$23,MATCH(MONTH(N$6),Paramètres!$A$12:$A$23,0))*INDEX(Paramètres!$F$5:$F$7,MATCH(Paramètres!$B$6,Paramètres!$E$5:$E$7,0))),0))</f>
        <v/>
      </c>
      <c r="O135" s="21" t="str">
        <f aca="false">IF($A135="","",IFERROR(IF($H135&lt;&gt;"Oui",0,$E135*$F135*(1+$G135)^(COLUMN()-COLUMN($I$6))*INDEX(Paramètres!$B$12:$B$23,MATCH(MONTH(O$6),Paramètres!$A$12:$A$23,0))*INDEX(Paramètres!$F$5:$F$7,MATCH(Paramètres!$B$6,Paramètres!$E$5:$E$7,0))),0))</f>
        <v/>
      </c>
      <c r="P135" s="21" t="str">
        <f aca="false">IF($A135="","",IFERROR(IF($H135&lt;&gt;"Oui",0,$E135*$F135*(1+$G135)^(COLUMN()-COLUMN($I$6))*INDEX(Paramètres!$B$12:$B$23,MATCH(MONTH(P$6),Paramètres!$A$12:$A$23,0))*INDEX(Paramètres!$F$5:$F$7,MATCH(Paramètres!$B$6,Paramètres!$E$5:$E$7,0))),0))</f>
        <v/>
      </c>
      <c r="Q135" s="21" t="str">
        <f aca="false">IF($A135="","",IFERROR(IF($H135&lt;&gt;"Oui",0,$E135*$F135*(1+$G135)^(COLUMN()-COLUMN($I$6))*INDEX(Paramètres!$B$12:$B$23,MATCH(MONTH(Q$6),Paramètres!$A$12:$A$23,0))*INDEX(Paramètres!$F$5:$F$7,MATCH(Paramètres!$B$6,Paramètres!$E$5:$E$7,0))),0))</f>
        <v/>
      </c>
      <c r="R135" s="21" t="str">
        <f aca="false">IF($A135="","",IFERROR(IF($H135&lt;&gt;"Oui",0,$E135*$F135*(1+$G135)^(COLUMN()-COLUMN($I$6))*INDEX(Paramètres!$B$12:$B$23,MATCH(MONTH(R$6),Paramètres!$A$12:$A$23,0))*INDEX(Paramètres!$F$5:$F$7,MATCH(Paramètres!$B$6,Paramètres!$E$5:$E$7,0))),0))</f>
        <v/>
      </c>
      <c r="S135" s="21" t="str">
        <f aca="false">IF($A135="","",IFERROR(IF($H135&lt;&gt;"Oui",0,$E135*$F135*(1+$G135)^(COLUMN()-COLUMN($I$6))*INDEX(Paramètres!$B$12:$B$23,MATCH(MONTH(S$6),Paramètres!$A$12:$A$23,0))*INDEX(Paramètres!$F$5:$F$7,MATCH(Paramètres!$B$6,Paramètres!$E$5:$E$7,0))),0))</f>
        <v/>
      </c>
      <c r="T135" s="21" t="str">
        <f aca="false">IF($A135="","",IFERROR(IF($H135&lt;&gt;"Oui",0,$E135*$F135*(1+$G135)^(COLUMN()-COLUMN($I$6))*INDEX(Paramètres!$B$12:$B$23,MATCH(MONTH(T$6),Paramètres!$A$12:$A$23,0))*INDEX(Paramètres!$F$5:$F$7,MATCH(Paramètres!$B$6,Paramètres!$E$5:$E$7,0))),0))</f>
        <v/>
      </c>
      <c r="U135" s="21" t="str">
        <f aca="false">IF($A135="","",SUM(I135:T135))</f>
        <v/>
      </c>
    </row>
    <row r="136" customFormat="false" ht="15" hidden="false" customHeight="false" outlineLevel="0" collapsed="false">
      <c r="A136" s="17"/>
      <c r="B136" s="10"/>
      <c r="C136" s="10"/>
      <c r="D136" s="10"/>
      <c r="E136" s="18"/>
      <c r="F136" s="19"/>
      <c r="G136" s="20"/>
      <c r="H136" s="17"/>
      <c r="I136" s="21" t="str">
        <f aca="false">IF($A136="","",IFERROR(IF($H136&lt;&gt;"Oui",0,$E136*$F136*(1+$G136)^(COLUMN()-COLUMN($I$6))*INDEX(Paramètres!$B$12:$B$23,MATCH(MONTH(I$6),Paramètres!$A$12:$A$23,0))*INDEX(Paramètres!$F$5:$F$7,MATCH(Paramètres!$B$6,Paramètres!$E$5:$E$7,0))),0))</f>
        <v/>
      </c>
      <c r="J136" s="21" t="str">
        <f aca="false">IF($A136="","",IFERROR(IF($H136&lt;&gt;"Oui",0,$E136*$F136*(1+$G136)^(COLUMN()-COLUMN($I$6))*INDEX(Paramètres!$B$12:$B$23,MATCH(MONTH(J$6),Paramètres!$A$12:$A$23,0))*INDEX(Paramètres!$F$5:$F$7,MATCH(Paramètres!$B$6,Paramètres!$E$5:$E$7,0))),0))</f>
        <v/>
      </c>
      <c r="K136" s="21" t="str">
        <f aca="false">IF($A136="","",IFERROR(IF($H136&lt;&gt;"Oui",0,$E136*$F136*(1+$G136)^(COLUMN()-COLUMN($I$6))*INDEX(Paramètres!$B$12:$B$23,MATCH(MONTH(K$6),Paramètres!$A$12:$A$23,0))*INDEX(Paramètres!$F$5:$F$7,MATCH(Paramètres!$B$6,Paramètres!$E$5:$E$7,0))),0))</f>
        <v/>
      </c>
      <c r="L136" s="21" t="str">
        <f aca="false">IF($A136="","",IFERROR(IF($H136&lt;&gt;"Oui",0,$E136*$F136*(1+$G136)^(COLUMN()-COLUMN($I$6))*INDEX(Paramètres!$B$12:$B$23,MATCH(MONTH(L$6),Paramètres!$A$12:$A$23,0))*INDEX(Paramètres!$F$5:$F$7,MATCH(Paramètres!$B$6,Paramètres!$E$5:$E$7,0))),0))</f>
        <v/>
      </c>
      <c r="M136" s="21" t="str">
        <f aca="false">IF($A136="","",IFERROR(IF($H136&lt;&gt;"Oui",0,$E136*$F136*(1+$G136)^(COLUMN()-COLUMN($I$6))*INDEX(Paramètres!$B$12:$B$23,MATCH(MONTH(M$6),Paramètres!$A$12:$A$23,0))*INDEX(Paramètres!$F$5:$F$7,MATCH(Paramètres!$B$6,Paramètres!$E$5:$E$7,0))),0))</f>
        <v/>
      </c>
      <c r="N136" s="21" t="str">
        <f aca="false">IF($A136="","",IFERROR(IF($H136&lt;&gt;"Oui",0,$E136*$F136*(1+$G136)^(COLUMN()-COLUMN($I$6))*INDEX(Paramètres!$B$12:$B$23,MATCH(MONTH(N$6),Paramètres!$A$12:$A$23,0))*INDEX(Paramètres!$F$5:$F$7,MATCH(Paramètres!$B$6,Paramètres!$E$5:$E$7,0))),0))</f>
        <v/>
      </c>
      <c r="O136" s="21" t="str">
        <f aca="false">IF($A136="","",IFERROR(IF($H136&lt;&gt;"Oui",0,$E136*$F136*(1+$G136)^(COLUMN()-COLUMN($I$6))*INDEX(Paramètres!$B$12:$B$23,MATCH(MONTH(O$6),Paramètres!$A$12:$A$23,0))*INDEX(Paramètres!$F$5:$F$7,MATCH(Paramètres!$B$6,Paramètres!$E$5:$E$7,0))),0))</f>
        <v/>
      </c>
      <c r="P136" s="21" t="str">
        <f aca="false">IF($A136="","",IFERROR(IF($H136&lt;&gt;"Oui",0,$E136*$F136*(1+$G136)^(COLUMN()-COLUMN($I$6))*INDEX(Paramètres!$B$12:$B$23,MATCH(MONTH(P$6),Paramètres!$A$12:$A$23,0))*INDEX(Paramètres!$F$5:$F$7,MATCH(Paramètres!$B$6,Paramètres!$E$5:$E$7,0))),0))</f>
        <v/>
      </c>
      <c r="Q136" s="21" t="str">
        <f aca="false">IF($A136="","",IFERROR(IF($H136&lt;&gt;"Oui",0,$E136*$F136*(1+$G136)^(COLUMN()-COLUMN($I$6))*INDEX(Paramètres!$B$12:$B$23,MATCH(MONTH(Q$6),Paramètres!$A$12:$A$23,0))*INDEX(Paramètres!$F$5:$F$7,MATCH(Paramètres!$B$6,Paramètres!$E$5:$E$7,0))),0))</f>
        <v/>
      </c>
      <c r="R136" s="21" t="str">
        <f aca="false">IF($A136="","",IFERROR(IF($H136&lt;&gt;"Oui",0,$E136*$F136*(1+$G136)^(COLUMN()-COLUMN($I$6))*INDEX(Paramètres!$B$12:$B$23,MATCH(MONTH(R$6),Paramètres!$A$12:$A$23,0))*INDEX(Paramètres!$F$5:$F$7,MATCH(Paramètres!$B$6,Paramètres!$E$5:$E$7,0))),0))</f>
        <v/>
      </c>
      <c r="S136" s="21" t="str">
        <f aca="false">IF($A136="","",IFERROR(IF($H136&lt;&gt;"Oui",0,$E136*$F136*(1+$G136)^(COLUMN()-COLUMN($I$6))*INDEX(Paramètres!$B$12:$B$23,MATCH(MONTH(S$6),Paramètres!$A$12:$A$23,0))*INDEX(Paramètres!$F$5:$F$7,MATCH(Paramètres!$B$6,Paramètres!$E$5:$E$7,0))),0))</f>
        <v/>
      </c>
      <c r="T136" s="21" t="str">
        <f aca="false">IF($A136="","",IFERROR(IF($H136&lt;&gt;"Oui",0,$E136*$F136*(1+$G136)^(COLUMN()-COLUMN($I$6))*INDEX(Paramètres!$B$12:$B$23,MATCH(MONTH(T$6),Paramètres!$A$12:$A$23,0))*INDEX(Paramètres!$F$5:$F$7,MATCH(Paramètres!$B$6,Paramètres!$E$5:$E$7,0))),0))</f>
        <v/>
      </c>
      <c r="U136" s="21" t="str">
        <f aca="false">IF($A136="","",SUM(I136:T136))</f>
        <v/>
      </c>
    </row>
    <row r="137" customFormat="false" ht="15" hidden="false" customHeight="false" outlineLevel="0" collapsed="false">
      <c r="A137" s="17"/>
      <c r="B137" s="10"/>
      <c r="C137" s="10"/>
      <c r="D137" s="10"/>
      <c r="E137" s="18"/>
      <c r="F137" s="19"/>
      <c r="G137" s="20"/>
      <c r="H137" s="17"/>
      <c r="I137" s="21" t="str">
        <f aca="false">IF($A137="","",IFERROR(IF($H137&lt;&gt;"Oui",0,$E137*$F137*(1+$G137)^(COLUMN()-COLUMN($I$6))*INDEX(Paramètres!$B$12:$B$23,MATCH(MONTH(I$6),Paramètres!$A$12:$A$23,0))*INDEX(Paramètres!$F$5:$F$7,MATCH(Paramètres!$B$6,Paramètres!$E$5:$E$7,0))),0))</f>
        <v/>
      </c>
      <c r="J137" s="21" t="str">
        <f aca="false">IF($A137="","",IFERROR(IF($H137&lt;&gt;"Oui",0,$E137*$F137*(1+$G137)^(COLUMN()-COLUMN($I$6))*INDEX(Paramètres!$B$12:$B$23,MATCH(MONTH(J$6),Paramètres!$A$12:$A$23,0))*INDEX(Paramètres!$F$5:$F$7,MATCH(Paramètres!$B$6,Paramètres!$E$5:$E$7,0))),0))</f>
        <v/>
      </c>
      <c r="K137" s="21" t="str">
        <f aca="false">IF($A137="","",IFERROR(IF($H137&lt;&gt;"Oui",0,$E137*$F137*(1+$G137)^(COLUMN()-COLUMN($I$6))*INDEX(Paramètres!$B$12:$B$23,MATCH(MONTH(K$6),Paramètres!$A$12:$A$23,0))*INDEX(Paramètres!$F$5:$F$7,MATCH(Paramètres!$B$6,Paramètres!$E$5:$E$7,0))),0))</f>
        <v/>
      </c>
      <c r="L137" s="21" t="str">
        <f aca="false">IF($A137="","",IFERROR(IF($H137&lt;&gt;"Oui",0,$E137*$F137*(1+$G137)^(COLUMN()-COLUMN($I$6))*INDEX(Paramètres!$B$12:$B$23,MATCH(MONTH(L$6),Paramètres!$A$12:$A$23,0))*INDEX(Paramètres!$F$5:$F$7,MATCH(Paramètres!$B$6,Paramètres!$E$5:$E$7,0))),0))</f>
        <v/>
      </c>
      <c r="M137" s="21" t="str">
        <f aca="false">IF($A137="","",IFERROR(IF($H137&lt;&gt;"Oui",0,$E137*$F137*(1+$G137)^(COLUMN()-COLUMN($I$6))*INDEX(Paramètres!$B$12:$B$23,MATCH(MONTH(M$6),Paramètres!$A$12:$A$23,0))*INDEX(Paramètres!$F$5:$F$7,MATCH(Paramètres!$B$6,Paramètres!$E$5:$E$7,0))),0))</f>
        <v/>
      </c>
      <c r="N137" s="21" t="str">
        <f aca="false">IF($A137="","",IFERROR(IF($H137&lt;&gt;"Oui",0,$E137*$F137*(1+$G137)^(COLUMN()-COLUMN($I$6))*INDEX(Paramètres!$B$12:$B$23,MATCH(MONTH(N$6),Paramètres!$A$12:$A$23,0))*INDEX(Paramètres!$F$5:$F$7,MATCH(Paramètres!$B$6,Paramètres!$E$5:$E$7,0))),0))</f>
        <v/>
      </c>
      <c r="O137" s="21" t="str">
        <f aca="false">IF($A137="","",IFERROR(IF($H137&lt;&gt;"Oui",0,$E137*$F137*(1+$G137)^(COLUMN()-COLUMN($I$6))*INDEX(Paramètres!$B$12:$B$23,MATCH(MONTH(O$6),Paramètres!$A$12:$A$23,0))*INDEX(Paramètres!$F$5:$F$7,MATCH(Paramètres!$B$6,Paramètres!$E$5:$E$7,0))),0))</f>
        <v/>
      </c>
      <c r="P137" s="21" t="str">
        <f aca="false">IF($A137="","",IFERROR(IF($H137&lt;&gt;"Oui",0,$E137*$F137*(1+$G137)^(COLUMN()-COLUMN($I$6))*INDEX(Paramètres!$B$12:$B$23,MATCH(MONTH(P$6),Paramètres!$A$12:$A$23,0))*INDEX(Paramètres!$F$5:$F$7,MATCH(Paramètres!$B$6,Paramètres!$E$5:$E$7,0))),0))</f>
        <v/>
      </c>
      <c r="Q137" s="21" t="str">
        <f aca="false">IF($A137="","",IFERROR(IF($H137&lt;&gt;"Oui",0,$E137*$F137*(1+$G137)^(COLUMN()-COLUMN($I$6))*INDEX(Paramètres!$B$12:$B$23,MATCH(MONTH(Q$6),Paramètres!$A$12:$A$23,0))*INDEX(Paramètres!$F$5:$F$7,MATCH(Paramètres!$B$6,Paramètres!$E$5:$E$7,0))),0))</f>
        <v/>
      </c>
      <c r="R137" s="21" t="str">
        <f aca="false">IF($A137="","",IFERROR(IF($H137&lt;&gt;"Oui",0,$E137*$F137*(1+$G137)^(COLUMN()-COLUMN($I$6))*INDEX(Paramètres!$B$12:$B$23,MATCH(MONTH(R$6),Paramètres!$A$12:$A$23,0))*INDEX(Paramètres!$F$5:$F$7,MATCH(Paramètres!$B$6,Paramètres!$E$5:$E$7,0))),0))</f>
        <v/>
      </c>
      <c r="S137" s="21" t="str">
        <f aca="false">IF($A137="","",IFERROR(IF($H137&lt;&gt;"Oui",0,$E137*$F137*(1+$G137)^(COLUMN()-COLUMN($I$6))*INDEX(Paramètres!$B$12:$B$23,MATCH(MONTH(S$6),Paramètres!$A$12:$A$23,0))*INDEX(Paramètres!$F$5:$F$7,MATCH(Paramètres!$B$6,Paramètres!$E$5:$E$7,0))),0))</f>
        <v/>
      </c>
      <c r="T137" s="21" t="str">
        <f aca="false">IF($A137="","",IFERROR(IF($H137&lt;&gt;"Oui",0,$E137*$F137*(1+$G137)^(COLUMN()-COLUMN($I$6))*INDEX(Paramètres!$B$12:$B$23,MATCH(MONTH(T$6),Paramètres!$A$12:$A$23,0))*INDEX(Paramètres!$F$5:$F$7,MATCH(Paramètres!$B$6,Paramètres!$E$5:$E$7,0))),0))</f>
        <v/>
      </c>
      <c r="U137" s="21" t="str">
        <f aca="false">IF($A137="","",SUM(I137:T137))</f>
        <v/>
      </c>
    </row>
    <row r="138" customFormat="false" ht="15" hidden="false" customHeight="false" outlineLevel="0" collapsed="false">
      <c r="A138" s="17"/>
      <c r="B138" s="10"/>
      <c r="C138" s="10"/>
      <c r="D138" s="10"/>
      <c r="E138" s="18"/>
      <c r="F138" s="19"/>
      <c r="G138" s="20"/>
      <c r="H138" s="17"/>
      <c r="I138" s="21" t="str">
        <f aca="false">IF($A138="","",IFERROR(IF($H138&lt;&gt;"Oui",0,$E138*$F138*(1+$G138)^(COLUMN()-COLUMN($I$6))*INDEX(Paramètres!$B$12:$B$23,MATCH(MONTH(I$6),Paramètres!$A$12:$A$23,0))*INDEX(Paramètres!$F$5:$F$7,MATCH(Paramètres!$B$6,Paramètres!$E$5:$E$7,0))),0))</f>
        <v/>
      </c>
      <c r="J138" s="21" t="str">
        <f aca="false">IF($A138="","",IFERROR(IF($H138&lt;&gt;"Oui",0,$E138*$F138*(1+$G138)^(COLUMN()-COLUMN($I$6))*INDEX(Paramètres!$B$12:$B$23,MATCH(MONTH(J$6),Paramètres!$A$12:$A$23,0))*INDEX(Paramètres!$F$5:$F$7,MATCH(Paramètres!$B$6,Paramètres!$E$5:$E$7,0))),0))</f>
        <v/>
      </c>
      <c r="K138" s="21" t="str">
        <f aca="false">IF($A138="","",IFERROR(IF($H138&lt;&gt;"Oui",0,$E138*$F138*(1+$G138)^(COLUMN()-COLUMN($I$6))*INDEX(Paramètres!$B$12:$B$23,MATCH(MONTH(K$6),Paramètres!$A$12:$A$23,0))*INDEX(Paramètres!$F$5:$F$7,MATCH(Paramètres!$B$6,Paramètres!$E$5:$E$7,0))),0))</f>
        <v/>
      </c>
      <c r="L138" s="21" t="str">
        <f aca="false">IF($A138="","",IFERROR(IF($H138&lt;&gt;"Oui",0,$E138*$F138*(1+$G138)^(COLUMN()-COLUMN($I$6))*INDEX(Paramètres!$B$12:$B$23,MATCH(MONTH(L$6),Paramètres!$A$12:$A$23,0))*INDEX(Paramètres!$F$5:$F$7,MATCH(Paramètres!$B$6,Paramètres!$E$5:$E$7,0))),0))</f>
        <v/>
      </c>
      <c r="M138" s="21" t="str">
        <f aca="false">IF($A138="","",IFERROR(IF($H138&lt;&gt;"Oui",0,$E138*$F138*(1+$G138)^(COLUMN()-COLUMN($I$6))*INDEX(Paramètres!$B$12:$B$23,MATCH(MONTH(M$6),Paramètres!$A$12:$A$23,0))*INDEX(Paramètres!$F$5:$F$7,MATCH(Paramètres!$B$6,Paramètres!$E$5:$E$7,0))),0))</f>
        <v/>
      </c>
      <c r="N138" s="21" t="str">
        <f aca="false">IF($A138="","",IFERROR(IF($H138&lt;&gt;"Oui",0,$E138*$F138*(1+$G138)^(COLUMN()-COLUMN($I$6))*INDEX(Paramètres!$B$12:$B$23,MATCH(MONTH(N$6),Paramètres!$A$12:$A$23,0))*INDEX(Paramètres!$F$5:$F$7,MATCH(Paramètres!$B$6,Paramètres!$E$5:$E$7,0))),0))</f>
        <v/>
      </c>
      <c r="O138" s="21" t="str">
        <f aca="false">IF($A138="","",IFERROR(IF($H138&lt;&gt;"Oui",0,$E138*$F138*(1+$G138)^(COLUMN()-COLUMN($I$6))*INDEX(Paramètres!$B$12:$B$23,MATCH(MONTH(O$6),Paramètres!$A$12:$A$23,0))*INDEX(Paramètres!$F$5:$F$7,MATCH(Paramètres!$B$6,Paramètres!$E$5:$E$7,0))),0))</f>
        <v/>
      </c>
      <c r="P138" s="21" t="str">
        <f aca="false">IF($A138="","",IFERROR(IF($H138&lt;&gt;"Oui",0,$E138*$F138*(1+$G138)^(COLUMN()-COLUMN($I$6))*INDEX(Paramètres!$B$12:$B$23,MATCH(MONTH(P$6),Paramètres!$A$12:$A$23,0))*INDEX(Paramètres!$F$5:$F$7,MATCH(Paramètres!$B$6,Paramètres!$E$5:$E$7,0))),0))</f>
        <v/>
      </c>
      <c r="Q138" s="21" t="str">
        <f aca="false">IF($A138="","",IFERROR(IF($H138&lt;&gt;"Oui",0,$E138*$F138*(1+$G138)^(COLUMN()-COLUMN($I$6))*INDEX(Paramètres!$B$12:$B$23,MATCH(MONTH(Q$6),Paramètres!$A$12:$A$23,0))*INDEX(Paramètres!$F$5:$F$7,MATCH(Paramètres!$B$6,Paramètres!$E$5:$E$7,0))),0))</f>
        <v/>
      </c>
      <c r="R138" s="21" t="str">
        <f aca="false">IF($A138="","",IFERROR(IF($H138&lt;&gt;"Oui",0,$E138*$F138*(1+$G138)^(COLUMN()-COLUMN($I$6))*INDEX(Paramètres!$B$12:$B$23,MATCH(MONTH(R$6),Paramètres!$A$12:$A$23,0))*INDEX(Paramètres!$F$5:$F$7,MATCH(Paramètres!$B$6,Paramètres!$E$5:$E$7,0))),0))</f>
        <v/>
      </c>
      <c r="S138" s="21" t="str">
        <f aca="false">IF($A138="","",IFERROR(IF($H138&lt;&gt;"Oui",0,$E138*$F138*(1+$G138)^(COLUMN()-COLUMN($I$6))*INDEX(Paramètres!$B$12:$B$23,MATCH(MONTH(S$6),Paramètres!$A$12:$A$23,0))*INDEX(Paramètres!$F$5:$F$7,MATCH(Paramètres!$B$6,Paramètres!$E$5:$E$7,0))),0))</f>
        <v/>
      </c>
      <c r="T138" s="21" t="str">
        <f aca="false">IF($A138="","",IFERROR(IF($H138&lt;&gt;"Oui",0,$E138*$F138*(1+$G138)^(COLUMN()-COLUMN($I$6))*INDEX(Paramètres!$B$12:$B$23,MATCH(MONTH(T$6),Paramètres!$A$12:$A$23,0))*INDEX(Paramètres!$F$5:$F$7,MATCH(Paramètres!$B$6,Paramètres!$E$5:$E$7,0))),0))</f>
        <v/>
      </c>
      <c r="U138" s="21" t="str">
        <f aca="false">IF($A138="","",SUM(I138:T138))</f>
        <v/>
      </c>
    </row>
    <row r="139" customFormat="false" ht="15" hidden="false" customHeight="false" outlineLevel="0" collapsed="false">
      <c r="A139" s="17"/>
      <c r="B139" s="10"/>
      <c r="C139" s="10"/>
      <c r="D139" s="10"/>
      <c r="E139" s="18"/>
      <c r="F139" s="19"/>
      <c r="G139" s="20"/>
      <c r="H139" s="17"/>
      <c r="I139" s="21" t="str">
        <f aca="false">IF($A139="","",IFERROR(IF($H139&lt;&gt;"Oui",0,$E139*$F139*(1+$G139)^(COLUMN()-COLUMN($I$6))*INDEX(Paramètres!$B$12:$B$23,MATCH(MONTH(I$6),Paramètres!$A$12:$A$23,0))*INDEX(Paramètres!$F$5:$F$7,MATCH(Paramètres!$B$6,Paramètres!$E$5:$E$7,0))),0))</f>
        <v/>
      </c>
      <c r="J139" s="21" t="str">
        <f aca="false">IF($A139="","",IFERROR(IF($H139&lt;&gt;"Oui",0,$E139*$F139*(1+$G139)^(COLUMN()-COLUMN($I$6))*INDEX(Paramètres!$B$12:$B$23,MATCH(MONTH(J$6),Paramètres!$A$12:$A$23,0))*INDEX(Paramètres!$F$5:$F$7,MATCH(Paramètres!$B$6,Paramètres!$E$5:$E$7,0))),0))</f>
        <v/>
      </c>
      <c r="K139" s="21" t="str">
        <f aca="false">IF($A139="","",IFERROR(IF($H139&lt;&gt;"Oui",0,$E139*$F139*(1+$G139)^(COLUMN()-COLUMN($I$6))*INDEX(Paramètres!$B$12:$B$23,MATCH(MONTH(K$6),Paramètres!$A$12:$A$23,0))*INDEX(Paramètres!$F$5:$F$7,MATCH(Paramètres!$B$6,Paramètres!$E$5:$E$7,0))),0))</f>
        <v/>
      </c>
      <c r="L139" s="21" t="str">
        <f aca="false">IF($A139="","",IFERROR(IF($H139&lt;&gt;"Oui",0,$E139*$F139*(1+$G139)^(COLUMN()-COLUMN($I$6))*INDEX(Paramètres!$B$12:$B$23,MATCH(MONTH(L$6),Paramètres!$A$12:$A$23,0))*INDEX(Paramètres!$F$5:$F$7,MATCH(Paramètres!$B$6,Paramètres!$E$5:$E$7,0))),0))</f>
        <v/>
      </c>
      <c r="M139" s="21" t="str">
        <f aca="false">IF($A139="","",IFERROR(IF($H139&lt;&gt;"Oui",0,$E139*$F139*(1+$G139)^(COLUMN()-COLUMN($I$6))*INDEX(Paramètres!$B$12:$B$23,MATCH(MONTH(M$6),Paramètres!$A$12:$A$23,0))*INDEX(Paramètres!$F$5:$F$7,MATCH(Paramètres!$B$6,Paramètres!$E$5:$E$7,0))),0))</f>
        <v/>
      </c>
      <c r="N139" s="21" t="str">
        <f aca="false">IF($A139="","",IFERROR(IF($H139&lt;&gt;"Oui",0,$E139*$F139*(1+$G139)^(COLUMN()-COLUMN($I$6))*INDEX(Paramètres!$B$12:$B$23,MATCH(MONTH(N$6),Paramètres!$A$12:$A$23,0))*INDEX(Paramètres!$F$5:$F$7,MATCH(Paramètres!$B$6,Paramètres!$E$5:$E$7,0))),0))</f>
        <v/>
      </c>
      <c r="O139" s="21" t="str">
        <f aca="false">IF($A139="","",IFERROR(IF($H139&lt;&gt;"Oui",0,$E139*$F139*(1+$G139)^(COLUMN()-COLUMN($I$6))*INDEX(Paramètres!$B$12:$B$23,MATCH(MONTH(O$6),Paramètres!$A$12:$A$23,0))*INDEX(Paramètres!$F$5:$F$7,MATCH(Paramètres!$B$6,Paramètres!$E$5:$E$7,0))),0))</f>
        <v/>
      </c>
      <c r="P139" s="21" t="str">
        <f aca="false">IF($A139="","",IFERROR(IF($H139&lt;&gt;"Oui",0,$E139*$F139*(1+$G139)^(COLUMN()-COLUMN($I$6))*INDEX(Paramètres!$B$12:$B$23,MATCH(MONTH(P$6),Paramètres!$A$12:$A$23,0))*INDEX(Paramètres!$F$5:$F$7,MATCH(Paramètres!$B$6,Paramètres!$E$5:$E$7,0))),0))</f>
        <v/>
      </c>
      <c r="Q139" s="21" t="str">
        <f aca="false">IF($A139="","",IFERROR(IF($H139&lt;&gt;"Oui",0,$E139*$F139*(1+$G139)^(COLUMN()-COLUMN($I$6))*INDEX(Paramètres!$B$12:$B$23,MATCH(MONTH(Q$6),Paramètres!$A$12:$A$23,0))*INDEX(Paramètres!$F$5:$F$7,MATCH(Paramètres!$B$6,Paramètres!$E$5:$E$7,0))),0))</f>
        <v/>
      </c>
      <c r="R139" s="21" t="str">
        <f aca="false">IF($A139="","",IFERROR(IF($H139&lt;&gt;"Oui",0,$E139*$F139*(1+$G139)^(COLUMN()-COLUMN($I$6))*INDEX(Paramètres!$B$12:$B$23,MATCH(MONTH(R$6),Paramètres!$A$12:$A$23,0))*INDEX(Paramètres!$F$5:$F$7,MATCH(Paramètres!$B$6,Paramètres!$E$5:$E$7,0))),0))</f>
        <v/>
      </c>
      <c r="S139" s="21" t="str">
        <f aca="false">IF($A139="","",IFERROR(IF($H139&lt;&gt;"Oui",0,$E139*$F139*(1+$G139)^(COLUMN()-COLUMN($I$6))*INDEX(Paramètres!$B$12:$B$23,MATCH(MONTH(S$6),Paramètres!$A$12:$A$23,0))*INDEX(Paramètres!$F$5:$F$7,MATCH(Paramètres!$B$6,Paramètres!$E$5:$E$7,0))),0))</f>
        <v/>
      </c>
      <c r="T139" s="21" t="str">
        <f aca="false">IF($A139="","",IFERROR(IF($H139&lt;&gt;"Oui",0,$E139*$F139*(1+$G139)^(COLUMN()-COLUMN($I$6))*INDEX(Paramètres!$B$12:$B$23,MATCH(MONTH(T$6),Paramètres!$A$12:$A$23,0))*INDEX(Paramètres!$F$5:$F$7,MATCH(Paramètres!$B$6,Paramètres!$E$5:$E$7,0))),0))</f>
        <v/>
      </c>
      <c r="U139" s="21" t="str">
        <f aca="false">IF($A139="","",SUM(I139:T139))</f>
        <v/>
      </c>
    </row>
    <row r="140" customFormat="false" ht="15" hidden="false" customHeight="false" outlineLevel="0" collapsed="false">
      <c r="A140" s="17"/>
      <c r="B140" s="10"/>
      <c r="C140" s="10"/>
      <c r="D140" s="10"/>
      <c r="E140" s="18"/>
      <c r="F140" s="19"/>
      <c r="G140" s="20"/>
      <c r="H140" s="17"/>
      <c r="I140" s="21" t="str">
        <f aca="false">IF($A140="","",IFERROR(IF($H140&lt;&gt;"Oui",0,$E140*$F140*(1+$G140)^(COLUMN()-COLUMN($I$6))*INDEX(Paramètres!$B$12:$B$23,MATCH(MONTH(I$6),Paramètres!$A$12:$A$23,0))*INDEX(Paramètres!$F$5:$F$7,MATCH(Paramètres!$B$6,Paramètres!$E$5:$E$7,0))),0))</f>
        <v/>
      </c>
      <c r="J140" s="21" t="str">
        <f aca="false">IF($A140="","",IFERROR(IF($H140&lt;&gt;"Oui",0,$E140*$F140*(1+$G140)^(COLUMN()-COLUMN($I$6))*INDEX(Paramètres!$B$12:$B$23,MATCH(MONTH(J$6),Paramètres!$A$12:$A$23,0))*INDEX(Paramètres!$F$5:$F$7,MATCH(Paramètres!$B$6,Paramètres!$E$5:$E$7,0))),0))</f>
        <v/>
      </c>
      <c r="K140" s="21" t="str">
        <f aca="false">IF($A140="","",IFERROR(IF($H140&lt;&gt;"Oui",0,$E140*$F140*(1+$G140)^(COLUMN()-COLUMN($I$6))*INDEX(Paramètres!$B$12:$B$23,MATCH(MONTH(K$6),Paramètres!$A$12:$A$23,0))*INDEX(Paramètres!$F$5:$F$7,MATCH(Paramètres!$B$6,Paramètres!$E$5:$E$7,0))),0))</f>
        <v/>
      </c>
      <c r="L140" s="21" t="str">
        <f aca="false">IF($A140="","",IFERROR(IF($H140&lt;&gt;"Oui",0,$E140*$F140*(1+$G140)^(COLUMN()-COLUMN($I$6))*INDEX(Paramètres!$B$12:$B$23,MATCH(MONTH(L$6),Paramètres!$A$12:$A$23,0))*INDEX(Paramètres!$F$5:$F$7,MATCH(Paramètres!$B$6,Paramètres!$E$5:$E$7,0))),0))</f>
        <v/>
      </c>
      <c r="M140" s="21" t="str">
        <f aca="false">IF($A140="","",IFERROR(IF($H140&lt;&gt;"Oui",0,$E140*$F140*(1+$G140)^(COLUMN()-COLUMN($I$6))*INDEX(Paramètres!$B$12:$B$23,MATCH(MONTH(M$6),Paramètres!$A$12:$A$23,0))*INDEX(Paramètres!$F$5:$F$7,MATCH(Paramètres!$B$6,Paramètres!$E$5:$E$7,0))),0))</f>
        <v/>
      </c>
      <c r="N140" s="21" t="str">
        <f aca="false">IF($A140="","",IFERROR(IF($H140&lt;&gt;"Oui",0,$E140*$F140*(1+$G140)^(COLUMN()-COLUMN($I$6))*INDEX(Paramètres!$B$12:$B$23,MATCH(MONTH(N$6),Paramètres!$A$12:$A$23,0))*INDEX(Paramètres!$F$5:$F$7,MATCH(Paramètres!$B$6,Paramètres!$E$5:$E$7,0))),0))</f>
        <v/>
      </c>
      <c r="O140" s="21" t="str">
        <f aca="false">IF($A140="","",IFERROR(IF($H140&lt;&gt;"Oui",0,$E140*$F140*(1+$G140)^(COLUMN()-COLUMN($I$6))*INDEX(Paramètres!$B$12:$B$23,MATCH(MONTH(O$6),Paramètres!$A$12:$A$23,0))*INDEX(Paramètres!$F$5:$F$7,MATCH(Paramètres!$B$6,Paramètres!$E$5:$E$7,0))),0))</f>
        <v/>
      </c>
      <c r="P140" s="21" t="str">
        <f aca="false">IF($A140="","",IFERROR(IF($H140&lt;&gt;"Oui",0,$E140*$F140*(1+$G140)^(COLUMN()-COLUMN($I$6))*INDEX(Paramètres!$B$12:$B$23,MATCH(MONTH(P$6),Paramètres!$A$12:$A$23,0))*INDEX(Paramètres!$F$5:$F$7,MATCH(Paramètres!$B$6,Paramètres!$E$5:$E$7,0))),0))</f>
        <v/>
      </c>
      <c r="Q140" s="21" t="str">
        <f aca="false">IF($A140="","",IFERROR(IF($H140&lt;&gt;"Oui",0,$E140*$F140*(1+$G140)^(COLUMN()-COLUMN($I$6))*INDEX(Paramètres!$B$12:$B$23,MATCH(MONTH(Q$6),Paramètres!$A$12:$A$23,0))*INDEX(Paramètres!$F$5:$F$7,MATCH(Paramètres!$B$6,Paramètres!$E$5:$E$7,0))),0))</f>
        <v/>
      </c>
      <c r="R140" s="21" t="str">
        <f aca="false">IF($A140="","",IFERROR(IF($H140&lt;&gt;"Oui",0,$E140*$F140*(1+$G140)^(COLUMN()-COLUMN($I$6))*INDEX(Paramètres!$B$12:$B$23,MATCH(MONTH(R$6),Paramètres!$A$12:$A$23,0))*INDEX(Paramètres!$F$5:$F$7,MATCH(Paramètres!$B$6,Paramètres!$E$5:$E$7,0))),0))</f>
        <v/>
      </c>
      <c r="S140" s="21" t="str">
        <f aca="false">IF($A140="","",IFERROR(IF($H140&lt;&gt;"Oui",0,$E140*$F140*(1+$G140)^(COLUMN()-COLUMN($I$6))*INDEX(Paramètres!$B$12:$B$23,MATCH(MONTH(S$6),Paramètres!$A$12:$A$23,0))*INDEX(Paramètres!$F$5:$F$7,MATCH(Paramètres!$B$6,Paramètres!$E$5:$E$7,0))),0))</f>
        <v/>
      </c>
      <c r="T140" s="21" t="str">
        <f aca="false">IF($A140="","",IFERROR(IF($H140&lt;&gt;"Oui",0,$E140*$F140*(1+$G140)^(COLUMN()-COLUMN($I$6))*INDEX(Paramètres!$B$12:$B$23,MATCH(MONTH(T$6),Paramètres!$A$12:$A$23,0))*INDEX(Paramètres!$F$5:$F$7,MATCH(Paramètres!$B$6,Paramètres!$E$5:$E$7,0))),0))</f>
        <v/>
      </c>
      <c r="U140" s="21" t="str">
        <f aca="false">IF($A140="","",SUM(I140:T140))</f>
        <v/>
      </c>
    </row>
    <row r="141" customFormat="false" ht="15" hidden="false" customHeight="false" outlineLevel="0" collapsed="false">
      <c r="A141" s="17"/>
      <c r="B141" s="10"/>
      <c r="C141" s="10"/>
      <c r="D141" s="10"/>
      <c r="E141" s="18"/>
      <c r="F141" s="19"/>
      <c r="G141" s="20"/>
      <c r="H141" s="17"/>
      <c r="I141" s="21" t="str">
        <f aca="false">IF($A141="","",IFERROR(IF($H141&lt;&gt;"Oui",0,$E141*$F141*(1+$G141)^(COLUMN()-COLUMN($I$6))*INDEX(Paramètres!$B$12:$B$23,MATCH(MONTH(I$6),Paramètres!$A$12:$A$23,0))*INDEX(Paramètres!$F$5:$F$7,MATCH(Paramètres!$B$6,Paramètres!$E$5:$E$7,0))),0))</f>
        <v/>
      </c>
      <c r="J141" s="21" t="str">
        <f aca="false">IF($A141="","",IFERROR(IF($H141&lt;&gt;"Oui",0,$E141*$F141*(1+$G141)^(COLUMN()-COLUMN($I$6))*INDEX(Paramètres!$B$12:$B$23,MATCH(MONTH(J$6),Paramètres!$A$12:$A$23,0))*INDEX(Paramètres!$F$5:$F$7,MATCH(Paramètres!$B$6,Paramètres!$E$5:$E$7,0))),0))</f>
        <v/>
      </c>
      <c r="K141" s="21" t="str">
        <f aca="false">IF($A141="","",IFERROR(IF($H141&lt;&gt;"Oui",0,$E141*$F141*(1+$G141)^(COLUMN()-COLUMN($I$6))*INDEX(Paramètres!$B$12:$B$23,MATCH(MONTH(K$6),Paramètres!$A$12:$A$23,0))*INDEX(Paramètres!$F$5:$F$7,MATCH(Paramètres!$B$6,Paramètres!$E$5:$E$7,0))),0))</f>
        <v/>
      </c>
      <c r="L141" s="21" t="str">
        <f aca="false">IF($A141="","",IFERROR(IF($H141&lt;&gt;"Oui",0,$E141*$F141*(1+$G141)^(COLUMN()-COLUMN($I$6))*INDEX(Paramètres!$B$12:$B$23,MATCH(MONTH(L$6),Paramètres!$A$12:$A$23,0))*INDEX(Paramètres!$F$5:$F$7,MATCH(Paramètres!$B$6,Paramètres!$E$5:$E$7,0))),0))</f>
        <v/>
      </c>
      <c r="M141" s="21" t="str">
        <f aca="false">IF($A141="","",IFERROR(IF($H141&lt;&gt;"Oui",0,$E141*$F141*(1+$G141)^(COLUMN()-COLUMN($I$6))*INDEX(Paramètres!$B$12:$B$23,MATCH(MONTH(M$6),Paramètres!$A$12:$A$23,0))*INDEX(Paramètres!$F$5:$F$7,MATCH(Paramètres!$B$6,Paramètres!$E$5:$E$7,0))),0))</f>
        <v/>
      </c>
      <c r="N141" s="21" t="str">
        <f aca="false">IF($A141="","",IFERROR(IF($H141&lt;&gt;"Oui",0,$E141*$F141*(1+$G141)^(COLUMN()-COLUMN($I$6))*INDEX(Paramètres!$B$12:$B$23,MATCH(MONTH(N$6),Paramètres!$A$12:$A$23,0))*INDEX(Paramètres!$F$5:$F$7,MATCH(Paramètres!$B$6,Paramètres!$E$5:$E$7,0))),0))</f>
        <v/>
      </c>
      <c r="O141" s="21" t="str">
        <f aca="false">IF($A141="","",IFERROR(IF($H141&lt;&gt;"Oui",0,$E141*$F141*(1+$G141)^(COLUMN()-COLUMN($I$6))*INDEX(Paramètres!$B$12:$B$23,MATCH(MONTH(O$6),Paramètres!$A$12:$A$23,0))*INDEX(Paramètres!$F$5:$F$7,MATCH(Paramètres!$B$6,Paramètres!$E$5:$E$7,0))),0))</f>
        <v/>
      </c>
      <c r="P141" s="21" t="str">
        <f aca="false">IF($A141="","",IFERROR(IF($H141&lt;&gt;"Oui",0,$E141*$F141*(1+$G141)^(COLUMN()-COLUMN($I$6))*INDEX(Paramètres!$B$12:$B$23,MATCH(MONTH(P$6),Paramètres!$A$12:$A$23,0))*INDEX(Paramètres!$F$5:$F$7,MATCH(Paramètres!$B$6,Paramètres!$E$5:$E$7,0))),0))</f>
        <v/>
      </c>
      <c r="Q141" s="21" t="str">
        <f aca="false">IF($A141="","",IFERROR(IF($H141&lt;&gt;"Oui",0,$E141*$F141*(1+$G141)^(COLUMN()-COLUMN($I$6))*INDEX(Paramètres!$B$12:$B$23,MATCH(MONTH(Q$6),Paramètres!$A$12:$A$23,0))*INDEX(Paramètres!$F$5:$F$7,MATCH(Paramètres!$B$6,Paramètres!$E$5:$E$7,0))),0))</f>
        <v/>
      </c>
      <c r="R141" s="21" t="str">
        <f aca="false">IF($A141="","",IFERROR(IF($H141&lt;&gt;"Oui",0,$E141*$F141*(1+$G141)^(COLUMN()-COLUMN($I$6))*INDEX(Paramètres!$B$12:$B$23,MATCH(MONTH(R$6),Paramètres!$A$12:$A$23,0))*INDEX(Paramètres!$F$5:$F$7,MATCH(Paramètres!$B$6,Paramètres!$E$5:$E$7,0))),0))</f>
        <v/>
      </c>
      <c r="S141" s="21" t="str">
        <f aca="false">IF($A141="","",IFERROR(IF($H141&lt;&gt;"Oui",0,$E141*$F141*(1+$G141)^(COLUMN()-COLUMN($I$6))*INDEX(Paramètres!$B$12:$B$23,MATCH(MONTH(S$6),Paramètres!$A$12:$A$23,0))*INDEX(Paramètres!$F$5:$F$7,MATCH(Paramètres!$B$6,Paramètres!$E$5:$E$7,0))),0))</f>
        <v/>
      </c>
      <c r="T141" s="21" t="str">
        <f aca="false">IF($A141="","",IFERROR(IF($H141&lt;&gt;"Oui",0,$E141*$F141*(1+$G141)^(COLUMN()-COLUMN($I$6))*INDEX(Paramètres!$B$12:$B$23,MATCH(MONTH(T$6),Paramètres!$A$12:$A$23,0))*INDEX(Paramètres!$F$5:$F$7,MATCH(Paramètres!$B$6,Paramètres!$E$5:$E$7,0))),0))</f>
        <v/>
      </c>
      <c r="U141" s="21" t="str">
        <f aca="false">IF($A141="","",SUM(I141:T141))</f>
        <v/>
      </c>
    </row>
    <row r="142" customFormat="false" ht="15" hidden="false" customHeight="false" outlineLevel="0" collapsed="false">
      <c r="A142" s="17"/>
      <c r="B142" s="10"/>
      <c r="C142" s="10"/>
      <c r="D142" s="10"/>
      <c r="E142" s="18"/>
      <c r="F142" s="19"/>
      <c r="G142" s="20"/>
      <c r="H142" s="17"/>
      <c r="I142" s="21" t="str">
        <f aca="false">IF($A142="","",IFERROR(IF($H142&lt;&gt;"Oui",0,$E142*$F142*(1+$G142)^(COLUMN()-COLUMN($I$6))*INDEX(Paramètres!$B$12:$B$23,MATCH(MONTH(I$6),Paramètres!$A$12:$A$23,0))*INDEX(Paramètres!$F$5:$F$7,MATCH(Paramètres!$B$6,Paramètres!$E$5:$E$7,0))),0))</f>
        <v/>
      </c>
      <c r="J142" s="21" t="str">
        <f aca="false">IF($A142="","",IFERROR(IF($H142&lt;&gt;"Oui",0,$E142*$F142*(1+$G142)^(COLUMN()-COLUMN($I$6))*INDEX(Paramètres!$B$12:$B$23,MATCH(MONTH(J$6),Paramètres!$A$12:$A$23,0))*INDEX(Paramètres!$F$5:$F$7,MATCH(Paramètres!$B$6,Paramètres!$E$5:$E$7,0))),0))</f>
        <v/>
      </c>
      <c r="K142" s="21" t="str">
        <f aca="false">IF($A142="","",IFERROR(IF($H142&lt;&gt;"Oui",0,$E142*$F142*(1+$G142)^(COLUMN()-COLUMN($I$6))*INDEX(Paramètres!$B$12:$B$23,MATCH(MONTH(K$6),Paramètres!$A$12:$A$23,0))*INDEX(Paramètres!$F$5:$F$7,MATCH(Paramètres!$B$6,Paramètres!$E$5:$E$7,0))),0))</f>
        <v/>
      </c>
      <c r="L142" s="21" t="str">
        <f aca="false">IF($A142="","",IFERROR(IF($H142&lt;&gt;"Oui",0,$E142*$F142*(1+$G142)^(COLUMN()-COLUMN($I$6))*INDEX(Paramètres!$B$12:$B$23,MATCH(MONTH(L$6),Paramètres!$A$12:$A$23,0))*INDEX(Paramètres!$F$5:$F$7,MATCH(Paramètres!$B$6,Paramètres!$E$5:$E$7,0))),0))</f>
        <v/>
      </c>
      <c r="M142" s="21" t="str">
        <f aca="false">IF($A142="","",IFERROR(IF($H142&lt;&gt;"Oui",0,$E142*$F142*(1+$G142)^(COLUMN()-COLUMN($I$6))*INDEX(Paramètres!$B$12:$B$23,MATCH(MONTH(M$6),Paramètres!$A$12:$A$23,0))*INDEX(Paramètres!$F$5:$F$7,MATCH(Paramètres!$B$6,Paramètres!$E$5:$E$7,0))),0))</f>
        <v/>
      </c>
      <c r="N142" s="21" t="str">
        <f aca="false">IF($A142="","",IFERROR(IF($H142&lt;&gt;"Oui",0,$E142*$F142*(1+$G142)^(COLUMN()-COLUMN($I$6))*INDEX(Paramètres!$B$12:$B$23,MATCH(MONTH(N$6),Paramètres!$A$12:$A$23,0))*INDEX(Paramètres!$F$5:$F$7,MATCH(Paramètres!$B$6,Paramètres!$E$5:$E$7,0))),0))</f>
        <v/>
      </c>
      <c r="O142" s="21" t="str">
        <f aca="false">IF($A142="","",IFERROR(IF($H142&lt;&gt;"Oui",0,$E142*$F142*(1+$G142)^(COLUMN()-COLUMN($I$6))*INDEX(Paramètres!$B$12:$B$23,MATCH(MONTH(O$6),Paramètres!$A$12:$A$23,0))*INDEX(Paramètres!$F$5:$F$7,MATCH(Paramètres!$B$6,Paramètres!$E$5:$E$7,0))),0))</f>
        <v/>
      </c>
      <c r="P142" s="21" t="str">
        <f aca="false">IF($A142="","",IFERROR(IF($H142&lt;&gt;"Oui",0,$E142*$F142*(1+$G142)^(COLUMN()-COLUMN($I$6))*INDEX(Paramètres!$B$12:$B$23,MATCH(MONTH(P$6),Paramètres!$A$12:$A$23,0))*INDEX(Paramètres!$F$5:$F$7,MATCH(Paramètres!$B$6,Paramètres!$E$5:$E$7,0))),0))</f>
        <v/>
      </c>
      <c r="Q142" s="21" t="str">
        <f aca="false">IF($A142="","",IFERROR(IF($H142&lt;&gt;"Oui",0,$E142*$F142*(1+$G142)^(COLUMN()-COLUMN($I$6))*INDEX(Paramètres!$B$12:$B$23,MATCH(MONTH(Q$6),Paramètres!$A$12:$A$23,0))*INDEX(Paramètres!$F$5:$F$7,MATCH(Paramètres!$B$6,Paramètres!$E$5:$E$7,0))),0))</f>
        <v/>
      </c>
      <c r="R142" s="21" t="str">
        <f aca="false">IF($A142="","",IFERROR(IF($H142&lt;&gt;"Oui",0,$E142*$F142*(1+$G142)^(COLUMN()-COLUMN($I$6))*INDEX(Paramètres!$B$12:$B$23,MATCH(MONTH(R$6),Paramètres!$A$12:$A$23,0))*INDEX(Paramètres!$F$5:$F$7,MATCH(Paramètres!$B$6,Paramètres!$E$5:$E$7,0))),0))</f>
        <v/>
      </c>
      <c r="S142" s="21" t="str">
        <f aca="false">IF($A142="","",IFERROR(IF($H142&lt;&gt;"Oui",0,$E142*$F142*(1+$G142)^(COLUMN()-COLUMN($I$6))*INDEX(Paramètres!$B$12:$B$23,MATCH(MONTH(S$6),Paramètres!$A$12:$A$23,0))*INDEX(Paramètres!$F$5:$F$7,MATCH(Paramètres!$B$6,Paramètres!$E$5:$E$7,0))),0))</f>
        <v/>
      </c>
      <c r="T142" s="21" t="str">
        <f aca="false">IF($A142="","",IFERROR(IF($H142&lt;&gt;"Oui",0,$E142*$F142*(1+$G142)^(COLUMN()-COLUMN($I$6))*INDEX(Paramètres!$B$12:$B$23,MATCH(MONTH(T$6),Paramètres!$A$12:$A$23,0))*INDEX(Paramètres!$F$5:$F$7,MATCH(Paramètres!$B$6,Paramètres!$E$5:$E$7,0))),0))</f>
        <v/>
      </c>
      <c r="U142" s="21" t="str">
        <f aca="false">IF($A142="","",SUM(I142:T142))</f>
        <v/>
      </c>
    </row>
    <row r="143" customFormat="false" ht="15" hidden="false" customHeight="false" outlineLevel="0" collapsed="false">
      <c r="A143" s="17"/>
      <c r="B143" s="10"/>
      <c r="C143" s="10"/>
      <c r="D143" s="10"/>
      <c r="E143" s="18"/>
      <c r="F143" s="19"/>
      <c r="G143" s="20"/>
      <c r="H143" s="17"/>
      <c r="I143" s="21" t="str">
        <f aca="false">IF($A143="","",IFERROR(IF($H143&lt;&gt;"Oui",0,$E143*$F143*(1+$G143)^(COLUMN()-COLUMN($I$6))*INDEX(Paramètres!$B$12:$B$23,MATCH(MONTH(I$6),Paramètres!$A$12:$A$23,0))*INDEX(Paramètres!$F$5:$F$7,MATCH(Paramètres!$B$6,Paramètres!$E$5:$E$7,0))),0))</f>
        <v/>
      </c>
      <c r="J143" s="21" t="str">
        <f aca="false">IF($A143="","",IFERROR(IF($H143&lt;&gt;"Oui",0,$E143*$F143*(1+$G143)^(COLUMN()-COLUMN($I$6))*INDEX(Paramètres!$B$12:$B$23,MATCH(MONTH(J$6),Paramètres!$A$12:$A$23,0))*INDEX(Paramètres!$F$5:$F$7,MATCH(Paramètres!$B$6,Paramètres!$E$5:$E$7,0))),0))</f>
        <v/>
      </c>
      <c r="K143" s="21" t="str">
        <f aca="false">IF($A143="","",IFERROR(IF($H143&lt;&gt;"Oui",0,$E143*$F143*(1+$G143)^(COLUMN()-COLUMN($I$6))*INDEX(Paramètres!$B$12:$B$23,MATCH(MONTH(K$6),Paramètres!$A$12:$A$23,0))*INDEX(Paramètres!$F$5:$F$7,MATCH(Paramètres!$B$6,Paramètres!$E$5:$E$7,0))),0))</f>
        <v/>
      </c>
      <c r="L143" s="21" t="str">
        <f aca="false">IF($A143="","",IFERROR(IF($H143&lt;&gt;"Oui",0,$E143*$F143*(1+$G143)^(COLUMN()-COLUMN($I$6))*INDEX(Paramètres!$B$12:$B$23,MATCH(MONTH(L$6),Paramètres!$A$12:$A$23,0))*INDEX(Paramètres!$F$5:$F$7,MATCH(Paramètres!$B$6,Paramètres!$E$5:$E$7,0))),0))</f>
        <v/>
      </c>
      <c r="M143" s="21" t="str">
        <f aca="false">IF($A143="","",IFERROR(IF($H143&lt;&gt;"Oui",0,$E143*$F143*(1+$G143)^(COLUMN()-COLUMN($I$6))*INDEX(Paramètres!$B$12:$B$23,MATCH(MONTH(M$6),Paramètres!$A$12:$A$23,0))*INDEX(Paramètres!$F$5:$F$7,MATCH(Paramètres!$B$6,Paramètres!$E$5:$E$7,0))),0))</f>
        <v/>
      </c>
      <c r="N143" s="21" t="str">
        <f aca="false">IF($A143="","",IFERROR(IF($H143&lt;&gt;"Oui",0,$E143*$F143*(1+$G143)^(COLUMN()-COLUMN($I$6))*INDEX(Paramètres!$B$12:$B$23,MATCH(MONTH(N$6),Paramètres!$A$12:$A$23,0))*INDEX(Paramètres!$F$5:$F$7,MATCH(Paramètres!$B$6,Paramètres!$E$5:$E$7,0))),0))</f>
        <v/>
      </c>
      <c r="O143" s="21" t="str">
        <f aca="false">IF($A143="","",IFERROR(IF($H143&lt;&gt;"Oui",0,$E143*$F143*(1+$G143)^(COLUMN()-COLUMN($I$6))*INDEX(Paramètres!$B$12:$B$23,MATCH(MONTH(O$6),Paramètres!$A$12:$A$23,0))*INDEX(Paramètres!$F$5:$F$7,MATCH(Paramètres!$B$6,Paramètres!$E$5:$E$7,0))),0))</f>
        <v/>
      </c>
      <c r="P143" s="21" t="str">
        <f aca="false">IF($A143="","",IFERROR(IF($H143&lt;&gt;"Oui",0,$E143*$F143*(1+$G143)^(COLUMN()-COLUMN($I$6))*INDEX(Paramètres!$B$12:$B$23,MATCH(MONTH(P$6),Paramètres!$A$12:$A$23,0))*INDEX(Paramètres!$F$5:$F$7,MATCH(Paramètres!$B$6,Paramètres!$E$5:$E$7,0))),0))</f>
        <v/>
      </c>
      <c r="Q143" s="21" t="str">
        <f aca="false">IF($A143="","",IFERROR(IF($H143&lt;&gt;"Oui",0,$E143*$F143*(1+$G143)^(COLUMN()-COLUMN($I$6))*INDEX(Paramètres!$B$12:$B$23,MATCH(MONTH(Q$6),Paramètres!$A$12:$A$23,0))*INDEX(Paramètres!$F$5:$F$7,MATCH(Paramètres!$B$6,Paramètres!$E$5:$E$7,0))),0))</f>
        <v/>
      </c>
      <c r="R143" s="21" t="str">
        <f aca="false">IF($A143="","",IFERROR(IF($H143&lt;&gt;"Oui",0,$E143*$F143*(1+$G143)^(COLUMN()-COLUMN($I$6))*INDEX(Paramètres!$B$12:$B$23,MATCH(MONTH(R$6),Paramètres!$A$12:$A$23,0))*INDEX(Paramètres!$F$5:$F$7,MATCH(Paramètres!$B$6,Paramètres!$E$5:$E$7,0))),0))</f>
        <v/>
      </c>
      <c r="S143" s="21" t="str">
        <f aca="false">IF($A143="","",IFERROR(IF($H143&lt;&gt;"Oui",0,$E143*$F143*(1+$G143)^(COLUMN()-COLUMN($I$6))*INDEX(Paramètres!$B$12:$B$23,MATCH(MONTH(S$6),Paramètres!$A$12:$A$23,0))*INDEX(Paramètres!$F$5:$F$7,MATCH(Paramètres!$B$6,Paramètres!$E$5:$E$7,0))),0))</f>
        <v/>
      </c>
      <c r="T143" s="21" t="str">
        <f aca="false">IF($A143="","",IFERROR(IF($H143&lt;&gt;"Oui",0,$E143*$F143*(1+$G143)^(COLUMN()-COLUMN($I$6))*INDEX(Paramètres!$B$12:$B$23,MATCH(MONTH(T$6),Paramètres!$A$12:$A$23,0))*INDEX(Paramètres!$F$5:$F$7,MATCH(Paramètres!$B$6,Paramètres!$E$5:$E$7,0))),0))</f>
        <v/>
      </c>
      <c r="U143" s="21" t="str">
        <f aca="false">IF($A143="","",SUM(I143:T143))</f>
        <v/>
      </c>
    </row>
    <row r="144" customFormat="false" ht="15" hidden="false" customHeight="false" outlineLevel="0" collapsed="false">
      <c r="A144" s="17"/>
      <c r="B144" s="10"/>
      <c r="C144" s="10"/>
      <c r="D144" s="10"/>
      <c r="E144" s="18"/>
      <c r="F144" s="19"/>
      <c r="G144" s="20"/>
      <c r="H144" s="17"/>
      <c r="I144" s="21" t="str">
        <f aca="false">IF($A144="","",IFERROR(IF($H144&lt;&gt;"Oui",0,$E144*$F144*(1+$G144)^(COLUMN()-COLUMN($I$6))*INDEX(Paramètres!$B$12:$B$23,MATCH(MONTH(I$6),Paramètres!$A$12:$A$23,0))*INDEX(Paramètres!$F$5:$F$7,MATCH(Paramètres!$B$6,Paramètres!$E$5:$E$7,0))),0))</f>
        <v/>
      </c>
      <c r="J144" s="21" t="str">
        <f aca="false">IF($A144="","",IFERROR(IF($H144&lt;&gt;"Oui",0,$E144*$F144*(1+$G144)^(COLUMN()-COLUMN($I$6))*INDEX(Paramètres!$B$12:$B$23,MATCH(MONTH(J$6),Paramètres!$A$12:$A$23,0))*INDEX(Paramètres!$F$5:$F$7,MATCH(Paramètres!$B$6,Paramètres!$E$5:$E$7,0))),0))</f>
        <v/>
      </c>
      <c r="K144" s="21" t="str">
        <f aca="false">IF($A144="","",IFERROR(IF($H144&lt;&gt;"Oui",0,$E144*$F144*(1+$G144)^(COLUMN()-COLUMN($I$6))*INDEX(Paramètres!$B$12:$B$23,MATCH(MONTH(K$6),Paramètres!$A$12:$A$23,0))*INDEX(Paramètres!$F$5:$F$7,MATCH(Paramètres!$B$6,Paramètres!$E$5:$E$7,0))),0))</f>
        <v/>
      </c>
      <c r="L144" s="21" t="str">
        <f aca="false">IF($A144="","",IFERROR(IF($H144&lt;&gt;"Oui",0,$E144*$F144*(1+$G144)^(COLUMN()-COLUMN($I$6))*INDEX(Paramètres!$B$12:$B$23,MATCH(MONTH(L$6),Paramètres!$A$12:$A$23,0))*INDEX(Paramètres!$F$5:$F$7,MATCH(Paramètres!$B$6,Paramètres!$E$5:$E$7,0))),0))</f>
        <v/>
      </c>
      <c r="M144" s="21" t="str">
        <f aca="false">IF($A144="","",IFERROR(IF($H144&lt;&gt;"Oui",0,$E144*$F144*(1+$G144)^(COLUMN()-COLUMN($I$6))*INDEX(Paramètres!$B$12:$B$23,MATCH(MONTH(M$6),Paramètres!$A$12:$A$23,0))*INDEX(Paramètres!$F$5:$F$7,MATCH(Paramètres!$B$6,Paramètres!$E$5:$E$7,0))),0))</f>
        <v/>
      </c>
      <c r="N144" s="21" t="str">
        <f aca="false">IF($A144="","",IFERROR(IF($H144&lt;&gt;"Oui",0,$E144*$F144*(1+$G144)^(COLUMN()-COLUMN($I$6))*INDEX(Paramètres!$B$12:$B$23,MATCH(MONTH(N$6),Paramètres!$A$12:$A$23,0))*INDEX(Paramètres!$F$5:$F$7,MATCH(Paramètres!$B$6,Paramètres!$E$5:$E$7,0))),0))</f>
        <v/>
      </c>
      <c r="O144" s="21" t="str">
        <f aca="false">IF($A144="","",IFERROR(IF($H144&lt;&gt;"Oui",0,$E144*$F144*(1+$G144)^(COLUMN()-COLUMN($I$6))*INDEX(Paramètres!$B$12:$B$23,MATCH(MONTH(O$6),Paramètres!$A$12:$A$23,0))*INDEX(Paramètres!$F$5:$F$7,MATCH(Paramètres!$B$6,Paramètres!$E$5:$E$7,0))),0))</f>
        <v/>
      </c>
      <c r="P144" s="21" t="str">
        <f aca="false">IF($A144="","",IFERROR(IF($H144&lt;&gt;"Oui",0,$E144*$F144*(1+$G144)^(COLUMN()-COLUMN($I$6))*INDEX(Paramètres!$B$12:$B$23,MATCH(MONTH(P$6),Paramètres!$A$12:$A$23,0))*INDEX(Paramètres!$F$5:$F$7,MATCH(Paramètres!$B$6,Paramètres!$E$5:$E$7,0))),0))</f>
        <v/>
      </c>
      <c r="Q144" s="21" t="str">
        <f aca="false">IF($A144="","",IFERROR(IF($H144&lt;&gt;"Oui",0,$E144*$F144*(1+$G144)^(COLUMN()-COLUMN($I$6))*INDEX(Paramètres!$B$12:$B$23,MATCH(MONTH(Q$6),Paramètres!$A$12:$A$23,0))*INDEX(Paramètres!$F$5:$F$7,MATCH(Paramètres!$B$6,Paramètres!$E$5:$E$7,0))),0))</f>
        <v/>
      </c>
      <c r="R144" s="21" t="str">
        <f aca="false">IF($A144="","",IFERROR(IF($H144&lt;&gt;"Oui",0,$E144*$F144*(1+$G144)^(COLUMN()-COLUMN($I$6))*INDEX(Paramètres!$B$12:$B$23,MATCH(MONTH(R$6),Paramètres!$A$12:$A$23,0))*INDEX(Paramètres!$F$5:$F$7,MATCH(Paramètres!$B$6,Paramètres!$E$5:$E$7,0))),0))</f>
        <v/>
      </c>
      <c r="S144" s="21" t="str">
        <f aca="false">IF($A144="","",IFERROR(IF($H144&lt;&gt;"Oui",0,$E144*$F144*(1+$G144)^(COLUMN()-COLUMN($I$6))*INDEX(Paramètres!$B$12:$B$23,MATCH(MONTH(S$6),Paramètres!$A$12:$A$23,0))*INDEX(Paramètres!$F$5:$F$7,MATCH(Paramètres!$B$6,Paramètres!$E$5:$E$7,0))),0))</f>
        <v/>
      </c>
      <c r="T144" s="21" t="str">
        <f aca="false">IF($A144="","",IFERROR(IF($H144&lt;&gt;"Oui",0,$E144*$F144*(1+$G144)^(COLUMN()-COLUMN($I$6))*INDEX(Paramètres!$B$12:$B$23,MATCH(MONTH(T$6),Paramètres!$A$12:$A$23,0))*INDEX(Paramètres!$F$5:$F$7,MATCH(Paramètres!$B$6,Paramètres!$E$5:$E$7,0))),0))</f>
        <v/>
      </c>
      <c r="U144" s="21" t="str">
        <f aca="false">IF($A144="","",SUM(I144:T144))</f>
        <v/>
      </c>
    </row>
    <row r="145" customFormat="false" ht="15" hidden="false" customHeight="false" outlineLevel="0" collapsed="false">
      <c r="A145" s="17"/>
      <c r="B145" s="10"/>
      <c r="C145" s="10"/>
      <c r="D145" s="10"/>
      <c r="E145" s="18"/>
      <c r="F145" s="19"/>
      <c r="G145" s="20"/>
      <c r="H145" s="17"/>
      <c r="I145" s="21" t="str">
        <f aca="false">IF($A145="","",IFERROR(IF($H145&lt;&gt;"Oui",0,$E145*$F145*(1+$G145)^(COLUMN()-COLUMN($I$6))*INDEX(Paramètres!$B$12:$B$23,MATCH(MONTH(I$6),Paramètres!$A$12:$A$23,0))*INDEX(Paramètres!$F$5:$F$7,MATCH(Paramètres!$B$6,Paramètres!$E$5:$E$7,0))),0))</f>
        <v/>
      </c>
      <c r="J145" s="21" t="str">
        <f aca="false">IF($A145="","",IFERROR(IF($H145&lt;&gt;"Oui",0,$E145*$F145*(1+$G145)^(COLUMN()-COLUMN($I$6))*INDEX(Paramètres!$B$12:$B$23,MATCH(MONTH(J$6),Paramètres!$A$12:$A$23,0))*INDEX(Paramètres!$F$5:$F$7,MATCH(Paramètres!$B$6,Paramètres!$E$5:$E$7,0))),0))</f>
        <v/>
      </c>
      <c r="K145" s="21" t="str">
        <f aca="false">IF($A145="","",IFERROR(IF($H145&lt;&gt;"Oui",0,$E145*$F145*(1+$G145)^(COLUMN()-COLUMN($I$6))*INDEX(Paramètres!$B$12:$B$23,MATCH(MONTH(K$6),Paramètres!$A$12:$A$23,0))*INDEX(Paramètres!$F$5:$F$7,MATCH(Paramètres!$B$6,Paramètres!$E$5:$E$7,0))),0))</f>
        <v/>
      </c>
      <c r="L145" s="21" t="str">
        <f aca="false">IF($A145="","",IFERROR(IF($H145&lt;&gt;"Oui",0,$E145*$F145*(1+$G145)^(COLUMN()-COLUMN($I$6))*INDEX(Paramètres!$B$12:$B$23,MATCH(MONTH(L$6),Paramètres!$A$12:$A$23,0))*INDEX(Paramètres!$F$5:$F$7,MATCH(Paramètres!$B$6,Paramètres!$E$5:$E$7,0))),0))</f>
        <v/>
      </c>
      <c r="M145" s="21" t="str">
        <f aca="false">IF($A145="","",IFERROR(IF($H145&lt;&gt;"Oui",0,$E145*$F145*(1+$G145)^(COLUMN()-COLUMN($I$6))*INDEX(Paramètres!$B$12:$B$23,MATCH(MONTH(M$6),Paramètres!$A$12:$A$23,0))*INDEX(Paramètres!$F$5:$F$7,MATCH(Paramètres!$B$6,Paramètres!$E$5:$E$7,0))),0))</f>
        <v/>
      </c>
      <c r="N145" s="21" t="str">
        <f aca="false">IF($A145="","",IFERROR(IF($H145&lt;&gt;"Oui",0,$E145*$F145*(1+$G145)^(COLUMN()-COLUMN($I$6))*INDEX(Paramètres!$B$12:$B$23,MATCH(MONTH(N$6),Paramètres!$A$12:$A$23,0))*INDEX(Paramètres!$F$5:$F$7,MATCH(Paramètres!$B$6,Paramètres!$E$5:$E$7,0))),0))</f>
        <v/>
      </c>
      <c r="O145" s="21" t="str">
        <f aca="false">IF($A145="","",IFERROR(IF($H145&lt;&gt;"Oui",0,$E145*$F145*(1+$G145)^(COLUMN()-COLUMN($I$6))*INDEX(Paramètres!$B$12:$B$23,MATCH(MONTH(O$6),Paramètres!$A$12:$A$23,0))*INDEX(Paramètres!$F$5:$F$7,MATCH(Paramètres!$B$6,Paramètres!$E$5:$E$7,0))),0))</f>
        <v/>
      </c>
      <c r="P145" s="21" t="str">
        <f aca="false">IF($A145="","",IFERROR(IF($H145&lt;&gt;"Oui",0,$E145*$F145*(1+$G145)^(COLUMN()-COLUMN($I$6))*INDEX(Paramètres!$B$12:$B$23,MATCH(MONTH(P$6),Paramètres!$A$12:$A$23,0))*INDEX(Paramètres!$F$5:$F$7,MATCH(Paramètres!$B$6,Paramètres!$E$5:$E$7,0))),0))</f>
        <v/>
      </c>
      <c r="Q145" s="21" t="str">
        <f aca="false">IF($A145="","",IFERROR(IF($H145&lt;&gt;"Oui",0,$E145*$F145*(1+$G145)^(COLUMN()-COLUMN($I$6))*INDEX(Paramètres!$B$12:$B$23,MATCH(MONTH(Q$6),Paramètres!$A$12:$A$23,0))*INDEX(Paramètres!$F$5:$F$7,MATCH(Paramètres!$B$6,Paramètres!$E$5:$E$7,0))),0))</f>
        <v/>
      </c>
      <c r="R145" s="21" t="str">
        <f aca="false">IF($A145="","",IFERROR(IF($H145&lt;&gt;"Oui",0,$E145*$F145*(1+$G145)^(COLUMN()-COLUMN($I$6))*INDEX(Paramètres!$B$12:$B$23,MATCH(MONTH(R$6),Paramètres!$A$12:$A$23,0))*INDEX(Paramètres!$F$5:$F$7,MATCH(Paramètres!$B$6,Paramètres!$E$5:$E$7,0))),0))</f>
        <v/>
      </c>
      <c r="S145" s="21" t="str">
        <f aca="false">IF($A145="","",IFERROR(IF($H145&lt;&gt;"Oui",0,$E145*$F145*(1+$G145)^(COLUMN()-COLUMN($I$6))*INDEX(Paramètres!$B$12:$B$23,MATCH(MONTH(S$6),Paramètres!$A$12:$A$23,0))*INDEX(Paramètres!$F$5:$F$7,MATCH(Paramètres!$B$6,Paramètres!$E$5:$E$7,0))),0))</f>
        <v/>
      </c>
      <c r="T145" s="21" t="str">
        <f aca="false">IF($A145="","",IFERROR(IF($H145&lt;&gt;"Oui",0,$E145*$F145*(1+$G145)^(COLUMN()-COLUMN($I$6))*INDEX(Paramètres!$B$12:$B$23,MATCH(MONTH(T$6),Paramètres!$A$12:$A$23,0))*INDEX(Paramètres!$F$5:$F$7,MATCH(Paramètres!$B$6,Paramètres!$E$5:$E$7,0))),0))</f>
        <v/>
      </c>
      <c r="U145" s="21" t="str">
        <f aca="false">IF($A145="","",SUM(I145:T145))</f>
        <v/>
      </c>
    </row>
    <row r="146" customFormat="false" ht="15" hidden="false" customHeight="false" outlineLevel="0" collapsed="false">
      <c r="A146" s="17"/>
      <c r="B146" s="10"/>
      <c r="C146" s="10"/>
      <c r="D146" s="10"/>
      <c r="E146" s="18"/>
      <c r="F146" s="19"/>
      <c r="G146" s="20"/>
      <c r="H146" s="17"/>
      <c r="I146" s="21" t="str">
        <f aca="false">IF($A146="","",IFERROR(IF($H146&lt;&gt;"Oui",0,$E146*$F146*(1+$G146)^(COLUMN()-COLUMN($I$6))*INDEX(Paramètres!$B$12:$B$23,MATCH(MONTH(I$6),Paramètres!$A$12:$A$23,0))*INDEX(Paramètres!$F$5:$F$7,MATCH(Paramètres!$B$6,Paramètres!$E$5:$E$7,0))),0))</f>
        <v/>
      </c>
      <c r="J146" s="21" t="str">
        <f aca="false">IF($A146="","",IFERROR(IF($H146&lt;&gt;"Oui",0,$E146*$F146*(1+$G146)^(COLUMN()-COLUMN($I$6))*INDEX(Paramètres!$B$12:$B$23,MATCH(MONTH(J$6),Paramètres!$A$12:$A$23,0))*INDEX(Paramètres!$F$5:$F$7,MATCH(Paramètres!$B$6,Paramètres!$E$5:$E$7,0))),0))</f>
        <v/>
      </c>
      <c r="K146" s="21" t="str">
        <f aca="false">IF($A146="","",IFERROR(IF($H146&lt;&gt;"Oui",0,$E146*$F146*(1+$G146)^(COLUMN()-COLUMN($I$6))*INDEX(Paramètres!$B$12:$B$23,MATCH(MONTH(K$6),Paramètres!$A$12:$A$23,0))*INDEX(Paramètres!$F$5:$F$7,MATCH(Paramètres!$B$6,Paramètres!$E$5:$E$7,0))),0))</f>
        <v/>
      </c>
      <c r="L146" s="21" t="str">
        <f aca="false">IF($A146="","",IFERROR(IF($H146&lt;&gt;"Oui",0,$E146*$F146*(1+$G146)^(COLUMN()-COLUMN($I$6))*INDEX(Paramètres!$B$12:$B$23,MATCH(MONTH(L$6),Paramètres!$A$12:$A$23,0))*INDEX(Paramètres!$F$5:$F$7,MATCH(Paramètres!$B$6,Paramètres!$E$5:$E$7,0))),0))</f>
        <v/>
      </c>
      <c r="M146" s="21" t="str">
        <f aca="false">IF($A146="","",IFERROR(IF($H146&lt;&gt;"Oui",0,$E146*$F146*(1+$G146)^(COLUMN()-COLUMN($I$6))*INDEX(Paramètres!$B$12:$B$23,MATCH(MONTH(M$6),Paramètres!$A$12:$A$23,0))*INDEX(Paramètres!$F$5:$F$7,MATCH(Paramètres!$B$6,Paramètres!$E$5:$E$7,0))),0))</f>
        <v/>
      </c>
      <c r="N146" s="21" t="str">
        <f aca="false">IF($A146="","",IFERROR(IF($H146&lt;&gt;"Oui",0,$E146*$F146*(1+$G146)^(COLUMN()-COLUMN($I$6))*INDEX(Paramètres!$B$12:$B$23,MATCH(MONTH(N$6),Paramètres!$A$12:$A$23,0))*INDEX(Paramètres!$F$5:$F$7,MATCH(Paramètres!$B$6,Paramètres!$E$5:$E$7,0))),0))</f>
        <v/>
      </c>
      <c r="O146" s="21" t="str">
        <f aca="false">IF($A146="","",IFERROR(IF($H146&lt;&gt;"Oui",0,$E146*$F146*(1+$G146)^(COLUMN()-COLUMN($I$6))*INDEX(Paramètres!$B$12:$B$23,MATCH(MONTH(O$6),Paramètres!$A$12:$A$23,0))*INDEX(Paramètres!$F$5:$F$7,MATCH(Paramètres!$B$6,Paramètres!$E$5:$E$7,0))),0))</f>
        <v/>
      </c>
      <c r="P146" s="21" t="str">
        <f aca="false">IF($A146="","",IFERROR(IF($H146&lt;&gt;"Oui",0,$E146*$F146*(1+$G146)^(COLUMN()-COLUMN($I$6))*INDEX(Paramètres!$B$12:$B$23,MATCH(MONTH(P$6),Paramètres!$A$12:$A$23,0))*INDEX(Paramètres!$F$5:$F$7,MATCH(Paramètres!$B$6,Paramètres!$E$5:$E$7,0))),0))</f>
        <v/>
      </c>
      <c r="Q146" s="21" t="str">
        <f aca="false">IF($A146="","",IFERROR(IF($H146&lt;&gt;"Oui",0,$E146*$F146*(1+$G146)^(COLUMN()-COLUMN($I$6))*INDEX(Paramètres!$B$12:$B$23,MATCH(MONTH(Q$6),Paramètres!$A$12:$A$23,0))*INDEX(Paramètres!$F$5:$F$7,MATCH(Paramètres!$B$6,Paramètres!$E$5:$E$7,0))),0))</f>
        <v/>
      </c>
      <c r="R146" s="21" t="str">
        <f aca="false">IF($A146="","",IFERROR(IF($H146&lt;&gt;"Oui",0,$E146*$F146*(1+$G146)^(COLUMN()-COLUMN($I$6))*INDEX(Paramètres!$B$12:$B$23,MATCH(MONTH(R$6),Paramètres!$A$12:$A$23,0))*INDEX(Paramètres!$F$5:$F$7,MATCH(Paramètres!$B$6,Paramètres!$E$5:$E$7,0))),0))</f>
        <v/>
      </c>
      <c r="S146" s="21" t="str">
        <f aca="false">IF($A146="","",IFERROR(IF($H146&lt;&gt;"Oui",0,$E146*$F146*(1+$G146)^(COLUMN()-COLUMN($I$6))*INDEX(Paramètres!$B$12:$B$23,MATCH(MONTH(S$6),Paramètres!$A$12:$A$23,0))*INDEX(Paramètres!$F$5:$F$7,MATCH(Paramètres!$B$6,Paramètres!$E$5:$E$7,0))),0))</f>
        <v/>
      </c>
      <c r="T146" s="21" t="str">
        <f aca="false">IF($A146="","",IFERROR(IF($H146&lt;&gt;"Oui",0,$E146*$F146*(1+$G146)^(COLUMN()-COLUMN($I$6))*INDEX(Paramètres!$B$12:$B$23,MATCH(MONTH(T$6),Paramètres!$A$12:$A$23,0))*INDEX(Paramètres!$F$5:$F$7,MATCH(Paramètres!$B$6,Paramètres!$E$5:$E$7,0))),0))</f>
        <v/>
      </c>
      <c r="U146" s="21" t="str">
        <f aca="false">IF($A146="","",SUM(I146:T146))</f>
        <v/>
      </c>
    </row>
    <row r="147" customFormat="false" ht="15" hidden="false" customHeight="false" outlineLevel="0" collapsed="false">
      <c r="A147" s="17"/>
      <c r="B147" s="10"/>
      <c r="C147" s="10"/>
      <c r="D147" s="10"/>
      <c r="E147" s="18"/>
      <c r="F147" s="19"/>
      <c r="G147" s="20"/>
      <c r="H147" s="17"/>
      <c r="I147" s="21" t="str">
        <f aca="false">IF($A147="","",IFERROR(IF($H147&lt;&gt;"Oui",0,$E147*$F147*(1+$G147)^(COLUMN()-COLUMN($I$6))*INDEX(Paramètres!$B$12:$B$23,MATCH(MONTH(I$6),Paramètres!$A$12:$A$23,0))*INDEX(Paramètres!$F$5:$F$7,MATCH(Paramètres!$B$6,Paramètres!$E$5:$E$7,0))),0))</f>
        <v/>
      </c>
      <c r="J147" s="21" t="str">
        <f aca="false">IF($A147="","",IFERROR(IF($H147&lt;&gt;"Oui",0,$E147*$F147*(1+$G147)^(COLUMN()-COLUMN($I$6))*INDEX(Paramètres!$B$12:$B$23,MATCH(MONTH(J$6),Paramètres!$A$12:$A$23,0))*INDEX(Paramètres!$F$5:$F$7,MATCH(Paramètres!$B$6,Paramètres!$E$5:$E$7,0))),0))</f>
        <v/>
      </c>
      <c r="K147" s="21" t="str">
        <f aca="false">IF($A147="","",IFERROR(IF($H147&lt;&gt;"Oui",0,$E147*$F147*(1+$G147)^(COLUMN()-COLUMN($I$6))*INDEX(Paramètres!$B$12:$B$23,MATCH(MONTH(K$6),Paramètres!$A$12:$A$23,0))*INDEX(Paramètres!$F$5:$F$7,MATCH(Paramètres!$B$6,Paramètres!$E$5:$E$7,0))),0))</f>
        <v/>
      </c>
      <c r="L147" s="21" t="str">
        <f aca="false">IF($A147="","",IFERROR(IF($H147&lt;&gt;"Oui",0,$E147*$F147*(1+$G147)^(COLUMN()-COLUMN($I$6))*INDEX(Paramètres!$B$12:$B$23,MATCH(MONTH(L$6),Paramètres!$A$12:$A$23,0))*INDEX(Paramètres!$F$5:$F$7,MATCH(Paramètres!$B$6,Paramètres!$E$5:$E$7,0))),0))</f>
        <v/>
      </c>
      <c r="M147" s="21" t="str">
        <f aca="false">IF($A147="","",IFERROR(IF($H147&lt;&gt;"Oui",0,$E147*$F147*(1+$G147)^(COLUMN()-COLUMN($I$6))*INDEX(Paramètres!$B$12:$B$23,MATCH(MONTH(M$6),Paramètres!$A$12:$A$23,0))*INDEX(Paramètres!$F$5:$F$7,MATCH(Paramètres!$B$6,Paramètres!$E$5:$E$7,0))),0))</f>
        <v/>
      </c>
      <c r="N147" s="21" t="str">
        <f aca="false">IF($A147="","",IFERROR(IF($H147&lt;&gt;"Oui",0,$E147*$F147*(1+$G147)^(COLUMN()-COLUMN($I$6))*INDEX(Paramètres!$B$12:$B$23,MATCH(MONTH(N$6),Paramètres!$A$12:$A$23,0))*INDEX(Paramètres!$F$5:$F$7,MATCH(Paramètres!$B$6,Paramètres!$E$5:$E$7,0))),0))</f>
        <v/>
      </c>
      <c r="O147" s="21" t="str">
        <f aca="false">IF($A147="","",IFERROR(IF($H147&lt;&gt;"Oui",0,$E147*$F147*(1+$G147)^(COLUMN()-COLUMN($I$6))*INDEX(Paramètres!$B$12:$B$23,MATCH(MONTH(O$6),Paramètres!$A$12:$A$23,0))*INDEX(Paramètres!$F$5:$F$7,MATCH(Paramètres!$B$6,Paramètres!$E$5:$E$7,0))),0))</f>
        <v/>
      </c>
      <c r="P147" s="21" t="str">
        <f aca="false">IF($A147="","",IFERROR(IF($H147&lt;&gt;"Oui",0,$E147*$F147*(1+$G147)^(COLUMN()-COLUMN($I$6))*INDEX(Paramètres!$B$12:$B$23,MATCH(MONTH(P$6),Paramètres!$A$12:$A$23,0))*INDEX(Paramètres!$F$5:$F$7,MATCH(Paramètres!$B$6,Paramètres!$E$5:$E$7,0))),0))</f>
        <v/>
      </c>
      <c r="Q147" s="21" t="str">
        <f aca="false">IF($A147="","",IFERROR(IF($H147&lt;&gt;"Oui",0,$E147*$F147*(1+$G147)^(COLUMN()-COLUMN($I$6))*INDEX(Paramètres!$B$12:$B$23,MATCH(MONTH(Q$6),Paramètres!$A$12:$A$23,0))*INDEX(Paramètres!$F$5:$F$7,MATCH(Paramètres!$B$6,Paramètres!$E$5:$E$7,0))),0))</f>
        <v/>
      </c>
      <c r="R147" s="21" t="str">
        <f aca="false">IF($A147="","",IFERROR(IF($H147&lt;&gt;"Oui",0,$E147*$F147*(1+$G147)^(COLUMN()-COLUMN($I$6))*INDEX(Paramètres!$B$12:$B$23,MATCH(MONTH(R$6),Paramètres!$A$12:$A$23,0))*INDEX(Paramètres!$F$5:$F$7,MATCH(Paramètres!$B$6,Paramètres!$E$5:$E$7,0))),0))</f>
        <v/>
      </c>
      <c r="S147" s="21" t="str">
        <f aca="false">IF($A147="","",IFERROR(IF($H147&lt;&gt;"Oui",0,$E147*$F147*(1+$G147)^(COLUMN()-COLUMN($I$6))*INDEX(Paramètres!$B$12:$B$23,MATCH(MONTH(S$6),Paramètres!$A$12:$A$23,0))*INDEX(Paramètres!$F$5:$F$7,MATCH(Paramètres!$B$6,Paramètres!$E$5:$E$7,0))),0))</f>
        <v/>
      </c>
      <c r="T147" s="21" t="str">
        <f aca="false">IF($A147="","",IFERROR(IF($H147&lt;&gt;"Oui",0,$E147*$F147*(1+$G147)^(COLUMN()-COLUMN($I$6))*INDEX(Paramètres!$B$12:$B$23,MATCH(MONTH(T$6),Paramètres!$A$12:$A$23,0))*INDEX(Paramètres!$F$5:$F$7,MATCH(Paramètres!$B$6,Paramètres!$E$5:$E$7,0))),0))</f>
        <v/>
      </c>
      <c r="U147" s="21" t="str">
        <f aca="false">IF($A147="","",SUM(I147:T147))</f>
        <v/>
      </c>
    </row>
    <row r="148" customFormat="false" ht="15" hidden="false" customHeight="false" outlineLevel="0" collapsed="false">
      <c r="A148" s="17"/>
      <c r="B148" s="10"/>
      <c r="C148" s="10"/>
      <c r="D148" s="10"/>
      <c r="E148" s="18"/>
      <c r="F148" s="19"/>
      <c r="G148" s="20"/>
      <c r="H148" s="17"/>
      <c r="I148" s="21" t="str">
        <f aca="false">IF($A148="","",IFERROR(IF($H148&lt;&gt;"Oui",0,$E148*$F148*(1+$G148)^(COLUMN()-COLUMN($I$6))*INDEX(Paramètres!$B$12:$B$23,MATCH(MONTH(I$6),Paramètres!$A$12:$A$23,0))*INDEX(Paramètres!$F$5:$F$7,MATCH(Paramètres!$B$6,Paramètres!$E$5:$E$7,0))),0))</f>
        <v/>
      </c>
      <c r="J148" s="21" t="str">
        <f aca="false">IF($A148="","",IFERROR(IF($H148&lt;&gt;"Oui",0,$E148*$F148*(1+$G148)^(COLUMN()-COLUMN($I$6))*INDEX(Paramètres!$B$12:$B$23,MATCH(MONTH(J$6),Paramètres!$A$12:$A$23,0))*INDEX(Paramètres!$F$5:$F$7,MATCH(Paramètres!$B$6,Paramètres!$E$5:$E$7,0))),0))</f>
        <v/>
      </c>
      <c r="K148" s="21" t="str">
        <f aca="false">IF($A148="","",IFERROR(IF($H148&lt;&gt;"Oui",0,$E148*$F148*(1+$G148)^(COLUMN()-COLUMN($I$6))*INDEX(Paramètres!$B$12:$B$23,MATCH(MONTH(K$6),Paramètres!$A$12:$A$23,0))*INDEX(Paramètres!$F$5:$F$7,MATCH(Paramètres!$B$6,Paramètres!$E$5:$E$7,0))),0))</f>
        <v/>
      </c>
      <c r="L148" s="21" t="str">
        <f aca="false">IF($A148="","",IFERROR(IF($H148&lt;&gt;"Oui",0,$E148*$F148*(1+$G148)^(COLUMN()-COLUMN($I$6))*INDEX(Paramètres!$B$12:$B$23,MATCH(MONTH(L$6),Paramètres!$A$12:$A$23,0))*INDEX(Paramètres!$F$5:$F$7,MATCH(Paramètres!$B$6,Paramètres!$E$5:$E$7,0))),0))</f>
        <v/>
      </c>
      <c r="M148" s="21" t="str">
        <f aca="false">IF($A148="","",IFERROR(IF($H148&lt;&gt;"Oui",0,$E148*$F148*(1+$G148)^(COLUMN()-COLUMN($I$6))*INDEX(Paramètres!$B$12:$B$23,MATCH(MONTH(M$6),Paramètres!$A$12:$A$23,0))*INDEX(Paramètres!$F$5:$F$7,MATCH(Paramètres!$B$6,Paramètres!$E$5:$E$7,0))),0))</f>
        <v/>
      </c>
      <c r="N148" s="21" t="str">
        <f aca="false">IF($A148="","",IFERROR(IF($H148&lt;&gt;"Oui",0,$E148*$F148*(1+$G148)^(COLUMN()-COLUMN($I$6))*INDEX(Paramètres!$B$12:$B$23,MATCH(MONTH(N$6),Paramètres!$A$12:$A$23,0))*INDEX(Paramètres!$F$5:$F$7,MATCH(Paramètres!$B$6,Paramètres!$E$5:$E$7,0))),0))</f>
        <v/>
      </c>
      <c r="O148" s="21" t="str">
        <f aca="false">IF($A148="","",IFERROR(IF($H148&lt;&gt;"Oui",0,$E148*$F148*(1+$G148)^(COLUMN()-COLUMN($I$6))*INDEX(Paramètres!$B$12:$B$23,MATCH(MONTH(O$6),Paramètres!$A$12:$A$23,0))*INDEX(Paramètres!$F$5:$F$7,MATCH(Paramètres!$B$6,Paramètres!$E$5:$E$7,0))),0))</f>
        <v/>
      </c>
      <c r="P148" s="21" t="str">
        <f aca="false">IF($A148="","",IFERROR(IF($H148&lt;&gt;"Oui",0,$E148*$F148*(1+$G148)^(COLUMN()-COLUMN($I$6))*INDEX(Paramètres!$B$12:$B$23,MATCH(MONTH(P$6),Paramètres!$A$12:$A$23,0))*INDEX(Paramètres!$F$5:$F$7,MATCH(Paramètres!$B$6,Paramètres!$E$5:$E$7,0))),0))</f>
        <v/>
      </c>
      <c r="Q148" s="21" t="str">
        <f aca="false">IF($A148="","",IFERROR(IF($H148&lt;&gt;"Oui",0,$E148*$F148*(1+$G148)^(COLUMN()-COLUMN($I$6))*INDEX(Paramètres!$B$12:$B$23,MATCH(MONTH(Q$6),Paramètres!$A$12:$A$23,0))*INDEX(Paramètres!$F$5:$F$7,MATCH(Paramètres!$B$6,Paramètres!$E$5:$E$7,0))),0))</f>
        <v/>
      </c>
      <c r="R148" s="21" t="str">
        <f aca="false">IF($A148="","",IFERROR(IF($H148&lt;&gt;"Oui",0,$E148*$F148*(1+$G148)^(COLUMN()-COLUMN($I$6))*INDEX(Paramètres!$B$12:$B$23,MATCH(MONTH(R$6),Paramètres!$A$12:$A$23,0))*INDEX(Paramètres!$F$5:$F$7,MATCH(Paramètres!$B$6,Paramètres!$E$5:$E$7,0))),0))</f>
        <v/>
      </c>
      <c r="S148" s="21" t="str">
        <f aca="false">IF($A148="","",IFERROR(IF($H148&lt;&gt;"Oui",0,$E148*$F148*(1+$G148)^(COLUMN()-COLUMN($I$6))*INDEX(Paramètres!$B$12:$B$23,MATCH(MONTH(S$6),Paramètres!$A$12:$A$23,0))*INDEX(Paramètres!$F$5:$F$7,MATCH(Paramètres!$B$6,Paramètres!$E$5:$E$7,0))),0))</f>
        <v/>
      </c>
      <c r="T148" s="21" t="str">
        <f aca="false">IF($A148="","",IFERROR(IF($H148&lt;&gt;"Oui",0,$E148*$F148*(1+$G148)^(COLUMN()-COLUMN($I$6))*INDEX(Paramètres!$B$12:$B$23,MATCH(MONTH(T$6),Paramètres!$A$12:$A$23,0))*INDEX(Paramètres!$F$5:$F$7,MATCH(Paramètres!$B$6,Paramètres!$E$5:$E$7,0))),0))</f>
        <v/>
      </c>
      <c r="U148" s="21" t="str">
        <f aca="false">IF($A148="","",SUM(I148:T148))</f>
        <v/>
      </c>
    </row>
    <row r="149" customFormat="false" ht="15" hidden="false" customHeight="false" outlineLevel="0" collapsed="false">
      <c r="A149" s="17"/>
      <c r="B149" s="10"/>
      <c r="C149" s="10"/>
      <c r="D149" s="10"/>
      <c r="E149" s="18"/>
      <c r="F149" s="19"/>
      <c r="G149" s="20"/>
      <c r="H149" s="17"/>
      <c r="I149" s="21" t="str">
        <f aca="false">IF($A149="","",IFERROR(IF($H149&lt;&gt;"Oui",0,$E149*$F149*(1+$G149)^(COLUMN()-COLUMN($I$6))*INDEX(Paramètres!$B$12:$B$23,MATCH(MONTH(I$6),Paramètres!$A$12:$A$23,0))*INDEX(Paramètres!$F$5:$F$7,MATCH(Paramètres!$B$6,Paramètres!$E$5:$E$7,0))),0))</f>
        <v/>
      </c>
      <c r="J149" s="21" t="str">
        <f aca="false">IF($A149="","",IFERROR(IF($H149&lt;&gt;"Oui",0,$E149*$F149*(1+$G149)^(COLUMN()-COLUMN($I$6))*INDEX(Paramètres!$B$12:$B$23,MATCH(MONTH(J$6),Paramètres!$A$12:$A$23,0))*INDEX(Paramètres!$F$5:$F$7,MATCH(Paramètres!$B$6,Paramètres!$E$5:$E$7,0))),0))</f>
        <v/>
      </c>
      <c r="K149" s="21" t="str">
        <f aca="false">IF($A149="","",IFERROR(IF($H149&lt;&gt;"Oui",0,$E149*$F149*(1+$G149)^(COLUMN()-COLUMN($I$6))*INDEX(Paramètres!$B$12:$B$23,MATCH(MONTH(K$6),Paramètres!$A$12:$A$23,0))*INDEX(Paramètres!$F$5:$F$7,MATCH(Paramètres!$B$6,Paramètres!$E$5:$E$7,0))),0))</f>
        <v/>
      </c>
      <c r="L149" s="21" t="str">
        <f aca="false">IF($A149="","",IFERROR(IF($H149&lt;&gt;"Oui",0,$E149*$F149*(1+$G149)^(COLUMN()-COLUMN($I$6))*INDEX(Paramètres!$B$12:$B$23,MATCH(MONTH(L$6),Paramètres!$A$12:$A$23,0))*INDEX(Paramètres!$F$5:$F$7,MATCH(Paramètres!$B$6,Paramètres!$E$5:$E$7,0))),0))</f>
        <v/>
      </c>
      <c r="M149" s="21" t="str">
        <f aca="false">IF($A149="","",IFERROR(IF($H149&lt;&gt;"Oui",0,$E149*$F149*(1+$G149)^(COLUMN()-COLUMN($I$6))*INDEX(Paramètres!$B$12:$B$23,MATCH(MONTH(M$6),Paramètres!$A$12:$A$23,0))*INDEX(Paramètres!$F$5:$F$7,MATCH(Paramètres!$B$6,Paramètres!$E$5:$E$7,0))),0))</f>
        <v/>
      </c>
      <c r="N149" s="21" t="str">
        <f aca="false">IF($A149="","",IFERROR(IF($H149&lt;&gt;"Oui",0,$E149*$F149*(1+$G149)^(COLUMN()-COLUMN($I$6))*INDEX(Paramètres!$B$12:$B$23,MATCH(MONTH(N$6),Paramètres!$A$12:$A$23,0))*INDEX(Paramètres!$F$5:$F$7,MATCH(Paramètres!$B$6,Paramètres!$E$5:$E$7,0))),0))</f>
        <v/>
      </c>
      <c r="O149" s="21" t="str">
        <f aca="false">IF($A149="","",IFERROR(IF($H149&lt;&gt;"Oui",0,$E149*$F149*(1+$G149)^(COLUMN()-COLUMN($I$6))*INDEX(Paramètres!$B$12:$B$23,MATCH(MONTH(O$6),Paramètres!$A$12:$A$23,0))*INDEX(Paramètres!$F$5:$F$7,MATCH(Paramètres!$B$6,Paramètres!$E$5:$E$7,0))),0))</f>
        <v/>
      </c>
      <c r="P149" s="21" t="str">
        <f aca="false">IF($A149="","",IFERROR(IF($H149&lt;&gt;"Oui",0,$E149*$F149*(1+$G149)^(COLUMN()-COLUMN($I$6))*INDEX(Paramètres!$B$12:$B$23,MATCH(MONTH(P$6),Paramètres!$A$12:$A$23,0))*INDEX(Paramètres!$F$5:$F$7,MATCH(Paramètres!$B$6,Paramètres!$E$5:$E$7,0))),0))</f>
        <v/>
      </c>
      <c r="Q149" s="21" t="str">
        <f aca="false">IF($A149="","",IFERROR(IF($H149&lt;&gt;"Oui",0,$E149*$F149*(1+$G149)^(COLUMN()-COLUMN($I$6))*INDEX(Paramètres!$B$12:$B$23,MATCH(MONTH(Q$6),Paramètres!$A$12:$A$23,0))*INDEX(Paramètres!$F$5:$F$7,MATCH(Paramètres!$B$6,Paramètres!$E$5:$E$7,0))),0))</f>
        <v/>
      </c>
      <c r="R149" s="21" t="str">
        <f aca="false">IF($A149="","",IFERROR(IF($H149&lt;&gt;"Oui",0,$E149*$F149*(1+$G149)^(COLUMN()-COLUMN($I$6))*INDEX(Paramètres!$B$12:$B$23,MATCH(MONTH(R$6),Paramètres!$A$12:$A$23,0))*INDEX(Paramètres!$F$5:$F$7,MATCH(Paramètres!$B$6,Paramètres!$E$5:$E$7,0))),0))</f>
        <v/>
      </c>
      <c r="S149" s="21" t="str">
        <f aca="false">IF($A149="","",IFERROR(IF($H149&lt;&gt;"Oui",0,$E149*$F149*(1+$G149)^(COLUMN()-COLUMN($I$6))*INDEX(Paramètres!$B$12:$B$23,MATCH(MONTH(S$6),Paramètres!$A$12:$A$23,0))*INDEX(Paramètres!$F$5:$F$7,MATCH(Paramètres!$B$6,Paramètres!$E$5:$E$7,0))),0))</f>
        <v/>
      </c>
      <c r="T149" s="21" t="str">
        <f aca="false">IF($A149="","",IFERROR(IF($H149&lt;&gt;"Oui",0,$E149*$F149*(1+$G149)^(COLUMN()-COLUMN($I$6))*INDEX(Paramètres!$B$12:$B$23,MATCH(MONTH(T$6),Paramètres!$A$12:$A$23,0))*INDEX(Paramètres!$F$5:$F$7,MATCH(Paramètres!$B$6,Paramètres!$E$5:$E$7,0))),0))</f>
        <v/>
      </c>
      <c r="U149" s="21" t="str">
        <f aca="false">IF($A149="","",SUM(I149:T149))</f>
        <v/>
      </c>
    </row>
    <row r="150" customFormat="false" ht="15" hidden="false" customHeight="false" outlineLevel="0" collapsed="false">
      <c r="A150" s="17"/>
      <c r="B150" s="10"/>
      <c r="C150" s="10"/>
      <c r="D150" s="10"/>
      <c r="E150" s="18"/>
      <c r="F150" s="19"/>
      <c r="G150" s="20"/>
      <c r="H150" s="17"/>
      <c r="I150" s="21" t="str">
        <f aca="false">IF($A150="","",IFERROR(IF($H150&lt;&gt;"Oui",0,$E150*$F150*(1+$G150)^(COLUMN()-COLUMN($I$6))*INDEX(Paramètres!$B$12:$B$23,MATCH(MONTH(I$6),Paramètres!$A$12:$A$23,0))*INDEX(Paramètres!$F$5:$F$7,MATCH(Paramètres!$B$6,Paramètres!$E$5:$E$7,0))),0))</f>
        <v/>
      </c>
      <c r="J150" s="21" t="str">
        <f aca="false">IF($A150="","",IFERROR(IF($H150&lt;&gt;"Oui",0,$E150*$F150*(1+$G150)^(COLUMN()-COLUMN($I$6))*INDEX(Paramètres!$B$12:$B$23,MATCH(MONTH(J$6),Paramètres!$A$12:$A$23,0))*INDEX(Paramètres!$F$5:$F$7,MATCH(Paramètres!$B$6,Paramètres!$E$5:$E$7,0))),0))</f>
        <v/>
      </c>
      <c r="K150" s="21" t="str">
        <f aca="false">IF($A150="","",IFERROR(IF($H150&lt;&gt;"Oui",0,$E150*$F150*(1+$G150)^(COLUMN()-COLUMN($I$6))*INDEX(Paramètres!$B$12:$B$23,MATCH(MONTH(K$6),Paramètres!$A$12:$A$23,0))*INDEX(Paramètres!$F$5:$F$7,MATCH(Paramètres!$B$6,Paramètres!$E$5:$E$7,0))),0))</f>
        <v/>
      </c>
      <c r="L150" s="21" t="str">
        <f aca="false">IF($A150="","",IFERROR(IF($H150&lt;&gt;"Oui",0,$E150*$F150*(1+$G150)^(COLUMN()-COLUMN($I$6))*INDEX(Paramètres!$B$12:$B$23,MATCH(MONTH(L$6),Paramètres!$A$12:$A$23,0))*INDEX(Paramètres!$F$5:$F$7,MATCH(Paramètres!$B$6,Paramètres!$E$5:$E$7,0))),0))</f>
        <v/>
      </c>
      <c r="M150" s="21" t="str">
        <f aca="false">IF($A150="","",IFERROR(IF($H150&lt;&gt;"Oui",0,$E150*$F150*(1+$G150)^(COLUMN()-COLUMN($I$6))*INDEX(Paramètres!$B$12:$B$23,MATCH(MONTH(M$6),Paramètres!$A$12:$A$23,0))*INDEX(Paramètres!$F$5:$F$7,MATCH(Paramètres!$B$6,Paramètres!$E$5:$E$7,0))),0))</f>
        <v/>
      </c>
      <c r="N150" s="21" t="str">
        <f aca="false">IF($A150="","",IFERROR(IF($H150&lt;&gt;"Oui",0,$E150*$F150*(1+$G150)^(COLUMN()-COLUMN($I$6))*INDEX(Paramètres!$B$12:$B$23,MATCH(MONTH(N$6),Paramètres!$A$12:$A$23,0))*INDEX(Paramètres!$F$5:$F$7,MATCH(Paramètres!$B$6,Paramètres!$E$5:$E$7,0))),0))</f>
        <v/>
      </c>
      <c r="O150" s="21" t="str">
        <f aca="false">IF($A150="","",IFERROR(IF($H150&lt;&gt;"Oui",0,$E150*$F150*(1+$G150)^(COLUMN()-COLUMN($I$6))*INDEX(Paramètres!$B$12:$B$23,MATCH(MONTH(O$6),Paramètres!$A$12:$A$23,0))*INDEX(Paramètres!$F$5:$F$7,MATCH(Paramètres!$B$6,Paramètres!$E$5:$E$7,0))),0))</f>
        <v/>
      </c>
      <c r="P150" s="21" t="str">
        <f aca="false">IF($A150="","",IFERROR(IF($H150&lt;&gt;"Oui",0,$E150*$F150*(1+$G150)^(COLUMN()-COLUMN($I$6))*INDEX(Paramètres!$B$12:$B$23,MATCH(MONTH(P$6),Paramètres!$A$12:$A$23,0))*INDEX(Paramètres!$F$5:$F$7,MATCH(Paramètres!$B$6,Paramètres!$E$5:$E$7,0))),0))</f>
        <v/>
      </c>
      <c r="Q150" s="21" t="str">
        <f aca="false">IF($A150="","",IFERROR(IF($H150&lt;&gt;"Oui",0,$E150*$F150*(1+$G150)^(COLUMN()-COLUMN($I$6))*INDEX(Paramètres!$B$12:$B$23,MATCH(MONTH(Q$6),Paramètres!$A$12:$A$23,0))*INDEX(Paramètres!$F$5:$F$7,MATCH(Paramètres!$B$6,Paramètres!$E$5:$E$7,0))),0))</f>
        <v/>
      </c>
      <c r="R150" s="21" t="str">
        <f aca="false">IF($A150="","",IFERROR(IF($H150&lt;&gt;"Oui",0,$E150*$F150*(1+$G150)^(COLUMN()-COLUMN($I$6))*INDEX(Paramètres!$B$12:$B$23,MATCH(MONTH(R$6),Paramètres!$A$12:$A$23,0))*INDEX(Paramètres!$F$5:$F$7,MATCH(Paramètres!$B$6,Paramètres!$E$5:$E$7,0))),0))</f>
        <v/>
      </c>
      <c r="S150" s="21" t="str">
        <f aca="false">IF($A150="","",IFERROR(IF($H150&lt;&gt;"Oui",0,$E150*$F150*(1+$G150)^(COLUMN()-COLUMN($I$6))*INDEX(Paramètres!$B$12:$B$23,MATCH(MONTH(S$6),Paramètres!$A$12:$A$23,0))*INDEX(Paramètres!$F$5:$F$7,MATCH(Paramètres!$B$6,Paramètres!$E$5:$E$7,0))),0))</f>
        <v/>
      </c>
      <c r="T150" s="21" t="str">
        <f aca="false">IF($A150="","",IFERROR(IF($H150&lt;&gt;"Oui",0,$E150*$F150*(1+$G150)^(COLUMN()-COLUMN($I$6))*INDEX(Paramètres!$B$12:$B$23,MATCH(MONTH(T$6),Paramètres!$A$12:$A$23,0))*INDEX(Paramètres!$F$5:$F$7,MATCH(Paramètres!$B$6,Paramètres!$E$5:$E$7,0))),0))</f>
        <v/>
      </c>
      <c r="U150" s="21" t="str">
        <f aca="false">IF($A150="","",SUM(I150:T150))</f>
        <v/>
      </c>
    </row>
    <row r="151" customFormat="false" ht="15" hidden="false" customHeight="false" outlineLevel="0" collapsed="false">
      <c r="A151" s="17"/>
      <c r="B151" s="10"/>
      <c r="C151" s="10"/>
      <c r="D151" s="10"/>
      <c r="E151" s="18"/>
      <c r="F151" s="19"/>
      <c r="G151" s="20"/>
      <c r="H151" s="17"/>
      <c r="I151" s="21" t="str">
        <f aca="false">IF($A151="","",IFERROR(IF($H151&lt;&gt;"Oui",0,$E151*$F151*(1+$G151)^(COLUMN()-COLUMN($I$6))*INDEX(Paramètres!$B$12:$B$23,MATCH(MONTH(I$6),Paramètres!$A$12:$A$23,0))*INDEX(Paramètres!$F$5:$F$7,MATCH(Paramètres!$B$6,Paramètres!$E$5:$E$7,0))),0))</f>
        <v/>
      </c>
      <c r="J151" s="21" t="str">
        <f aca="false">IF($A151="","",IFERROR(IF($H151&lt;&gt;"Oui",0,$E151*$F151*(1+$G151)^(COLUMN()-COLUMN($I$6))*INDEX(Paramètres!$B$12:$B$23,MATCH(MONTH(J$6),Paramètres!$A$12:$A$23,0))*INDEX(Paramètres!$F$5:$F$7,MATCH(Paramètres!$B$6,Paramètres!$E$5:$E$7,0))),0))</f>
        <v/>
      </c>
      <c r="K151" s="21" t="str">
        <f aca="false">IF($A151="","",IFERROR(IF($H151&lt;&gt;"Oui",0,$E151*$F151*(1+$G151)^(COLUMN()-COLUMN($I$6))*INDEX(Paramètres!$B$12:$B$23,MATCH(MONTH(K$6),Paramètres!$A$12:$A$23,0))*INDEX(Paramètres!$F$5:$F$7,MATCH(Paramètres!$B$6,Paramètres!$E$5:$E$7,0))),0))</f>
        <v/>
      </c>
      <c r="L151" s="21" t="str">
        <f aca="false">IF($A151="","",IFERROR(IF($H151&lt;&gt;"Oui",0,$E151*$F151*(1+$G151)^(COLUMN()-COLUMN($I$6))*INDEX(Paramètres!$B$12:$B$23,MATCH(MONTH(L$6),Paramètres!$A$12:$A$23,0))*INDEX(Paramètres!$F$5:$F$7,MATCH(Paramètres!$B$6,Paramètres!$E$5:$E$7,0))),0))</f>
        <v/>
      </c>
      <c r="M151" s="21" t="str">
        <f aca="false">IF($A151="","",IFERROR(IF($H151&lt;&gt;"Oui",0,$E151*$F151*(1+$G151)^(COLUMN()-COLUMN($I$6))*INDEX(Paramètres!$B$12:$B$23,MATCH(MONTH(M$6),Paramètres!$A$12:$A$23,0))*INDEX(Paramètres!$F$5:$F$7,MATCH(Paramètres!$B$6,Paramètres!$E$5:$E$7,0))),0))</f>
        <v/>
      </c>
      <c r="N151" s="21" t="str">
        <f aca="false">IF($A151="","",IFERROR(IF($H151&lt;&gt;"Oui",0,$E151*$F151*(1+$G151)^(COLUMN()-COLUMN($I$6))*INDEX(Paramètres!$B$12:$B$23,MATCH(MONTH(N$6),Paramètres!$A$12:$A$23,0))*INDEX(Paramètres!$F$5:$F$7,MATCH(Paramètres!$B$6,Paramètres!$E$5:$E$7,0))),0))</f>
        <v/>
      </c>
      <c r="O151" s="21" t="str">
        <f aca="false">IF($A151="","",IFERROR(IF($H151&lt;&gt;"Oui",0,$E151*$F151*(1+$G151)^(COLUMN()-COLUMN($I$6))*INDEX(Paramètres!$B$12:$B$23,MATCH(MONTH(O$6),Paramètres!$A$12:$A$23,0))*INDEX(Paramètres!$F$5:$F$7,MATCH(Paramètres!$B$6,Paramètres!$E$5:$E$7,0))),0))</f>
        <v/>
      </c>
      <c r="P151" s="21" t="str">
        <f aca="false">IF($A151="","",IFERROR(IF($H151&lt;&gt;"Oui",0,$E151*$F151*(1+$G151)^(COLUMN()-COLUMN($I$6))*INDEX(Paramètres!$B$12:$B$23,MATCH(MONTH(P$6),Paramètres!$A$12:$A$23,0))*INDEX(Paramètres!$F$5:$F$7,MATCH(Paramètres!$B$6,Paramètres!$E$5:$E$7,0))),0))</f>
        <v/>
      </c>
      <c r="Q151" s="21" t="str">
        <f aca="false">IF($A151="","",IFERROR(IF($H151&lt;&gt;"Oui",0,$E151*$F151*(1+$G151)^(COLUMN()-COLUMN($I$6))*INDEX(Paramètres!$B$12:$B$23,MATCH(MONTH(Q$6),Paramètres!$A$12:$A$23,0))*INDEX(Paramètres!$F$5:$F$7,MATCH(Paramètres!$B$6,Paramètres!$E$5:$E$7,0))),0))</f>
        <v/>
      </c>
      <c r="R151" s="21" t="str">
        <f aca="false">IF($A151="","",IFERROR(IF($H151&lt;&gt;"Oui",0,$E151*$F151*(1+$G151)^(COLUMN()-COLUMN($I$6))*INDEX(Paramètres!$B$12:$B$23,MATCH(MONTH(R$6),Paramètres!$A$12:$A$23,0))*INDEX(Paramètres!$F$5:$F$7,MATCH(Paramètres!$B$6,Paramètres!$E$5:$E$7,0))),0))</f>
        <v/>
      </c>
      <c r="S151" s="21" t="str">
        <f aca="false">IF($A151="","",IFERROR(IF($H151&lt;&gt;"Oui",0,$E151*$F151*(1+$G151)^(COLUMN()-COLUMN($I$6))*INDEX(Paramètres!$B$12:$B$23,MATCH(MONTH(S$6),Paramètres!$A$12:$A$23,0))*INDEX(Paramètres!$F$5:$F$7,MATCH(Paramètres!$B$6,Paramètres!$E$5:$E$7,0))),0))</f>
        <v/>
      </c>
      <c r="T151" s="21" t="str">
        <f aca="false">IF($A151="","",IFERROR(IF($H151&lt;&gt;"Oui",0,$E151*$F151*(1+$G151)^(COLUMN()-COLUMN($I$6))*INDEX(Paramètres!$B$12:$B$23,MATCH(MONTH(T$6),Paramètres!$A$12:$A$23,0))*INDEX(Paramètres!$F$5:$F$7,MATCH(Paramètres!$B$6,Paramètres!$E$5:$E$7,0))),0))</f>
        <v/>
      </c>
      <c r="U151" s="21" t="str">
        <f aca="false">IF($A151="","",SUM(I151:T151))</f>
        <v/>
      </c>
    </row>
    <row r="152" customFormat="false" ht="15" hidden="false" customHeight="false" outlineLevel="0" collapsed="false">
      <c r="A152" s="17"/>
      <c r="B152" s="10"/>
      <c r="C152" s="10"/>
      <c r="D152" s="10"/>
      <c r="E152" s="18"/>
      <c r="F152" s="19"/>
      <c r="G152" s="20"/>
      <c r="H152" s="17"/>
      <c r="I152" s="21" t="str">
        <f aca="false">IF($A152="","",IFERROR(IF($H152&lt;&gt;"Oui",0,$E152*$F152*(1+$G152)^(COLUMN()-COLUMN($I$6))*INDEX(Paramètres!$B$12:$B$23,MATCH(MONTH(I$6),Paramètres!$A$12:$A$23,0))*INDEX(Paramètres!$F$5:$F$7,MATCH(Paramètres!$B$6,Paramètres!$E$5:$E$7,0))),0))</f>
        <v/>
      </c>
      <c r="J152" s="21" t="str">
        <f aca="false">IF($A152="","",IFERROR(IF($H152&lt;&gt;"Oui",0,$E152*$F152*(1+$G152)^(COLUMN()-COLUMN($I$6))*INDEX(Paramètres!$B$12:$B$23,MATCH(MONTH(J$6),Paramètres!$A$12:$A$23,0))*INDEX(Paramètres!$F$5:$F$7,MATCH(Paramètres!$B$6,Paramètres!$E$5:$E$7,0))),0))</f>
        <v/>
      </c>
      <c r="K152" s="21" t="str">
        <f aca="false">IF($A152="","",IFERROR(IF($H152&lt;&gt;"Oui",0,$E152*$F152*(1+$G152)^(COLUMN()-COLUMN($I$6))*INDEX(Paramètres!$B$12:$B$23,MATCH(MONTH(K$6),Paramètres!$A$12:$A$23,0))*INDEX(Paramètres!$F$5:$F$7,MATCH(Paramètres!$B$6,Paramètres!$E$5:$E$7,0))),0))</f>
        <v/>
      </c>
      <c r="L152" s="21" t="str">
        <f aca="false">IF($A152="","",IFERROR(IF($H152&lt;&gt;"Oui",0,$E152*$F152*(1+$G152)^(COLUMN()-COLUMN($I$6))*INDEX(Paramètres!$B$12:$B$23,MATCH(MONTH(L$6),Paramètres!$A$12:$A$23,0))*INDEX(Paramètres!$F$5:$F$7,MATCH(Paramètres!$B$6,Paramètres!$E$5:$E$7,0))),0))</f>
        <v/>
      </c>
      <c r="M152" s="21" t="str">
        <f aca="false">IF($A152="","",IFERROR(IF($H152&lt;&gt;"Oui",0,$E152*$F152*(1+$G152)^(COLUMN()-COLUMN($I$6))*INDEX(Paramètres!$B$12:$B$23,MATCH(MONTH(M$6),Paramètres!$A$12:$A$23,0))*INDEX(Paramètres!$F$5:$F$7,MATCH(Paramètres!$B$6,Paramètres!$E$5:$E$7,0))),0))</f>
        <v/>
      </c>
      <c r="N152" s="21" t="str">
        <f aca="false">IF($A152="","",IFERROR(IF($H152&lt;&gt;"Oui",0,$E152*$F152*(1+$G152)^(COLUMN()-COLUMN($I$6))*INDEX(Paramètres!$B$12:$B$23,MATCH(MONTH(N$6),Paramètres!$A$12:$A$23,0))*INDEX(Paramètres!$F$5:$F$7,MATCH(Paramètres!$B$6,Paramètres!$E$5:$E$7,0))),0))</f>
        <v/>
      </c>
      <c r="O152" s="21" t="str">
        <f aca="false">IF($A152="","",IFERROR(IF($H152&lt;&gt;"Oui",0,$E152*$F152*(1+$G152)^(COLUMN()-COLUMN($I$6))*INDEX(Paramètres!$B$12:$B$23,MATCH(MONTH(O$6),Paramètres!$A$12:$A$23,0))*INDEX(Paramètres!$F$5:$F$7,MATCH(Paramètres!$B$6,Paramètres!$E$5:$E$7,0))),0))</f>
        <v/>
      </c>
      <c r="P152" s="21" t="str">
        <f aca="false">IF($A152="","",IFERROR(IF($H152&lt;&gt;"Oui",0,$E152*$F152*(1+$G152)^(COLUMN()-COLUMN($I$6))*INDEX(Paramètres!$B$12:$B$23,MATCH(MONTH(P$6),Paramètres!$A$12:$A$23,0))*INDEX(Paramètres!$F$5:$F$7,MATCH(Paramètres!$B$6,Paramètres!$E$5:$E$7,0))),0))</f>
        <v/>
      </c>
      <c r="Q152" s="21" t="str">
        <f aca="false">IF($A152="","",IFERROR(IF($H152&lt;&gt;"Oui",0,$E152*$F152*(1+$G152)^(COLUMN()-COLUMN($I$6))*INDEX(Paramètres!$B$12:$B$23,MATCH(MONTH(Q$6),Paramètres!$A$12:$A$23,0))*INDEX(Paramètres!$F$5:$F$7,MATCH(Paramètres!$B$6,Paramètres!$E$5:$E$7,0))),0))</f>
        <v/>
      </c>
      <c r="R152" s="21" t="str">
        <f aca="false">IF($A152="","",IFERROR(IF($H152&lt;&gt;"Oui",0,$E152*$F152*(1+$G152)^(COLUMN()-COLUMN($I$6))*INDEX(Paramètres!$B$12:$B$23,MATCH(MONTH(R$6),Paramètres!$A$12:$A$23,0))*INDEX(Paramètres!$F$5:$F$7,MATCH(Paramètres!$B$6,Paramètres!$E$5:$E$7,0))),0))</f>
        <v/>
      </c>
      <c r="S152" s="21" t="str">
        <f aca="false">IF($A152="","",IFERROR(IF($H152&lt;&gt;"Oui",0,$E152*$F152*(1+$G152)^(COLUMN()-COLUMN($I$6))*INDEX(Paramètres!$B$12:$B$23,MATCH(MONTH(S$6),Paramètres!$A$12:$A$23,0))*INDEX(Paramètres!$F$5:$F$7,MATCH(Paramètres!$B$6,Paramètres!$E$5:$E$7,0))),0))</f>
        <v/>
      </c>
      <c r="T152" s="21" t="str">
        <f aca="false">IF($A152="","",IFERROR(IF($H152&lt;&gt;"Oui",0,$E152*$F152*(1+$G152)^(COLUMN()-COLUMN($I$6))*INDEX(Paramètres!$B$12:$B$23,MATCH(MONTH(T$6),Paramètres!$A$12:$A$23,0))*INDEX(Paramètres!$F$5:$F$7,MATCH(Paramètres!$B$6,Paramètres!$E$5:$E$7,0))),0))</f>
        <v/>
      </c>
      <c r="U152" s="21" t="str">
        <f aca="false">IF($A152="","",SUM(I152:T152))</f>
        <v/>
      </c>
    </row>
    <row r="153" customFormat="false" ht="15" hidden="false" customHeight="false" outlineLevel="0" collapsed="false">
      <c r="A153" s="17"/>
      <c r="B153" s="10"/>
      <c r="C153" s="10"/>
      <c r="D153" s="10"/>
      <c r="E153" s="18"/>
      <c r="F153" s="19"/>
      <c r="G153" s="20"/>
      <c r="H153" s="17"/>
      <c r="I153" s="21" t="str">
        <f aca="false">IF($A153="","",IFERROR(IF($H153&lt;&gt;"Oui",0,$E153*$F153*(1+$G153)^(COLUMN()-COLUMN($I$6))*INDEX(Paramètres!$B$12:$B$23,MATCH(MONTH(I$6),Paramètres!$A$12:$A$23,0))*INDEX(Paramètres!$F$5:$F$7,MATCH(Paramètres!$B$6,Paramètres!$E$5:$E$7,0))),0))</f>
        <v/>
      </c>
      <c r="J153" s="21" t="str">
        <f aca="false">IF($A153="","",IFERROR(IF($H153&lt;&gt;"Oui",0,$E153*$F153*(1+$G153)^(COLUMN()-COLUMN($I$6))*INDEX(Paramètres!$B$12:$B$23,MATCH(MONTH(J$6),Paramètres!$A$12:$A$23,0))*INDEX(Paramètres!$F$5:$F$7,MATCH(Paramètres!$B$6,Paramètres!$E$5:$E$7,0))),0))</f>
        <v/>
      </c>
      <c r="K153" s="21" t="str">
        <f aca="false">IF($A153="","",IFERROR(IF($H153&lt;&gt;"Oui",0,$E153*$F153*(1+$G153)^(COLUMN()-COLUMN($I$6))*INDEX(Paramètres!$B$12:$B$23,MATCH(MONTH(K$6),Paramètres!$A$12:$A$23,0))*INDEX(Paramètres!$F$5:$F$7,MATCH(Paramètres!$B$6,Paramètres!$E$5:$E$7,0))),0))</f>
        <v/>
      </c>
      <c r="L153" s="21" t="str">
        <f aca="false">IF($A153="","",IFERROR(IF($H153&lt;&gt;"Oui",0,$E153*$F153*(1+$G153)^(COLUMN()-COLUMN($I$6))*INDEX(Paramètres!$B$12:$B$23,MATCH(MONTH(L$6),Paramètres!$A$12:$A$23,0))*INDEX(Paramètres!$F$5:$F$7,MATCH(Paramètres!$B$6,Paramètres!$E$5:$E$7,0))),0))</f>
        <v/>
      </c>
      <c r="M153" s="21" t="str">
        <f aca="false">IF($A153="","",IFERROR(IF($H153&lt;&gt;"Oui",0,$E153*$F153*(1+$G153)^(COLUMN()-COLUMN($I$6))*INDEX(Paramètres!$B$12:$B$23,MATCH(MONTH(M$6),Paramètres!$A$12:$A$23,0))*INDEX(Paramètres!$F$5:$F$7,MATCH(Paramètres!$B$6,Paramètres!$E$5:$E$7,0))),0))</f>
        <v/>
      </c>
      <c r="N153" s="21" t="str">
        <f aca="false">IF($A153="","",IFERROR(IF($H153&lt;&gt;"Oui",0,$E153*$F153*(1+$G153)^(COLUMN()-COLUMN($I$6))*INDEX(Paramètres!$B$12:$B$23,MATCH(MONTH(N$6),Paramètres!$A$12:$A$23,0))*INDEX(Paramètres!$F$5:$F$7,MATCH(Paramètres!$B$6,Paramètres!$E$5:$E$7,0))),0))</f>
        <v/>
      </c>
      <c r="O153" s="21" t="str">
        <f aca="false">IF($A153="","",IFERROR(IF($H153&lt;&gt;"Oui",0,$E153*$F153*(1+$G153)^(COLUMN()-COLUMN($I$6))*INDEX(Paramètres!$B$12:$B$23,MATCH(MONTH(O$6),Paramètres!$A$12:$A$23,0))*INDEX(Paramètres!$F$5:$F$7,MATCH(Paramètres!$B$6,Paramètres!$E$5:$E$7,0))),0))</f>
        <v/>
      </c>
      <c r="P153" s="21" t="str">
        <f aca="false">IF($A153="","",IFERROR(IF($H153&lt;&gt;"Oui",0,$E153*$F153*(1+$G153)^(COLUMN()-COLUMN($I$6))*INDEX(Paramètres!$B$12:$B$23,MATCH(MONTH(P$6),Paramètres!$A$12:$A$23,0))*INDEX(Paramètres!$F$5:$F$7,MATCH(Paramètres!$B$6,Paramètres!$E$5:$E$7,0))),0))</f>
        <v/>
      </c>
      <c r="Q153" s="21" t="str">
        <f aca="false">IF($A153="","",IFERROR(IF($H153&lt;&gt;"Oui",0,$E153*$F153*(1+$G153)^(COLUMN()-COLUMN($I$6))*INDEX(Paramètres!$B$12:$B$23,MATCH(MONTH(Q$6),Paramètres!$A$12:$A$23,0))*INDEX(Paramètres!$F$5:$F$7,MATCH(Paramètres!$B$6,Paramètres!$E$5:$E$7,0))),0))</f>
        <v/>
      </c>
      <c r="R153" s="21" t="str">
        <f aca="false">IF($A153="","",IFERROR(IF($H153&lt;&gt;"Oui",0,$E153*$F153*(1+$G153)^(COLUMN()-COLUMN($I$6))*INDEX(Paramètres!$B$12:$B$23,MATCH(MONTH(R$6),Paramètres!$A$12:$A$23,0))*INDEX(Paramètres!$F$5:$F$7,MATCH(Paramètres!$B$6,Paramètres!$E$5:$E$7,0))),0))</f>
        <v/>
      </c>
      <c r="S153" s="21" t="str">
        <f aca="false">IF($A153="","",IFERROR(IF($H153&lt;&gt;"Oui",0,$E153*$F153*(1+$G153)^(COLUMN()-COLUMN($I$6))*INDEX(Paramètres!$B$12:$B$23,MATCH(MONTH(S$6),Paramètres!$A$12:$A$23,0))*INDEX(Paramètres!$F$5:$F$7,MATCH(Paramètres!$B$6,Paramètres!$E$5:$E$7,0))),0))</f>
        <v/>
      </c>
      <c r="T153" s="21" t="str">
        <f aca="false">IF($A153="","",IFERROR(IF($H153&lt;&gt;"Oui",0,$E153*$F153*(1+$G153)^(COLUMN()-COLUMN($I$6))*INDEX(Paramètres!$B$12:$B$23,MATCH(MONTH(T$6),Paramètres!$A$12:$A$23,0))*INDEX(Paramètres!$F$5:$F$7,MATCH(Paramètres!$B$6,Paramètres!$E$5:$E$7,0))),0))</f>
        <v/>
      </c>
      <c r="U153" s="21" t="str">
        <f aca="false">IF($A153="","",SUM(I153:T153))</f>
        <v/>
      </c>
    </row>
    <row r="154" customFormat="false" ht="15" hidden="false" customHeight="false" outlineLevel="0" collapsed="false">
      <c r="A154" s="17"/>
      <c r="B154" s="10"/>
      <c r="C154" s="10"/>
      <c r="D154" s="10"/>
      <c r="E154" s="18"/>
      <c r="F154" s="19"/>
      <c r="G154" s="20"/>
      <c r="H154" s="17"/>
      <c r="I154" s="21" t="str">
        <f aca="false">IF($A154="","",IFERROR(IF($H154&lt;&gt;"Oui",0,$E154*$F154*(1+$G154)^(COLUMN()-COLUMN($I$6))*INDEX(Paramètres!$B$12:$B$23,MATCH(MONTH(I$6),Paramètres!$A$12:$A$23,0))*INDEX(Paramètres!$F$5:$F$7,MATCH(Paramètres!$B$6,Paramètres!$E$5:$E$7,0))),0))</f>
        <v/>
      </c>
      <c r="J154" s="21" t="str">
        <f aca="false">IF($A154="","",IFERROR(IF($H154&lt;&gt;"Oui",0,$E154*$F154*(1+$G154)^(COLUMN()-COLUMN($I$6))*INDEX(Paramètres!$B$12:$B$23,MATCH(MONTH(J$6),Paramètres!$A$12:$A$23,0))*INDEX(Paramètres!$F$5:$F$7,MATCH(Paramètres!$B$6,Paramètres!$E$5:$E$7,0))),0))</f>
        <v/>
      </c>
      <c r="K154" s="21" t="str">
        <f aca="false">IF($A154="","",IFERROR(IF($H154&lt;&gt;"Oui",0,$E154*$F154*(1+$G154)^(COLUMN()-COLUMN($I$6))*INDEX(Paramètres!$B$12:$B$23,MATCH(MONTH(K$6),Paramètres!$A$12:$A$23,0))*INDEX(Paramètres!$F$5:$F$7,MATCH(Paramètres!$B$6,Paramètres!$E$5:$E$7,0))),0))</f>
        <v/>
      </c>
      <c r="L154" s="21" t="str">
        <f aca="false">IF($A154="","",IFERROR(IF($H154&lt;&gt;"Oui",0,$E154*$F154*(1+$G154)^(COLUMN()-COLUMN($I$6))*INDEX(Paramètres!$B$12:$B$23,MATCH(MONTH(L$6),Paramètres!$A$12:$A$23,0))*INDEX(Paramètres!$F$5:$F$7,MATCH(Paramètres!$B$6,Paramètres!$E$5:$E$7,0))),0))</f>
        <v/>
      </c>
      <c r="M154" s="21" t="str">
        <f aca="false">IF($A154="","",IFERROR(IF($H154&lt;&gt;"Oui",0,$E154*$F154*(1+$G154)^(COLUMN()-COLUMN($I$6))*INDEX(Paramètres!$B$12:$B$23,MATCH(MONTH(M$6),Paramètres!$A$12:$A$23,0))*INDEX(Paramètres!$F$5:$F$7,MATCH(Paramètres!$B$6,Paramètres!$E$5:$E$7,0))),0))</f>
        <v/>
      </c>
      <c r="N154" s="21" t="str">
        <f aca="false">IF($A154="","",IFERROR(IF($H154&lt;&gt;"Oui",0,$E154*$F154*(1+$G154)^(COLUMN()-COLUMN($I$6))*INDEX(Paramètres!$B$12:$B$23,MATCH(MONTH(N$6),Paramètres!$A$12:$A$23,0))*INDEX(Paramètres!$F$5:$F$7,MATCH(Paramètres!$B$6,Paramètres!$E$5:$E$7,0))),0))</f>
        <v/>
      </c>
      <c r="O154" s="21" t="str">
        <f aca="false">IF($A154="","",IFERROR(IF($H154&lt;&gt;"Oui",0,$E154*$F154*(1+$G154)^(COLUMN()-COLUMN($I$6))*INDEX(Paramètres!$B$12:$B$23,MATCH(MONTH(O$6),Paramètres!$A$12:$A$23,0))*INDEX(Paramètres!$F$5:$F$7,MATCH(Paramètres!$B$6,Paramètres!$E$5:$E$7,0))),0))</f>
        <v/>
      </c>
      <c r="P154" s="21" t="str">
        <f aca="false">IF($A154="","",IFERROR(IF($H154&lt;&gt;"Oui",0,$E154*$F154*(1+$G154)^(COLUMN()-COLUMN($I$6))*INDEX(Paramètres!$B$12:$B$23,MATCH(MONTH(P$6),Paramètres!$A$12:$A$23,0))*INDEX(Paramètres!$F$5:$F$7,MATCH(Paramètres!$B$6,Paramètres!$E$5:$E$7,0))),0))</f>
        <v/>
      </c>
      <c r="Q154" s="21" t="str">
        <f aca="false">IF($A154="","",IFERROR(IF($H154&lt;&gt;"Oui",0,$E154*$F154*(1+$G154)^(COLUMN()-COLUMN($I$6))*INDEX(Paramètres!$B$12:$B$23,MATCH(MONTH(Q$6),Paramètres!$A$12:$A$23,0))*INDEX(Paramètres!$F$5:$F$7,MATCH(Paramètres!$B$6,Paramètres!$E$5:$E$7,0))),0))</f>
        <v/>
      </c>
      <c r="R154" s="21" t="str">
        <f aca="false">IF($A154="","",IFERROR(IF($H154&lt;&gt;"Oui",0,$E154*$F154*(1+$G154)^(COLUMN()-COLUMN($I$6))*INDEX(Paramètres!$B$12:$B$23,MATCH(MONTH(R$6),Paramètres!$A$12:$A$23,0))*INDEX(Paramètres!$F$5:$F$7,MATCH(Paramètres!$B$6,Paramètres!$E$5:$E$7,0))),0))</f>
        <v/>
      </c>
      <c r="S154" s="21" t="str">
        <f aca="false">IF($A154="","",IFERROR(IF($H154&lt;&gt;"Oui",0,$E154*$F154*(1+$G154)^(COLUMN()-COLUMN($I$6))*INDEX(Paramètres!$B$12:$B$23,MATCH(MONTH(S$6),Paramètres!$A$12:$A$23,0))*INDEX(Paramètres!$F$5:$F$7,MATCH(Paramètres!$B$6,Paramètres!$E$5:$E$7,0))),0))</f>
        <v/>
      </c>
      <c r="T154" s="21" t="str">
        <f aca="false">IF($A154="","",IFERROR(IF($H154&lt;&gt;"Oui",0,$E154*$F154*(1+$G154)^(COLUMN()-COLUMN($I$6))*INDEX(Paramètres!$B$12:$B$23,MATCH(MONTH(T$6),Paramètres!$A$12:$A$23,0))*INDEX(Paramètres!$F$5:$F$7,MATCH(Paramètres!$B$6,Paramètres!$E$5:$E$7,0))),0))</f>
        <v/>
      </c>
      <c r="U154" s="21" t="str">
        <f aca="false">IF($A154="","",SUM(I154:T154))</f>
        <v/>
      </c>
    </row>
    <row r="155" customFormat="false" ht="15" hidden="false" customHeight="false" outlineLevel="0" collapsed="false">
      <c r="A155" s="17"/>
      <c r="B155" s="10"/>
      <c r="C155" s="10"/>
      <c r="D155" s="10"/>
      <c r="E155" s="18"/>
      <c r="F155" s="19"/>
      <c r="G155" s="20"/>
      <c r="H155" s="17"/>
      <c r="I155" s="21" t="str">
        <f aca="false">IF($A155="","",IFERROR(IF($H155&lt;&gt;"Oui",0,$E155*$F155*(1+$G155)^(COLUMN()-COLUMN($I$6))*INDEX(Paramètres!$B$12:$B$23,MATCH(MONTH(I$6),Paramètres!$A$12:$A$23,0))*INDEX(Paramètres!$F$5:$F$7,MATCH(Paramètres!$B$6,Paramètres!$E$5:$E$7,0))),0))</f>
        <v/>
      </c>
      <c r="J155" s="21" t="str">
        <f aca="false">IF($A155="","",IFERROR(IF($H155&lt;&gt;"Oui",0,$E155*$F155*(1+$G155)^(COLUMN()-COLUMN($I$6))*INDEX(Paramètres!$B$12:$B$23,MATCH(MONTH(J$6),Paramètres!$A$12:$A$23,0))*INDEX(Paramètres!$F$5:$F$7,MATCH(Paramètres!$B$6,Paramètres!$E$5:$E$7,0))),0))</f>
        <v/>
      </c>
      <c r="K155" s="21" t="str">
        <f aca="false">IF($A155="","",IFERROR(IF($H155&lt;&gt;"Oui",0,$E155*$F155*(1+$G155)^(COLUMN()-COLUMN($I$6))*INDEX(Paramètres!$B$12:$B$23,MATCH(MONTH(K$6),Paramètres!$A$12:$A$23,0))*INDEX(Paramètres!$F$5:$F$7,MATCH(Paramètres!$B$6,Paramètres!$E$5:$E$7,0))),0))</f>
        <v/>
      </c>
      <c r="L155" s="21" t="str">
        <f aca="false">IF($A155="","",IFERROR(IF($H155&lt;&gt;"Oui",0,$E155*$F155*(1+$G155)^(COLUMN()-COLUMN($I$6))*INDEX(Paramètres!$B$12:$B$23,MATCH(MONTH(L$6),Paramètres!$A$12:$A$23,0))*INDEX(Paramètres!$F$5:$F$7,MATCH(Paramètres!$B$6,Paramètres!$E$5:$E$7,0))),0))</f>
        <v/>
      </c>
      <c r="M155" s="21" t="str">
        <f aca="false">IF($A155="","",IFERROR(IF($H155&lt;&gt;"Oui",0,$E155*$F155*(1+$G155)^(COLUMN()-COLUMN($I$6))*INDEX(Paramètres!$B$12:$B$23,MATCH(MONTH(M$6),Paramètres!$A$12:$A$23,0))*INDEX(Paramètres!$F$5:$F$7,MATCH(Paramètres!$B$6,Paramètres!$E$5:$E$7,0))),0))</f>
        <v/>
      </c>
      <c r="N155" s="21" t="str">
        <f aca="false">IF($A155="","",IFERROR(IF($H155&lt;&gt;"Oui",0,$E155*$F155*(1+$G155)^(COLUMN()-COLUMN($I$6))*INDEX(Paramètres!$B$12:$B$23,MATCH(MONTH(N$6),Paramètres!$A$12:$A$23,0))*INDEX(Paramètres!$F$5:$F$7,MATCH(Paramètres!$B$6,Paramètres!$E$5:$E$7,0))),0))</f>
        <v/>
      </c>
      <c r="O155" s="21" t="str">
        <f aca="false">IF($A155="","",IFERROR(IF($H155&lt;&gt;"Oui",0,$E155*$F155*(1+$G155)^(COLUMN()-COLUMN($I$6))*INDEX(Paramètres!$B$12:$B$23,MATCH(MONTH(O$6),Paramètres!$A$12:$A$23,0))*INDEX(Paramètres!$F$5:$F$7,MATCH(Paramètres!$B$6,Paramètres!$E$5:$E$7,0))),0))</f>
        <v/>
      </c>
      <c r="P155" s="21" t="str">
        <f aca="false">IF($A155="","",IFERROR(IF($H155&lt;&gt;"Oui",0,$E155*$F155*(1+$G155)^(COLUMN()-COLUMN($I$6))*INDEX(Paramètres!$B$12:$B$23,MATCH(MONTH(P$6),Paramètres!$A$12:$A$23,0))*INDEX(Paramètres!$F$5:$F$7,MATCH(Paramètres!$B$6,Paramètres!$E$5:$E$7,0))),0))</f>
        <v/>
      </c>
      <c r="Q155" s="21" t="str">
        <f aca="false">IF($A155="","",IFERROR(IF($H155&lt;&gt;"Oui",0,$E155*$F155*(1+$G155)^(COLUMN()-COLUMN($I$6))*INDEX(Paramètres!$B$12:$B$23,MATCH(MONTH(Q$6),Paramètres!$A$12:$A$23,0))*INDEX(Paramètres!$F$5:$F$7,MATCH(Paramètres!$B$6,Paramètres!$E$5:$E$7,0))),0))</f>
        <v/>
      </c>
      <c r="R155" s="21" t="str">
        <f aca="false">IF($A155="","",IFERROR(IF($H155&lt;&gt;"Oui",0,$E155*$F155*(1+$G155)^(COLUMN()-COLUMN($I$6))*INDEX(Paramètres!$B$12:$B$23,MATCH(MONTH(R$6),Paramètres!$A$12:$A$23,0))*INDEX(Paramètres!$F$5:$F$7,MATCH(Paramètres!$B$6,Paramètres!$E$5:$E$7,0))),0))</f>
        <v/>
      </c>
      <c r="S155" s="21" t="str">
        <f aca="false">IF($A155="","",IFERROR(IF($H155&lt;&gt;"Oui",0,$E155*$F155*(1+$G155)^(COLUMN()-COLUMN($I$6))*INDEX(Paramètres!$B$12:$B$23,MATCH(MONTH(S$6),Paramètres!$A$12:$A$23,0))*INDEX(Paramètres!$F$5:$F$7,MATCH(Paramètres!$B$6,Paramètres!$E$5:$E$7,0))),0))</f>
        <v/>
      </c>
      <c r="T155" s="21" t="str">
        <f aca="false">IF($A155="","",IFERROR(IF($H155&lt;&gt;"Oui",0,$E155*$F155*(1+$G155)^(COLUMN()-COLUMN($I$6))*INDEX(Paramètres!$B$12:$B$23,MATCH(MONTH(T$6),Paramètres!$A$12:$A$23,0))*INDEX(Paramètres!$F$5:$F$7,MATCH(Paramètres!$B$6,Paramètres!$E$5:$E$7,0))),0))</f>
        <v/>
      </c>
      <c r="U155" s="21" t="str">
        <f aca="false">IF($A155="","",SUM(I155:T155))</f>
        <v/>
      </c>
    </row>
    <row r="156" customFormat="false" ht="15" hidden="false" customHeight="false" outlineLevel="0" collapsed="false">
      <c r="A156" s="17"/>
      <c r="B156" s="10"/>
      <c r="C156" s="10"/>
      <c r="D156" s="10"/>
      <c r="E156" s="18"/>
      <c r="F156" s="19"/>
      <c r="G156" s="20"/>
      <c r="H156" s="17"/>
      <c r="I156" s="21" t="str">
        <f aca="false">IF($A156="","",IFERROR(IF($H156&lt;&gt;"Oui",0,$E156*$F156*(1+$G156)^(COLUMN()-COLUMN($I$6))*INDEX(Paramètres!$B$12:$B$23,MATCH(MONTH(I$6),Paramètres!$A$12:$A$23,0))*INDEX(Paramètres!$F$5:$F$7,MATCH(Paramètres!$B$6,Paramètres!$E$5:$E$7,0))),0))</f>
        <v/>
      </c>
      <c r="J156" s="21" t="str">
        <f aca="false">IF($A156="","",IFERROR(IF($H156&lt;&gt;"Oui",0,$E156*$F156*(1+$G156)^(COLUMN()-COLUMN($I$6))*INDEX(Paramètres!$B$12:$B$23,MATCH(MONTH(J$6),Paramètres!$A$12:$A$23,0))*INDEX(Paramètres!$F$5:$F$7,MATCH(Paramètres!$B$6,Paramètres!$E$5:$E$7,0))),0))</f>
        <v/>
      </c>
      <c r="K156" s="21" t="str">
        <f aca="false">IF($A156="","",IFERROR(IF($H156&lt;&gt;"Oui",0,$E156*$F156*(1+$G156)^(COLUMN()-COLUMN($I$6))*INDEX(Paramètres!$B$12:$B$23,MATCH(MONTH(K$6),Paramètres!$A$12:$A$23,0))*INDEX(Paramètres!$F$5:$F$7,MATCH(Paramètres!$B$6,Paramètres!$E$5:$E$7,0))),0))</f>
        <v/>
      </c>
      <c r="L156" s="21" t="str">
        <f aca="false">IF($A156="","",IFERROR(IF($H156&lt;&gt;"Oui",0,$E156*$F156*(1+$G156)^(COLUMN()-COLUMN($I$6))*INDEX(Paramètres!$B$12:$B$23,MATCH(MONTH(L$6),Paramètres!$A$12:$A$23,0))*INDEX(Paramètres!$F$5:$F$7,MATCH(Paramètres!$B$6,Paramètres!$E$5:$E$7,0))),0))</f>
        <v/>
      </c>
      <c r="M156" s="21" t="str">
        <f aca="false">IF($A156="","",IFERROR(IF($H156&lt;&gt;"Oui",0,$E156*$F156*(1+$G156)^(COLUMN()-COLUMN($I$6))*INDEX(Paramètres!$B$12:$B$23,MATCH(MONTH(M$6),Paramètres!$A$12:$A$23,0))*INDEX(Paramètres!$F$5:$F$7,MATCH(Paramètres!$B$6,Paramètres!$E$5:$E$7,0))),0))</f>
        <v/>
      </c>
      <c r="N156" s="21" t="str">
        <f aca="false">IF($A156="","",IFERROR(IF($H156&lt;&gt;"Oui",0,$E156*$F156*(1+$G156)^(COLUMN()-COLUMN($I$6))*INDEX(Paramètres!$B$12:$B$23,MATCH(MONTH(N$6),Paramètres!$A$12:$A$23,0))*INDEX(Paramètres!$F$5:$F$7,MATCH(Paramètres!$B$6,Paramètres!$E$5:$E$7,0))),0))</f>
        <v/>
      </c>
      <c r="O156" s="21" t="str">
        <f aca="false">IF($A156="","",IFERROR(IF($H156&lt;&gt;"Oui",0,$E156*$F156*(1+$G156)^(COLUMN()-COLUMN($I$6))*INDEX(Paramètres!$B$12:$B$23,MATCH(MONTH(O$6),Paramètres!$A$12:$A$23,0))*INDEX(Paramètres!$F$5:$F$7,MATCH(Paramètres!$B$6,Paramètres!$E$5:$E$7,0))),0))</f>
        <v/>
      </c>
      <c r="P156" s="21" t="str">
        <f aca="false">IF($A156="","",IFERROR(IF($H156&lt;&gt;"Oui",0,$E156*$F156*(1+$G156)^(COLUMN()-COLUMN($I$6))*INDEX(Paramètres!$B$12:$B$23,MATCH(MONTH(P$6),Paramètres!$A$12:$A$23,0))*INDEX(Paramètres!$F$5:$F$7,MATCH(Paramètres!$B$6,Paramètres!$E$5:$E$7,0))),0))</f>
        <v/>
      </c>
      <c r="Q156" s="21" t="str">
        <f aca="false">IF($A156="","",IFERROR(IF($H156&lt;&gt;"Oui",0,$E156*$F156*(1+$G156)^(COLUMN()-COLUMN($I$6))*INDEX(Paramètres!$B$12:$B$23,MATCH(MONTH(Q$6),Paramètres!$A$12:$A$23,0))*INDEX(Paramètres!$F$5:$F$7,MATCH(Paramètres!$B$6,Paramètres!$E$5:$E$7,0))),0))</f>
        <v/>
      </c>
      <c r="R156" s="21" t="str">
        <f aca="false">IF($A156="","",IFERROR(IF($H156&lt;&gt;"Oui",0,$E156*$F156*(1+$G156)^(COLUMN()-COLUMN($I$6))*INDEX(Paramètres!$B$12:$B$23,MATCH(MONTH(R$6),Paramètres!$A$12:$A$23,0))*INDEX(Paramètres!$F$5:$F$7,MATCH(Paramètres!$B$6,Paramètres!$E$5:$E$7,0))),0))</f>
        <v/>
      </c>
      <c r="S156" s="21" t="str">
        <f aca="false">IF($A156="","",IFERROR(IF($H156&lt;&gt;"Oui",0,$E156*$F156*(1+$G156)^(COLUMN()-COLUMN($I$6))*INDEX(Paramètres!$B$12:$B$23,MATCH(MONTH(S$6),Paramètres!$A$12:$A$23,0))*INDEX(Paramètres!$F$5:$F$7,MATCH(Paramètres!$B$6,Paramètres!$E$5:$E$7,0))),0))</f>
        <v/>
      </c>
      <c r="T156" s="21" t="str">
        <f aca="false">IF($A156="","",IFERROR(IF($H156&lt;&gt;"Oui",0,$E156*$F156*(1+$G156)^(COLUMN()-COLUMN($I$6))*INDEX(Paramètres!$B$12:$B$23,MATCH(MONTH(T$6),Paramètres!$A$12:$A$23,0))*INDEX(Paramètres!$F$5:$F$7,MATCH(Paramètres!$B$6,Paramètres!$E$5:$E$7,0))),0))</f>
        <v/>
      </c>
      <c r="U156" s="21" t="str">
        <f aca="false">IF($A156="","",SUM(I156:T156))</f>
        <v/>
      </c>
    </row>
    <row r="157" customFormat="false" ht="15" hidden="false" customHeight="false" outlineLevel="0" collapsed="false">
      <c r="A157" s="17"/>
      <c r="B157" s="10"/>
      <c r="C157" s="10"/>
      <c r="D157" s="10"/>
      <c r="E157" s="18"/>
      <c r="F157" s="19"/>
      <c r="G157" s="20"/>
      <c r="H157" s="17"/>
      <c r="I157" s="21" t="str">
        <f aca="false">IF($A157="","",IFERROR(IF($H157&lt;&gt;"Oui",0,$E157*$F157*(1+$G157)^(COLUMN()-COLUMN($I$6))*INDEX(Paramètres!$B$12:$B$23,MATCH(MONTH(I$6),Paramètres!$A$12:$A$23,0))*INDEX(Paramètres!$F$5:$F$7,MATCH(Paramètres!$B$6,Paramètres!$E$5:$E$7,0))),0))</f>
        <v/>
      </c>
      <c r="J157" s="21" t="str">
        <f aca="false">IF($A157="","",IFERROR(IF($H157&lt;&gt;"Oui",0,$E157*$F157*(1+$G157)^(COLUMN()-COLUMN($I$6))*INDEX(Paramètres!$B$12:$B$23,MATCH(MONTH(J$6),Paramètres!$A$12:$A$23,0))*INDEX(Paramètres!$F$5:$F$7,MATCH(Paramètres!$B$6,Paramètres!$E$5:$E$7,0))),0))</f>
        <v/>
      </c>
      <c r="K157" s="21" t="str">
        <f aca="false">IF($A157="","",IFERROR(IF($H157&lt;&gt;"Oui",0,$E157*$F157*(1+$G157)^(COLUMN()-COLUMN($I$6))*INDEX(Paramètres!$B$12:$B$23,MATCH(MONTH(K$6),Paramètres!$A$12:$A$23,0))*INDEX(Paramètres!$F$5:$F$7,MATCH(Paramètres!$B$6,Paramètres!$E$5:$E$7,0))),0))</f>
        <v/>
      </c>
      <c r="L157" s="21" t="str">
        <f aca="false">IF($A157="","",IFERROR(IF($H157&lt;&gt;"Oui",0,$E157*$F157*(1+$G157)^(COLUMN()-COLUMN($I$6))*INDEX(Paramètres!$B$12:$B$23,MATCH(MONTH(L$6),Paramètres!$A$12:$A$23,0))*INDEX(Paramètres!$F$5:$F$7,MATCH(Paramètres!$B$6,Paramètres!$E$5:$E$7,0))),0))</f>
        <v/>
      </c>
      <c r="M157" s="21" t="str">
        <f aca="false">IF($A157="","",IFERROR(IF($H157&lt;&gt;"Oui",0,$E157*$F157*(1+$G157)^(COLUMN()-COLUMN($I$6))*INDEX(Paramètres!$B$12:$B$23,MATCH(MONTH(M$6),Paramètres!$A$12:$A$23,0))*INDEX(Paramètres!$F$5:$F$7,MATCH(Paramètres!$B$6,Paramètres!$E$5:$E$7,0))),0))</f>
        <v/>
      </c>
      <c r="N157" s="21" t="str">
        <f aca="false">IF($A157="","",IFERROR(IF($H157&lt;&gt;"Oui",0,$E157*$F157*(1+$G157)^(COLUMN()-COLUMN($I$6))*INDEX(Paramètres!$B$12:$B$23,MATCH(MONTH(N$6),Paramètres!$A$12:$A$23,0))*INDEX(Paramètres!$F$5:$F$7,MATCH(Paramètres!$B$6,Paramètres!$E$5:$E$7,0))),0))</f>
        <v/>
      </c>
      <c r="O157" s="21" t="str">
        <f aca="false">IF($A157="","",IFERROR(IF($H157&lt;&gt;"Oui",0,$E157*$F157*(1+$G157)^(COLUMN()-COLUMN($I$6))*INDEX(Paramètres!$B$12:$B$23,MATCH(MONTH(O$6),Paramètres!$A$12:$A$23,0))*INDEX(Paramètres!$F$5:$F$7,MATCH(Paramètres!$B$6,Paramètres!$E$5:$E$7,0))),0))</f>
        <v/>
      </c>
      <c r="P157" s="21" t="str">
        <f aca="false">IF($A157="","",IFERROR(IF($H157&lt;&gt;"Oui",0,$E157*$F157*(1+$G157)^(COLUMN()-COLUMN($I$6))*INDEX(Paramètres!$B$12:$B$23,MATCH(MONTH(P$6),Paramètres!$A$12:$A$23,0))*INDEX(Paramètres!$F$5:$F$7,MATCH(Paramètres!$B$6,Paramètres!$E$5:$E$7,0))),0))</f>
        <v/>
      </c>
      <c r="Q157" s="21" t="str">
        <f aca="false">IF($A157="","",IFERROR(IF($H157&lt;&gt;"Oui",0,$E157*$F157*(1+$G157)^(COLUMN()-COLUMN($I$6))*INDEX(Paramètres!$B$12:$B$23,MATCH(MONTH(Q$6),Paramètres!$A$12:$A$23,0))*INDEX(Paramètres!$F$5:$F$7,MATCH(Paramètres!$B$6,Paramètres!$E$5:$E$7,0))),0))</f>
        <v/>
      </c>
      <c r="R157" s="21" t="str">
        <f aca="false">IF($A157="","",IFERROR(IF($H157&lt;&gt;"Oui",0,$E157*$F157*(1+$G157)^(COLUMN()-COLUMN($I$6))*INDEX(Paramètres!$B$12:$B$23,MATCH(MONTH(R$6),Paramètres!$A$12:$A$23,0))*INDEX(Paramètres!$F$5:$F$7,MATCH(Paramètres!$B$6,Paramètres!$E$5:$E$7,0))),0))</f>
        <v/>
      </c>
      <c r="S157" s="21" t="str">
        <f aca="false">IF($A157="","",IFERROR(IF($H157&lt;&gt;"Oui",0,$E157*$F157*(1+$G157)^(COLUMN()-COLUMN($I$6))*INDEX(Paramètres!$B$12:$B$23,MATCH(MONTH(S$6),Paramètres!$A$12:$A$23,0))*INDEX(Paramètres!$F$5:$F$7,MATCH(Paramètres!$B$6,Paramètres!$E$5:$E$7,0))),0))</f>
        <v/>
      </c>
      <c r="T157" s="21" t="str">
        <f aca="false">IF($A157="","",IFERROR(IF($H157&lt;&gt;"Oui",0,$E157*$F157*(1+$G157)^(COLUMN()-COLUMN($I$6))*INDEX(Paramètres!$B$12:$B$23,MATCH(MONTH(T$6),Paramètres!$A$12:$A$23,0))*INDEX(Paramètres!$F$5:$F$7,MATCH(Paramètres!$B$6,Paramètres!$E$5:$E$7,0))),0))</f>
        <v/>
      </c>
      <c r="U157" s="21" t="str">
        <f aca="false">IF($A157="","",SUM(I157:T157))</f>
        <v/>
      </c>
    </row>
    <row r="158" customFormat="false" ht="15" hidden="false" customHeight="false" outlineLevel="0" collapsed="false">
      <c r="A158" s="17"/>
      <c r="B158" s="10"/>
      <c r="C158" s="10"/>
      <c r="D158" s="10"/>
      <c r="E158" s="18"/>
      <c r="F158" s="19"/>
      <c r="G158" s="20"/>
      <c r="H158" s="17"/>
      <c r="I158" s="21" t="str">
        <f aca="false">IF($A158="","",IFERROR(IF($H158&lt;&gt;"Oui",0,$E158*$F158*(1+$G158)^(COLUMN()-COLUMN($I$6))*INDEX(Paramètres!$B$12:$B$23,MATCH(MONTH(I$6),Paramètres!$A$12:$A$23,0))*INDEX(Paramètres!$F$5:$F$7,MATCH(Paramètres!$B$6,Paramètres!$E$5:$E$7,0))),0))</f>
        <v/>
      </c>
      <c r="J158" s="21" t="str">
        <f aca="false">IF($A158="","",IFERROR(IF($H158&lt;&gt;"Oui",0,$E158*$F158*(1+$G158)^(COLUMN()-COLUMN($I$6))*INDEX(Paramètres!$B$12:$B$23,MATCH(MONTH(J$6),Paramètres!$A$12:$A$23,0))*INDEX(Paramètres!$F$5:$F$7,MATCH(Paramètres!$B$6,Paramètres!$E$5:$E$7,0))),0))</f>
        <v/>
      </c>
      <c r="K158" s="21" t="str">
        <f aca="false">IF($A158="","",IFERROR(IF($H158&lt;&gt;"Oui",0,$E158*$F158*(1+$G158)^(COLUMN()-COLUMN($I$6))*INDEX(Paramètres!$B$12:$B$23,MATCH(MONTH(K$6),Paramètres!$A$12:$A$23,0))*INDEX(Paramètres!$F$5:$F$7,MATCH(Paramètres!$B$6,Paramètres!$E$5:$E$7,0))),0))</f>
        <v/>
      </c>
      <c r="L158" s="21" t="str">
        <f aca="false">IF($A158="","",IFERROR(IF($H158&lt;&gt;"Oui",0,$E158*$F158*(1+$G158)^(COLUMN()-COLUMN($I$6))*INDEX(Paramètres!$B$12:$B$23,MATCH(MONTH(L$6),Paramètres!$A$12:$A$23,0))*INDEX(Paramètres!$F$5:$F$7,MATCH(Paramètres!$B$6,Paramètres!$E$5:$E$7,0))),0))</f>
        <v/>
      </c>
      <c r="M158" s="21" t="str">
        <f aca="false">IF($A158="","",IFERROR(IF($H158&lt;&gt;"Oui",0,$E158*$F158*(1+$G158)^(COLUMN()-COLUMN($I$6))*INDEX(Paramètres!$B$12:$B$23,MATCH(MONTH(M$6),Paramètres!$A$12:$A$23,0))*INDEX(Paramètres!$F$5:$F$7,MATCH(Paramètres!$B$6,Paramètres!$E$5:$E$7,0))),0))</f>
        <v/>
      </c>
      <c r="N158" s="21" t="str">
        <f aca="false">IF($A158="","",IFERROR(IF($H158&lt;&gt;"Oui",0,$E158*$F158*(1+$G158)^(COLUMN()-COLUMN($I$6))*INDEX(Paramètres!$B$12:$B$23,MATCH(MONTH(N$6),Paramètres!$A$12:$A$23,0))*INDEX(Paramètres!$F$5:$F$7,MATCH(Paramètres!$B$6,Paramètres!$E$5:$E$7,0))),0))</f>
        <v/>
      </c>
      <c r="O158" s="21" t="str">
        <f aca="false">IF($A158="","",IFERROR(IF($H158&lt;&gt;"Oui",0,$E158*$F158*(1+$G158)^(COLUMN()-COLUMN($I$6))*INDEX(Paramètres!$B$12:$B$23,MATCH(MONTH(O$6),Paramètres!$A$12:$A$23,0))*INDEX(Paramètres!$F$5:$F$7,MATCH(Paramètres!$B$6,Paramètres!$E$5:$E$7,0))),0))</f>
        <v/>
      </c>
      <c r="P158" s="21" t="str">
        <f aca="false">IF($A158="","",IFERROR(IF($H158&lt;&gt;"Oui",0,$E158*$F158*(1+$G158)^(COLUMN()-COLUMN($I$6))*INDEX(Paramètres!$B$12:$B$23,MATCH(MONTH(P$6),Paramètres!$A$12:$A$23,0))*INDEX(Paramètres!$F$5:$F$7,MATCH(Paramètres!$B$6,Paramètres!$E$5:$E$7,0))),0))</f>
        <v/>
      </c>
      <c r="Q158" s="21" t="str">
        <f aca="false">IF($A158="","",IFERROR(IF($H158&lt;&gt;"Oui",0,$E158*$F158*(1+$G158)^(COLUMN()-COLUMN($I$6))*INDEX(Paramètres!$B$12:$B$23,MATCH(MONTH(Q$6),Paramètres!$A$12:$A$23,0))*INDEX(Paramètres!$F$5:$F$7,MATCH(Paramètres!$B$6,Paramètres!$E$5:$E$7,0))),0))</f>
        <v/>
      </c>
      <c r="R158" s="21" t="str">
        <f aca="false">IF($A158="","",IFERROR(IF($H158&lt;&gt;"Oui",0,$E158*$F158*(1+$G158)^(COLUMN()-COLUMN($I$6))*INDEX(Paramètres!$B$12:$B$23,MATCH(MONTH(R$6),Paramètres!$A$12:$A$23,0))*INDEX(Paramètres!$F$5:$F$7,MATCH(Paramètres!$B$6,Paramètres!$E$5:$E$7,0))),0))</f>
        <v/>
      </c>
      <c r="S158" s="21" t="str">
        <f aca="false">IF($A158="","",IFERROR(IF($H158&lt;&gt;"Oui",0,$E158*$F158*(1+$G158)^(COLUMN()-COLUMN($I$6))*INDEX(Paramètres!$B$12:$B$23,MATCH(MONTH(S$6),Paramètres!$A$12:$A$23,0))*INDEX(Paramètres!$F$5:$F$7,MATCH(Paramètres!$B$6,Paramètres!$E$5:$E$7,0))),0))</f>
        <v/>
      </c>
      <c r="T158" s="21" t="str">
        <f aca="false">IF($A158="","",IFERROR(IF($H158&lt;&gt;"Oui",0,$E158*$F158*(1+$G158)^(COLUMN()-COLUMN($I$6))*INDEX(Paramètres!$B$12:$B$23,MATCH(MONTH(T$6),Paramètres!$A$12:$A$23,0))*INDEX(Paramètres!$F$5:$F$7,MATCH(Paramètres!$B$6,Paramètres!$E$5:$E$7,0))),0))</f>
        <v/>
      </c>
      <c r="U158" s="21" t="str">
        <f aca="false">IF($A158="","",SUM(I158:T158))</f>
        <v/>
      </c>
    </row>
    <row r="159" customFormat="false" ht="15" hidden="false" customHeight="false" outlineLevel="0" collapsed="false">
      <c r="A159" s="17"/>
      <c r="B159" s="10"/>
      <c r="C159" s="10"/>
      <c r="D159" s="10"/>
      <c r="E159" s="18"/>
      <c r="F159" s="19"/>
      <c r="G159" s="20"/>
      <c r="H159" s="17"/>
      <c r="I159" s="21" t="str">
        <f aca="false">IF($A159="","",IFERROR(IF($H159&lt;&gt;"Oui",0,$E159*$F159*(1+$G159)^(COLUMN()-COLUMN($I$6))*INDEX(Paramètres!$B$12:$B$23,MATCH(MONTH(I$6),Paramètres!$A$12:$A$23,0))*INDEX(Paramètres!$F$5:$F$7,MATCH(Paramètres!$B$6,Paramètres!$E$5:$E$7,0))),0))</f>
        <v/>
      </c>
      <c r="J159" s="21" t="str">
        <f aca="false">IF($A159="","",IFERROR(IF($H159&lt;&gt;"Oui",0,$E159*$F159*(1+$G159)^(COLUMN()-COLUMN($I$6))*INDEX(Paramètres!$B$12:$B$23,MATCH(MONTH(J$6),Paramètres!$A$12:$A$23,0))*INDEX(Paramètres!$F$5:$F$7,MATCH(Paramètres!$B$6,Paramètres!$E$5:$E$7,0))),0))</f>
        <v/>
      </c>
      <c r="K159" s="21" t="str">
        <f aca="false">IF($A159="","",IFERROR(IF($H159&lt;&gt;"Oui",0,$E159*$F159*(1+$G159)^(COLUMN()-COLUMN($I$6))*INDEX(Paramètres!$B$12:$B$23,MATCH(MONTH(K$6),Paramètres!$A$12:$A$23,0))*INDEX(Paramètres!$F$5:$F$7,MATCH(Paramètres!$B$6,Paramètres!$E$5:$E$7,0))),0))</f>
        <v/>
      </c>
      <c r="L159" s="21" t="str">
        <f aca="false">IF($A159="","",IFERROR(IF($H159&lt;&gt;"Oui",0,$E159*$F159*(1+$G159)^(COLUMN()-COLUMN($I$6))*INDEX(Paramètres!$B$12:$B$23,MATCH(MONTH(L$6),Paramètres!$A$12:$A$23,0))*INDEX(Paramètres!$F$5:$F$7,MATCH(Paramètres!$B$6,Paramètres!$E$5:$E$7,0))),0))</f>
        <v/>
      </c>
      <c r="M159" s="21" t="str">
        <f aca="false">IF($A159="","",IFERROR(IF($H159&lt;&gt;"Oui",0,$E159*$F159*(1+$G159)^(COLUMN()-COLUMN($I$6))*INDEX(Paramètres!$B$12:$B$23,MATCH(MONTH(M$6),Paramètres!$A$12:$A$23,0))*INDEX(Paramètres!$F$5:$F$7,MATCH(Paramètres!$B$6,Paramètres!$E$5:$E$7,0))),0))</f>
        <v/>
      </c>
      <c r="N159" s="21" t="str">
        <f aca="false">IF($A159="","",IFERROR(IF($H159&lt;&gt;"Oui",0,$E159*$F159*(1+$G159)^(COLUMN()-COLUMN($I$6))*INDEX(Paramètres!$B$12:$B$23,MATCH(MONTH(N$6),Paramètres!$A$12:$A$23,0))*INDEX(Paramètres!$F$5:$F$7,MATCH(Paramètres!$B$6,Paramètres!$E$5:$E$7,0))),0))</f>
        <v/>
      </c>
      <c r="O159" s="21" t="str">
        <f aca="false">IF($A159="","",IFERROR(IF($H159&lt;&gt;"Oui",0,$E159*$F159*(1+$G159)^(COLUMN()-COLUMN($I$6))*INDEX(Paramètres!$B$12:$B$23,MATCH(MONTH(O$6),Paramètres!$A$12:$A$23,0))*INDEX(Paramètres!$F$5:$F$7,MATCH(Paramètres!$B$6,Paramètres!$E$5:$E$7,0))),0))</f>
        <v/>
      </c>
      <c r="P159" s="21" t="str">
        <f aca="false">IF($A159="","",IFERROR(IF($H159&lt;&gt;"Oui",0,$E159*$F159*(1+$G159)^(COLUMN()-COLUMN($I$6))*INDEX(Paramètres!$B$12:$B$23,MATCH(MONTH(P$6),Paramètres!$A$12:$A$23,0))*INDEX(Paramètres!$F$5:$F$7,MATCH(Paramètres!$B$6,Paramètres!$E$5:$E$7,0))),0))</f>
        <v/>
      </c>
      <c r="Q159" s="21" t="str">
        <f aca="false">IF($A159="","",IFERROR(IF($H159&lt;&gt;"Oui",0,$E159*$F159*(1+$G159)^(COLUMN()-COLUMN($I$6))*INDEX(Paramètres!$B$12:$B$23,MATCH(MONTH(Q$6),Paramètres!$A$12:$A$23,0))*INDEX(Paramètres!$F$5:$F$7,MATCH(Paramètres!$B$6,Paramètres!$E$5:$E$7,0))),0))</f>
        <v/>
      </c>
      <c r="R159" s="21" t="str">
        <f aca="false">IF($A159="","",IFERROR(IF($H159&lt;&gt;"Oui",0,$E159*$F159*(1+$G159)^(COLUMN()-COLUMN($I$6))*INDEX(Paramètres!$B$12:$B$23,MATCH(MONTH(R$6),Paramètres!$A$12:$A$23,0))*INDEX(Paramètres!$F$5:$F$7,MATCH(Paramètres!$B$6,Paramètres!$E$5:$E$7,0))),0))</f>
        <v/>
      </c>
      <c r="S159" s="21" t="str">
        <f aca="false">IF($A159="","",IFERROR(IF($H159&lt;&gt;"Oui",0,$E159*$F159*(1+$G159)^(COLUMN()-COLUMN($I$6))*INDEX(Paramètres!$B$12:$B$23,MATCH(MONTH(S$6),Paramètres!$A$12:$A$23,0))*INDEX(Paramètres!$F$5:$F$7,MATCH(Paramètres!$B$6,Paramètres!$E$5:$E$7,0))),0))</f>
        <v/>
      </c>
      <c r="T159" s="21" t="str">
        <f aca="false">IF($A159="","",IFERROR(IF($H159&lt;&gt;"Oui",0,$E159*$F159*(1+$G159)^(COLUMN()-COLUMN($I$6))*INDEX(Paramètres!$B$12:$B$23,MATCH(MONTH(T$6),Paramètres!$A$12:$A$23,0))*INDEX(Paramètres!$F$5:$F$7,MATCH(Paramètres!$B$6,Paramètres!$E$5:$E$7,0))),0))</f>
        <v/>
      </c>
      <c r="U159" s="21" t="str">
        <f aca="false">IF($A159="","",SUM(I159:T159))</f>
        <v/>
      </c>
    </row>
    <row r="160" customFormat="false" ht="15" hidden="false" customHeight="false" outlineLevel="0" collapsed="false">
      <c r="A160" s="17"/>
      <c r="B160" s="10"/>
      <c r="C160" s="10"/>
      <c r="D160" s="10"/>
      <c r="E160" s="18"/>
      <c r="F160" s="19"/>
      <c r="G160" s="20"/>
      <c r="H160" s="17"/>
      <c r="I160" s="21" t="str">
        <f aca="false">IF($A160="","",IFERROR(IF($H160&lt;&gt;"Oui",0,$E160*$F160*(1+$G160)^(COLUMN()-COLUMN($I$6))*INDEX(Paramètres!$B$12:$B$23,MATCH(MONTH(I$6),Paramètres!$A$12:$A$23,0))*INDEX(Paramètres!$F$5:$F$7,MATCH(Paramètres!$B$6,Paramètres!$E$5:$E$7,0))),0))</f>
        <v/>
      </c>
      <c r="J160" s="21" t="str">
        <f aca="false">IF($A160="","",IFERROR(IF($H160&lt;&gt;"Oui",0,$E160*$F160*(1+$G160)^(COLUMN()-COLUMN($I$6))*INDEX(Paramètres!$B$12:$B$23,MATCH(MONTH(J$6),Paramètres!$A$12:$A$23,0))*INDEX(Paramètres!$F$5:$F$7,MATCH(Paramètres!$B$6,Paramètres!$E$5:$E$7,0))),0))</f>
        <v/>
      </c>
      <c r="K160" s="21" t="str">
        <f aca="false">IF($A160="","",IFERROR(IF($H160&lt;&gt;"Oui",0,$E160*$F160*(1+$G160)^(COLUMN()-COLUMN($I$6))*INDEX(Paramètres!$B$12:$B$23,MATCH(MONTH(K$6),Paramètres!$A$12:$A$23,0))*INDEX(Paramètres!$F$5:$F$7,MATCH(Paramètres!$B$6,Paramètres!$E$5:$E$7,0))),0))</f>
        <v/>
      </c>
      <c r="L160" s="21" t="str">
        <f aca="false">IF($A160="","",IFERROR(IF($H160&lt;&gt;"Oui",0,$E160*$F160*(1+$G160)^(COLUMN()-COLUMN($I$6))*INDEX(Paramètres!$B$12:$B$23,MATCH(MONTH(L$6),Paramètres!$A$12:$A$23,0))*INDEX(Paramètres!$F$5:$F$7,MATCH(Paramètres!$B$6,Paramètres!$E$5:$E$7,0))),0))</f>
        <v/>
      </c>
      <c r="M160" s="21" t="str">
        <f aca="false">IF($A160="","",IFERROR(IF($H160&lt;&gt;"Oui",0,$E160*$F160*(1+$G160)^(COLUMN()-COLUMN($I$6))*INDEX(Paramètres!$B$12:$B$23,MATCH(MONTH(M$6),Paramètres!$A$12:$A$23,0))*INDEX(Paramètres!$F$5:$F$7,MATCH(Paramètres!$B$6,Paramètres!$E$5:$E$7,0))),0))</f>
        <v/>
      </c>
      <c r="N160" s="21" t="str">
        <f aca="false">IF($A160="","",IFERROR(IF($H160&lt;&gt;"Oui",0,$E160*$F160*(1+$G160)^(COLUMN()-COLUMN($I$6))*INDEX(Paramètres!$B$12:$B$23,MATCH(MONTH(N$6),Paramètres!$A$12:$A$23,0))*INDEX(Paramètres!$F$5:$F$7,MATCH(Paramètres!$B$6,Paramètres!$E$5:$E$7,0))),0))</f>
        <v/>
      </c>
      <c r="O160" s="21" t="str">
        <f aca="false">IF($A160="","",IFERROR(IF($H160&lt;&gt;"Oui",0,$E160*$F160*(1+$G160)^(COLUMN()-COLUMN($I$6))*INDEX(Paramètres!$B$12:$B$23,MATCH(MONTH(O$6),Paramètres!$A$12:$A$23,0))*INDEX(Paramètres!$F$5:$F$7,MATCH(Paramètres!$B$6,Paramètres!$E$5:$E$7,0))),0))</f>
        <v/>
      </c>
      <c r="P160" s="21" t="str">
        <f aca="false">IF($A160="","",IFERROR(IF($H160&lt;&gt;"Oui",0,$E160*$F160*(1+$G160)^(COLUMN()-COLUMN($I$6))*INDEX(Paramètres!$B$12:$B$23,MATCH(MONTH(P$6),Paramètres!$A$12:$A$23,0))*INDEX(Paramètres!$F$5:$F$7,MATCH(Paramètres!$B$6,Paramètres!$E$5:$E$7,0))),0))</f>
        <v/>
      </c>
      <c r="Q160" s="21" t="str">
        <f aca="false">IF($A160="","",IFERROR(IF($H160&lt;&gt;"Oui",0,$E160*$F160*(1+$G160)^(COLUMN()-COLUMN($I$6))*INDEX(Paramètres!$B$12:$B$23,MATCH(MONTH(Q$6),Paramètres!$A$12:$A$23,0))*INDEX(Paramètres!$F$5:$F$7,MATCH(Paramètres!$B$6,Paramètres!$E$5:$E$7,0))),0))</f>
        <v/>
      </c>
      <c r="R160" s="21" t="str">
        <f aca="false">IF($A160="","",IFERROR(IF($H160&lt;&gt;"Oui",0,$E160*$F160*(1+$G160)^(COLUMN()-COLUMN($I$6))*INDEX(Paramètres!$B$12:$B$23,MATCH(MONTH(R$6),Paramètres!$A$12:$A$23,0))*INDEX(Paramètres!$F$5:$F$7,MATCH(Paramètres!$B$6,Paramètres!$E$5:$E$7,0))),0))</f>
        <v/>
      </c>
      <c r="S160" s="21" t="str">
        <f aca="false">IF($A160="","",IFERROR(IF($H160&lt;&gt;"Oui",0,$E160*$F160*(1+$G160)^(COLUMN()-COLUMN($I$6))*INDEX(Paramètres!$B$12:$B$23,MATCH(MONTH(S$6),Paramètres!$A$12:$A$23,0))*INDEX(Paramètres!$F$5:$F$7,MATCH(Paramètres!$B$6,Paramètres!$E$5:$E$7,0))),0))</f>
        <v/>
      </c>
      <c r="T160" s="21" t="str">
        <f aca="false">IF($A160="","",IFERROR(IF($H160&lt;&gt;"Oui",0,$E160*$F160*(1+$G160)^(COLUMN()-COLUMN($I$6))*INDEX(Paramètres!$B$12:$B$23,MATCH(MONTH(T$6),Paramètres!$A$12:$A$23,0))*INDEX(Paramètres!$F$5:$F$7,MATCH(Paramètres!$B$6,Paramètres!$E$5:$E$7,0))),0))</f>
        <v/>
      </c>
      <c r="U160" s="21" t="str">
        <f aca="false">IF($A160="","",SUM(I160:T160))</f>
        <v/>
      </c>
    </row>
    <row r="161" customFormat="false" ht="15" hidden="false" customHeight="false" outlineLevel="0" collapsed="false">
      <c r="A161" s="17"/>
      <c r="B161" s="10"/>
      <c r="C161" s="10"/>
      <c r="D161" s="10"/>
      <c r="E161" s="18"/>
      <c r="F161" s="19"/>
      <c r="G161" s="20"/>
      <c r="H161" s="17"/>
      <c r="I161" s="21" t="str">
        <f aca="false">IF($A161="","",IFERROR(IF($H161&lt;&gt;"Oui",0,$E161*$F161*(1+$G161)^(COLUMN()-COLUMN($I$6))*INDEX(Paramètres!$B$12:$B$23,MATCH(MONTH(I$6),Paramètres!$A$12:$A$23,0))*INDEX(Paramètres!$F$5:$F$7,MATCH(Paramètres!$B$6,Paramètres!$E$5:$E$7,0))),0))</f>
        <v/>
      </c>
      <c r="J161" s="21" t="str">
        <f aca="false">IF($A161="","",IFERROR(IF($H161&lt;&gt;"Oui",0,$E161*$F161*(1+$G161)^(COLUMN()-COLUMN($I$6))*INDEX(Paramètres!$B$12:$B$23,MATCH(MONTH(J$6),Paramètres!$A$12:$A$23,0))*INDEX(Paramètres!$F$5:$F$7,MATCH(Paramètres!$B$6,Paramètres!$E$5:$E$7,0))),0))</f>
        <v/>
      </c>
      <c r="K161" s="21" t="str">
        <f aca="false">IF($A161="","",IFERROR(IF($H161&lt;&gt;"Oui",0,$E161*$F161*(1+$G161)^(COLUMN()-COLUMN($I$6))*INDEX(Paramètres!$B$12:$B$23,MATCH(MONTH(K$6),Paramètres!$A$12:$A$23,0))*INDEX(Paramètres!$F$5:$F$7,MATCH(Paramètres!$B$6,Paramètres!$E$5:$E$7,0))),0))</f>
        <v/>
      </c>
      <c r="L161" s="21" t="str">
        <f aca="false">IF($A161="","",IFERROR(IF($H161&lt;&gt;"Oui",0,$E161*$F161*(1+$G161)^(COLUMN()-COLUMN($I$6))*INDEX(Paramètres!$B$12:$B$23,MATCH(MONTH(L$6),Paramètres!$A$12:$A$23,0))*INDEX(Paramètres!$F$5:$F$7,MATCH(Paramètres!$B$6,Paramètres!$E$5:$E$7,0))),0))</f>
        <v/>
      </c>
      <c r="M161" s="21" t="str">
        <f aca="false">IF($A161="","",IFERROR(IF($H161&lt;&gt;"Oui",0,$E161*$F161*(1+$G161)^(COLUMN()-COLUMN($I$6))*INDEX(Paramètres!$B$12:$B$23,MATCH(MONTH(M$6),Paramètres!$A$12:$A$23,0))*INDEX(Paramètres!$F$5:$F$7,MATCH(Paramètres!$B$6,Paramètres!$E$5:$E$7,0))),0))</f>
        <v/>
      </c>
      <c r="N161" s="21" t="str">
        <f aca="false">IF($A161="","",IFERROR(IF($H161&lt;&gt;"Oui",0,$E161*$F161*(1+$G161)^(COLUMN()-COLUMN($I$6))*INDEX(Paramètres!$B$12:$B$23,MATCH(MONTH(N$6),Paramètres!$A$12:$A$23,0))*INDEX(Paramètres!$F$5:$F$7,MATCH(Paramètres!$B$6,Paramètres!$E$5:$E$7,0))),0))</f>
        <v/>
      </c>
      <c r="O161" s="21" t="str">
        <f aca="false">IF($A161="","",IFERROR(IF($H161&lt;&gt;"Oui",0,$E161*$F161*(1+$G161)^(COLUMN()-COLUMN($I$6))*INDEX(Paramètres!$B$12:$B$23,MATCH(MONTH(O$6),Paramètres!$A$12:$A$23,0))*INDEX(Paramètres!$F$5:$F$7,MATCH(Paramètres!$B$6,Paramètres!$E$5:$E$7,0))),0))</f>
        <v/>
      </c>
      <c r="P161" s="21" t="str">
        <f aca="false">IF($A161="","",IFERROR(IF($H161&lt;&gt;"Oui",0,$E161*$F161*(1+$G161)^(COLUMN()-COLUMN($I$6))*INDEX(Paramètres!$B$12:$B$23,MATCH(MONTH(P$6),Paramètres!$A$12:$A$23,0))*INDEX(Paramètres!$F$5:$F$7,MATCH(Paramètres!$B$6,Paramètres!$E$5:$E$7,0))),0))</f>
        <v/>
      </c>
      <c r="Q161" s="21" t="str">
        <f aca="false">IF($A161="","",IFERROR(IF($H161&lt;&gt;"Oui",0,$E161*$F161*(1+$G161)^(COLUMN()-COLUMN($I$6))*INDEX(Paramètres!$B$12:$B$23,MATCH(MONTH(Q$6),Paramètres!$A$12:$A$23,0))*INDEX(Paramètres!$F$5:$F$7,MATCH(Paramètres!$B$6,Paramètres!$E$5:$E$7,0))),0))</f>
        <v/>
      </c>
      <c r="R161" s="21" t="str">
        <f aca="false">IF($A161="","",IFERROR(IF($H161&lt;&gt;"Oui",0,$E161*$F161*(1+$G161)^(COLUMN()-COLUMN($I$6))*INDEX(Paramètres!$B$12:$B$23,MATCH(MONTH(R$6),Paramètres!$A$12:$A$23,0))*INDEX(Paramètres!$F$5:$F$7,MATCH(Paramètres!$B$6,Paramètres!$E$5:$E$7,0))),0))</f>
        <v/>
      </c>
      <c r="S161" s="21" t="str">
        <f aca="false">IF($A161="","",IFERROR(IF($H161&lt;&gt;"Oui",0,$E161*$F161*(1+$G161)^(COLUMN()-COLUMN($I$6))*INDEX(Paramètres!$B$12:$B$23,MATCH(MONTH(S$6),Paramètres!$A$12:$A$23,0))*INDEX(Paramètres!$F$5:$F$7,MATCH(Paramètres!$B$6,Paramètres!$E$5:$E$7,0))),0))</f>
        <v/>
      </c>
      <c r="T161" s="21" t="str">
        <f aca="false">IF($A161="","",IFERROR(IF($H161&lt;&gt;"Oui",0,$E161*$F161*(1+$G161)^(COLUMN()-COLUMN($I$6))*INDEX(Paramètres!$B$12:$B$23,MATCH(MONTH(T$6),Paramètres!$A$12:$A$23,0))*INDEX(Paramètres!$F$5:$F$7,MATCH(Paramètres!$B$6,Paramètres!$E$5:$E$7,0))),0))</f>
        <v/>
      </c>
      <c r="U161" s="21" t="str">
        <f aca="false">IF($A161="","",SUM(I161:T161))</f>
        <v/>
      </c>
    </row>
    <row r="162" customFormat="false" ht="15" hidden="false" customHeight="false" outlineLevel="0" collapsed="false">
      <c r="A162" s="17"/>
      <c r="B162" s="10"/>
      <c r="C162" s="10"/>
      <c r="D162" s="10"/>
      <c r="E162" s="18"/>
      <c r="F162" s="19"/>
      <c r="G162" s="20"/>
      <c r="H162" s="17"/>
      <c r="I162" s="21" t="str">
        <f aca="false">IF($A162="","",IFERROR(IF($H162&lt;&gt;"Oui",0,$E162*$F162*(1+$G162)^(COLUMN()-COLUMN($I$6))*INDEX(Paramètres!$B$12:$B$23,MATCH(MONTH(I$6),Paramètres!$A$12:$A$23,0))*INDEX(Paramètres!$F$5:$F$7,MATCH(Paramètres!$B$6,Paramètres!$E$5:$E$7,0))),0))</f>
        <v/>
      </c>
      <c r="J162" s="21" t="str">
        <f aca="false">IF($A162="","",IFERROR(IF($H162&lt;&gt;"Oui",0,$E162*$F162*(1+$G162)^(COLUMN()-COLUMN($I$6))*INDEX(Paramètres!$B$12:$B$23,MATCH(MONTH(J$6),Paramètres!$A$12:$A$23,0))*INDEX(Paramètres!$F$5:$F$7,MATCH(Paramètres!$B$6,Paramètres!$E$5:$E$7,0))),0))</f>
        <v/>
      </c>
      <c r="K162" s="21" t="str">
        <f aca="false">IF($A162="","",IFERROR(IF($H162&lt;&gt;"Oui",0,$E162*$F162*(1+$G162)^(COLUMN()-COLUMN($I$6))*INDEX(Paramètres!$B$12:$B$23,MATCH(MONTH(K$6),Paramètres!$A$12:$A$23,0))*INDEX(Paramètres!$F$5:$F$7,MATCH(Paramètres!$B$6,Paramètres!$E$5:$E$7,0))),0))</f>
        <v/>
      </c>
      <c r="L162" s="21" t="str">
        <f aca="false">IF($A162="","",IFERROR(IF($H162&lt;&gt;"Oui",0,$E162*$F162*(1+$G162)^(COLUMN()-COLUMN($I$6))*INDEX(Paramètres!$B$12:$B$23,MATCH(MONTH(L$6),Paramètres!$A$12:$A$23,0))*INDEX(Paramètres!$F$5:$F$7,MATCH(Paramètres!$B$6,Paramètres!$E$5:$E$7,0))),0))</f>
        <v/>
      </c>
      <c r="M162" s="21" t="str">
        <f aca="false">IF($A162="","",IFERROR(IF($H162&lt;&gt;"Oui",0,$E162*$F162*(1+$G162)^(COLUMN()-COLUMN($I$6))*INDEX(Paramètres!$B$12:$B$23,MATCH(MONTH(M$6),Paramètres!$A$12:$A$23,0))*INDEX(Paramètres!$F$5:$F$7,MATCH(Paramètres!$B$6,Paramètres!$E$5:$E$7,0))),0))</f>
        <v/>
      </c>
      <c r="N162" s="21" t="str">
        <f aca="false">IF($A162="","",IFERROR(IF($H162&lt;&gt;"Oui",0,$E162*$F162*(1+$G162)^(COLUMN()-COLUMN($I$6))*INDEX(Paramètres!$B$12:$B$23,MATCH(MONTH(N$6),Paramètres!$A$12:$A$23,0))*INDEX(Paramètres!$F$5:$F$7,MATCH(Paramètres!$B$6,Paramètres!$E$5:$E$7,0))),0))</f>
        <v/>
      </c>
      <c r="O162" s="21" t="str">
        <f aca="false">IF($A162="","",IFERROR(IF($H162&lt;&gt;"Oui",0,$E162*$F162*(1+$G162)^(COLUMN()-COLUMN($I$6))*INDEX(Paramètres!$B$12:$B$23,MATCH(MONTH(O$6),Paramètres!$A$12:$A$23,0))*INDEX(Paramètres!$F$5:$F$7,MATCH(Paramètres!$B$6,Paramètres!$E$5:$E$7,0))),0))</f>
        <v/>
      </c>
      <c r="P162" s="21" t="str">
        <f aca="false">IF($A162="","",IFERROR(IF($H162&lt;&gt;"Oui",0,$E162*$F162*(1+$G162)^(COLUMN()-COLUMN($I$6))*INDEX(Paramètres!$B$12:$B$23,MATCH(MONTH(P$6),Paramètres!$A$12:$A$23,0))*INDEX(Paramètres!$F$5:$F$7,MATCH(Paramètres!$B$6,Paramètres!$E$5:$E$7,0))),0))</f>
        <v/>
      </c>
      <c r="Q162" s="21" t="str">
        <f aca="false">IF($A162="","",IFERROR(IF($H162&lt;&gt;"Oui",0,$E162*$F162*(1+$G162)^(COLUMN()-COLUMN($I$6))*INDEX(Paramètres!$B$12:$B$23,MATCH(MONTH(Q$6),Paramètres!$A$12:$A$23,0))*INDEX(Paramètres!$F$5:$F$7,MATCH(Paramètres!$B$6,Paramètres!$E$5:$E$7,0))),0))</f>
        <v/>
      </c>
      <c r="R162" s="21" t="str">
        <f aca="false">IF($A162="","",IFERROR(IF($H162&lt;&gt;"Oui",0,$E162*$F162*(1+$G162)^(COLUMN()-COLUMN($I$6))*INDEX(Paramètres!$B$12:$B$23,MATCH(MONTH(R$6),Paramètres!$A$12:$A$23,0))*INDEX(Paramètres!$F$5:$F$7,MATCH(Paramètres!$B$6,Paramètres!$E$5:$E$7,0))),0))</f>
        <v/>
      </c>
      <c r="S162" s="21" t="str">
        <f aca="false">IF($A162="","",IFERROR(IF($H162&lt;&gt;"Oui",0,$E162*$F162*(1+$G162)^(COLUMN()-COLUMN($I$6))*INDEX(Paramètres!$B$12:$B$23,MATCH(MONTH(S$6),Paramètres!$A$12:$A$23,0))*INDEX(Paramètres!$F$5:$F$7,MATCH(Paramètres!$B$6,Paramètres!$E$5:$E$7,0))),0))</f>
        <v/>
      </c>
      <c r="T162" s="21" t="str">
        <f aca="false">IF($A162="","",IFERROR(IF($H162&lt;&gt;"Oui",0,$E162*$F162*(1+$G162)^(COLUMN()-COLUMN($I$6))*INDEX(Paramètres!$B$12:$B$23,MATCH(MONTH(T$6),Paramètres!$A$12:$A$23,0))*INDEX(Paramètres!$F$5:$F$7,MATCH(Paramètres!$B$6,Paramètres!$E$5:$E$7,0))),0))</f>
        <v/>
      </c>
      <c r="U162" s="21" t="str">
        <f aca="false">IF($A162="","",SUM(I162:T162))</f>
        <v/>
      </c>
    </row>
    <row r="163" customFormat="false" ht="15" hidden="false" customHeight="false" outlineLevel="0" collapsed="false">
      <c r="A163" s="17"/>
      <c r="B163" s="10"/>
      <c r="C163" s="10"/>
      <c r="D163" s="10"/>
      <c r="E163" s="18"/>
      <c r="F163" s="19"/>
      <c r="G163" s="20"/>
      <c r="H163" s="17"/>
      <c r="I163" s="21" t="str">
        <f aca="false">IF($A163="","",IFERROR(IF($H163&lt;&gt;"Oui",0,$E163*$F163*(1+$G163)^(COLUMN()-COLUMN($I$6))*INDEX(Paramètres!$B$12:$B$23,MATCH(MONTH(I$6),Paramètres!$A$12:$A$23,0))*INDEX(Paramètres!$F$5:$F$7,MATCH(Paramètres!$B$6,Paramètres!$E$5:$E$7,0))),0))</f>
        <v/>
      </c>
      <c r="J163" s="21" t="str">
        <f aca="false">IF($A163="","",IFERROR(IF($H163&lt;&gt;"Oui",0,$E163*$F163*(1+$G163)^(COLUMN()-COLUMN($I$6))*INDEX(Paramètres!$B$12:$B$23,MATCH(MONTH(J$6),Paramètres!$A$12:$A$23,0))*INDEX(Paramètres!$F$5:$F$7,MATCH(Paramètres!$B$6,Paramètres!$E$5:$E$7,0))),0))</f>
        <v/>
      </c>
      <c r="K163" s="21" t="str">
        <f aca="false">IF($A163="","",IFERROR(IF($H163&lt;&gt;"Oui",0,$E163*$F163*(1+$G163)^(COLUMN()-COLUMN($I$6))*INDEX(Paramètres!$B$12:$B$23,MATCH(MONTH(K$6),Paramètres!$A$12:$A$23,0))*INDEX(Paramètres!$F$5:$F$7,MATCH(Paramètres!$B$6,Paramètres!$E$5:$E$7,0))),0))</f>
        <v/>
      </c>
      <c r="L163" s="21" t="str">
        <f aca="false">IF($A163="","",IFERROR(IF($H163&lt;&gt;"Oui",0,$E163*$F163*(1+$G163)^(COLUMN()-COLUMN($I$6))*INDEX(Paramètres!$B$12:$B$23,MATCH(MONTH(L$6),Paramètres!$A$12:$A$23,0))*INDEX(Paramètres!$F$5:$F$7,MATCH(Paramètres!$B$6,Paramètres!$E$5:$E$7,0))),0))</f>
        <v/>
      </c>
      <c r="M163" s="21" t="str">
        <f aca="false">IF($A163="","",IFERROR(IF($H163&lt;&gt;"Oui",0,$E163*$F163*(1+$G163)^(COLUMN()-COLUMN($I$6))*INDEX(Paramètres!$B$12:$B$23,MATCH(MONTH(M$6),Paramètres!$A$12:$A$23,0))*INDEX(Paramètres!$F$5:$F$7,MATCH(Paramètres!$B$6,Paramètres!$E$5:$E$7,0))),0))</f>
        <v/>
      </c>
      <c r="N163" s="21" t="str">
        <f aca="false">IF($A163="","",IFERROR(IF($H163&lt;&gt;"Oui",0,$E163*$F163*(1+$G163)^(COLUMN()-COLUMN($I$6))*INDEX(Paramètres!$B$12:$B$23,MATCH(MONTH(N$6),Paramètres!$A$12:$A$23,0))*INDEX(Paramètres!$F$5:$F$7,MATCH(Paramètres!$B$6,Paramètres!$E$5:$E$7,0))),0))</f>
        <v/>
      </c>
      <c r="O163" s="21" t="str">
        <f aca="false">IF($A163="","",IFERROR(IF($H163&lt;&gt;"Oui",0,$E163*$F163*(1+$G163)^(COLUMN()-COLUMN($I$6))*INDEX(Paramètres!$B$12:$B$23,MATCH(MONTH(O$6),Paramètres!$A$12:$A$23,0))*INDEX(Paramètres!$F$5:$F$7,MATCH(Paramètres!$B$6,Paramètres!$E$5:$E$7,0))),0))</f>
        <v/>
      </c>
      <c r="P163" s="21" t="str">
        <f aca="false">IF($A163="","",IFERROR(IF($H163&lt;&gt;"Oui",0,$E163*$F163*(1+$G163)^(COLUMN()-COLUMN($I$6))*INDEX(Paramètres!$B$12:$B$23,MATCH(MONTH(P$6),Paramètres!$A$12:$A$23,0))*INDEX(Paramètres!$F$5:$F$7,MATCH(Paramètres!$B$6,Paramètres!$E$5:$E$7,0))),0))</f>
        <v/>
      </c>
      <c r="Q163" s="21" t="str">
        <f aca="false">IF($A163="","",IFERROR(IF($H163&lt;&gt;"Oui",0,$E163*$F163*(1+$G163)^(COLUMN()-COLUMN($I$6))*INDEX(Paramètres!$B$12:$B$23,MATCH(MONTH(Q$6),Paramètres!$A$12:$A$23,0))*INDEX(Paramètres!$F$5:$F$7,MATCH(Paramètres!$B$6,Paramètres!$E$5:$E$7,0))),0))</f>
        <v/>
      </c>
      <c r="R163" s="21" t="str">
        <f aca="false">IF($A163="","",IFERROR(IF($H163&lt;&gt;"Oui",0,$E163*$F163*(1+$G163)^(COLUMN()-COLUMN($I$6))*INDEX(Paramètres!$B$12:$B$23,MATCH(MONTH(R$6),Paramètres!$A$12:$A$23,0))*INDEX(Paramètres!$F$5:$F$7,MATCH(Paramètres!$B$6,Paramètres!$E$5:$E$7,0))),0))</f>
        <v/>
      </c>
      <c r="S163" s="21" t="str">
        <f aca="false">IF($A163="","",IFERROR(IF($H163&lt;&gt;"Oui",0,$E163*$F163*(1+$G163)^(COLUMN()-COLUMN($I$6))*INDEX(Paramètres!$B$12:$B$23,MATCH(MONTH(S$6),Paramètres!$A$12:$A$23,0))*INDEX(Paramètres!$F$5:$F$7,MATCH(Paramètres!$B$6,Paramètres!$E$5:$E$7,0))),0))</f>
        <v/>
      </c>
      <c r="T163" s="21" t="str">
        <f aca="false">IF($A163="","",IFERROR(IF($H163&lt;&gt;"Oui",0,$E163*$F163*(1+$G163)^(COLUMN()-COLUMN($I$6))*INDEX(Paramètres!$B$12:$B$23,MATCH(MONTH(T$6),Paramètres!$A$12:$A$23,0))*INDEX(Paramètres!$F$5:$F$7,MATCH(Paramètres!$B$6,Paramètres!$E$5:$E$7,0))),0))</f>
        <v/>
      </c>
      <c r="U163" s="21" t="str">
        <f aca="false">IF($A163="","",SUM(I163:T163))</f>
        <v/>
      </c>
    </row>
    <row r="164" customFormat="false" ht="15" hidden="false" customHeight="false" outlineLevel="0" collapsed="false">
      <c r="A164" s="17"/>
      <c r="B164" s="10"/>
      <c r="C164" s="10"/>
      <c r="D164" s="10"/>
      <c r="E164" s="18"/>
      <c r="F164" s="19"/>
      <c r="G164" s="20"/>
      <c r="H164" s="17"/>
      <c r="I164" s="21" t="str">
        <f aca="false">IF($A164="","",IFERROR(IF($H164&lt;&gt;"Oui",0,$E164*$F164*(1+$G164)^(COLUMN()-COLUMN($I$6))*INDEX(Paramètres!$B$12:$B$23,MATCH(MONTH(I$6),Paramètres!$A$12:$A$23,0))*INDEX(Paramètres!$F$5:$F$7,MATCH(Paramètres!$B$6,Paramètres!$E$5:$E$7,0))),0))</f>
        <v/>
      </c>
      <c r="J164" s="21" t="str">
        <f aca="false">IF($A164="","",IFERROR(IF($H164&lt;&gt;"Oui",0,$E164*$F164*(1+$G164)^(COLUMN()-COLUMN($I$6))*INDEX(Paramètres!$B$12:$B$23,MATCH(MONTH(J$6),Paramètres!$A$12:$A$23,0))*INDEX(Paramètres!$F$5:$F$7,MATCH(Paramètres!$B$6,Paramètres!$E$5:$E$7,0))),0))</f>
        <v/>
      </c>
      <c r="K164" s="21" t="str">
        <f aca="false">IF($A164="","",IFERROR(IF($H164&lt;&gt;"Oui",0,$E164*$F164*(1+$G164)^(COLUMN()-COLUMN($I$6))*INDEX(Paramètres!$B$12:$B$23,MATCH(MONTH(K$6),Paramètres!$A$12:$A$23,0))*INDEX(Paramètres!$F$5:$F$7,MATCH(Paramètres!$B$6,Paramètres!$E$5:$E$7,0))),0))</f>
        <v/>
      </c>
      <c r="L164" s="21" t="str">
        <f aca="false">IF($A164="","",IFERROR(IF($H164&lt;&gt;"Oui",0,$E164*$F164*(1+$G164)^(COLUMN()-COLUMN($I$6))*INDEX(Paramètres!$B$12:$B$23,MATCH(MONTH(L$6),Paramètres!$A$12:$A$23,0))*INDEX(Paramètres!$F$5:$F$7,MATCH(Paramètres!$B$6,Paramètres!$E$5:$E$7,0))),0))</f>
        <v/>
      </c>
      <c r="M164" s="21" t="str">
        <f aca="false">IF($A164="","",IFERROR(IF($H164&lt;&gt;"Oui",0,$E164*$F164*(1+$G164)^(COLUMN()-COLUMN($I$6))*INDEX(Paramètres!$B$12:$B$23,MATCH(MONTH(M$6),Paramètres!$A$12:$A$23,0))*INDEX(Paramètres!$F$5:$F$7,MATCH(Paramètres!$B$6,Paramètres!$E$5:$E$7,0))),0))</f>
        <v/>
      </c>
      <c r="N164" s="21" t="str">
        <f aca="false">IF($A164="","",IFERROR(IF($H164&lt;&gt;"Oui",0,$E164*$F164*(1+$G164)^(COLUMN()-COLUMN($I$6))*INDEX(Paramètres!$B$12:$B$23,MATCH(MONTH(N$6),Paramètres!$A$12:$A$23,0))*INDEX(Paramètres!$F$5:$F$7,MATCH(Paramètres!$B$6,Paramètres!$E$5:$E$7,0))),0))</f>
        <v/>
      </c>
      <c r="O164" s="21" t="str">
        <f aca="false">IF($A164="","",IFERROR(IF($H164&lt;&gt;"Oui",0,$E164*$F164*(1+$G164)^(COLUMN()-COLUMN($I$6))*INDEX(Paramètres!$B$12:$B$23,MATCH(MONTH(O$6),Paramètres!$A$12:$A$23,0))*INDEX(Paramètres!$F$5:$F$7,MATCH(Paramètres!$B$6,Paramètres!$E$5:$E$7,0))),0))</f>
        <v/>
      </c>
      <c r="P164" s="21" t="str">
        <f aca="false">IF($A164="","",IFERROR(IF($H164&lt;&gt;"Oui",0,$E164*$F164*(1+$G164)^(COLUMN()-COLUMN($I$6))*INDEX(Paramètres!$B$12:$B$23,MATCH(MONTH(P$6),Paramètres!$A$12:$A$23,0))*INDEX(Paramètres!$F$5:$F$7,MATCH(Paramètres!$B$6,Paramètres!$E$5:$E$7,0))),0))</f>
        <v/>
      </c>
      <c r="Q164" s="21" t="str">
        <f aca="false">IF($A164="","",IFERROR(IF($H164&lt;&gt;"Oui",0,$E164*$F164*(1+$G164)^(COLUMN()-COLUMN($I$6))*INDEX(Paramètres!$B$12:$B$23,MATCH(MONTH(Q$6),Paramètres!$A$12:$A$23,0))*INDEX(Paramètres!$F$5:$F$7,MATCH(Paramètres!$B$6,Paramètres!$E$5:$E$7,0))),0))</f>
        <v/>
      </c>
      <c r="R164" s="21" t="str">
        <f aca="false">IF($A164="","",IFERROR(IF($H164&lt;&gt;"Oui",0,$E164*$F164*(1+$G164)^(COLUMN()-COLUMN($I$6))*INDEX(Paramètres!$B$12:$B$23,MATCH(MONTH(R$6),Paramètres!$A$12:$A$23,0))*INDEX(Paramètres!$F$5:$F$7,MATCH(Paramètres!$B$6,Paramètres!$E$5:$E$7,0))),0))</f>
        <v/>
      </c>
      <c r="S164" s="21" t="str">
        <f aca="false">IF($A164="","",IFERROR(IF($H164&lt;&gt;"Oui",0,$E164*$F164*(1+$G164)^(COLUMN()-COLUMN($I$6))*INDEX(Paramètres!$B$12:$B$23,MATCH(MONTH(S$6),Paramètres!$A$12:$A$23,0))*INDEX(Paramètres!$F$5:$F$7,MATCH(Paramètres!$B$6,Paramètres!$E$5:$E$7,0))),0))</f>
        <v/>
      </c>
      <c r="T164" s="21" t="str">
        <f aca="false">IF($A164="","",IFERROR(IF($H164&lt;&gt;"Oui",0,$E164*$F164*(1+$G164)^(COLUMN()-COLUMN($I$6))*INDEX(Paramètres!$B$12:$B$23,MATCH(MONTH(T$6),Paramètres!$A$12:$A$23,0))*INDEX(Paramètres!$F$5:$F$7,MATCH(Paramètres!$B$6,Paramètres!$E$5:$E$7,0))),0))</f>
        <v/>
      </c>
      <c r="U164" s="21" t="str">
        <f aca="false">IF($A164="","",SUM(I164:T164))</f>
        <v/>
      </c>
    </row>
    <row r="165" customFormat="false" ht="15" hidden="false" customHeight="false" outlineLevel="0" collapsed="false">
      <c r="A165" s="17"/>
      <c r="B165" s="10"/>
      <c r="C165" s="10"/>
      <c r="D165" s="10"/>
      <c r="E165" s="18"/>
      <c r="F165" s="19"/>
      <c r="G165" s="20"/>
      <c r="H165" s="17"/>
      <c r="I165" s="21" t="str">
        <f aca="false">IF($A165="","",IFERROR(IF($H165&lt;&gt;"Oui",0,$E165*$F165*(1+$G165)^(COLUMN()-COLUMN($I$6))*INDEX(Paramètres!$B$12:$B$23,MATCH(MONTH(I$6),Paramètres!$A$12:$A$23,0))*INDEX(Paramètres!$F$5:$F$7,MATCH(Paramètres!$B$6,Paramètres!$E$5:$E$7,0))),0))</f>
        <v/>
      </c>
      <c r="J165" s="21" t="str">
        <f aca="false">IF($A165="","",IFERROR(IF($H165&lt;&gt;"Oui",0,$E165*$F165*(1+$G165)^(COLUMN()-COLUMN($I$6))*INDEX(Paramètres!$B$12:$B$23,MATCH(MONTH(J$6),Paramètres!$A$12:$A$23,0))*INDEX(Paramètres!$F$5:$F$7,MATCH(Paramètres!$B$6,Paramètres!$E$5:$E$7,0))),0))</f>
        <v/>
      </c>
      <c r="K165" s="21" t="str">
        <f aca="false">IF($A165="","",IFERROR(IF($H165&lt;&gt;"Oui",0,$E165*$F165*(1+$G165)^(COLUMN()-COLUMN($I$6))*INDEX(Paramètres!$B$12:$B$23,MATCH(MONTH(K$6),Paramètres!$A$12:$A$23,0))*INDEX(Paramètres!$F$5:$F$7,MATCH(Paramètres!$B$6,Paramètres!$E$5:$E$7,0))),0))</f>
        <v/>
      </c>
      <c r="L165" s="21" t="str">
        <f aca="false">IF($A165="","",IFERROR(IF($H165&lt;&gt;"Oui",0,$E165*$F165*(1+$G165)^(COLUMN()-COLUMN($I$6))*INDEX(Paramètres!$B$12:$B$23,MATCH(MONTH(L$6),Paramètres!$A$12:$A$23,0))*INDEX(Paramètres!$F$5:$F$7,MATCH(Paramètres!$B$6,Paramètres!$E$5:$E$7,0))),0))</f>
        <v/>
      </c>
      <c r="M165" s="21" t="str">
        <f aca="false">IF($A165="","",IFERROR(IF($H165&lt;&gt;"Oui",0,$E165*$F165*(1+$G165)^(COLUMN()-COLUMN($I$6))*INDEX(Paramètres!$B$12:$B$23,MATCH(MONTH(M$6),Paramètres!$A$12:$A$23,0))*INDEX(Paramètres!$F$5:$F$7,MATCH(Paramètres!$B$6,Paramètres!$E$5:$E$7,0))),0))</f>
        <v/>
      </c>
      <c r="N165" s="21" t="str">
        <f aca="false">IF($A165="","",IFERROR(IF($H165&lt;&gt;"Oui",0,$E165*$F165*(1+$G165)^(COLUMN()-COLUMN($I$6))*INDEX(Paramètres!$B$12:$B$23,MATCH(MONTH(N$6),Paramètres!$A$12:$A$23,0))*INDEX(Paramètres!$F$5:$F$7,MATCH(Paramètres!$B$6,Paramètres!$E$5:$E$7,0))),0))</f>
        <v/>
      </c>
      <c r="O165" s="21" t="str">
        <f aca="false">IF($A165="","",IFERROR(IF($H165&lt;&gt;"Oui",0,$E165*$F165*(1+$G165)^(COLUMN()-COLUMN($I$6))*INDEX(Paramètres!$B$12:$B$23,MATCH(MONTH(O$6),Paramètres!$A$12:$A$23,0))*INDEX(Paramètres!$F$5:$F$7,MATCH(Paramètres!$B$6,Paramètres!$E$5:$E$7,0))),0))</f>
        <v/>
      </c>
      <c r="P165" s="21" t="str">
        <f aca="false">IF($A165="","",IFERROR(IF($H165&lt;&gt;"Oui",0,$E165*$F165*(1+$G165)^(COLUMN()-COLUMN($I$6))*INDEX(Paramètres!$B$12:$B$23,MATCH(MONTH(P$6),Paramètres!$A$12:$A$23,0))*INDEX(Paramètres!$F$5:$F$7,MATCH(Paramètres!$B$6,Paramètres!$E$5:$E$7,0))),0))</f>
        <v/>
      </c>
      <c r="Q165" s="21" t="str">
        <f aca="false">IF($A165="","",IFERROR(IF($H165&lt;&gt;"Oui",0,$E165*$F165*(1+$G165)^(COLUMN()-COLUMN($I$6))*INDEX(Paramètres!$B$12:$B$23,MATCH(MONTH(Q$6),Paramètres!$A$12:$A$23,0))*INDEX(Paramètres!$F$5:$F$7,MATCH(Paramètres!$B$6,Paramètres!$E$5:$E$7,0))),0))</f>
        <v/>
      </c>
      <c r="R165" s="21" t="str">
        <f aca="false">IF($A165="","",IFERROR(IF($H165&lt;&gt;"Oui",0,$E165*$F165*(1+$G165)^(COLUMN()-COLUMN($I$6))*INDEX(Paramètres!$B$12:$B$23,MATCH(MONTH(R$6),Paramètres!$A$12:$A$23,0))*INDEX(Paramètres!$F$5:$F$7,MATCH(Paramètres!$B$6,Paramètres!$E$5:$E$7,0))),0))</f>
        <v/>
      </c>
      <c r="S165" s="21" t="str">
        <f aca="false">IF($A165="","",IFERROR(IF($H165&lt;&gt;"Oui",0,$E165*$F165*(1+$G165)^(COLUMN()-COLUMN($I$6))*INDEX(Paramètres!$B$12:$B$23,MATCH(MONTH(S$6),Paramètres!$A$12:$A$23,0))*INDEX(Paramètres!$F$5:$F$7,MATCH(Paramètres!$B$6,Paramètres!$E$5:$E$7,0))),0))</f>
        <v/>
      </c>
      <c r="T165" s="21" t="str">
        <f aca="false">IF($A165="","",IFERROR(IF($H165&lt;&gt;"Oui",0,$E165*$F165*(1+$G165)^(COLUMN()-COLUMN($I$6))*INDEX(Paramètres!$B$12:$B$23,MATCH(MONTH(T$6),Paramètres!$A$12:$A$23,0))*INDEX(Paramètres!$F$5:$F$7,MATCH(Paramètres!$B$6,Paramètres!$E$5:$E$7,0))),0))</f>
        <v/>
      </c>
      <c r="U165" s="21" t="str">
        <f aca="false">IF($A165="","",SUM(I165:T165))</f>
        <v/>
      </c>
    </row>
    <row r="166" customFormat="false" ht="15" hidden="false" customHeight="false" outlineLevel="0" collapsed="false">
      <c r="A166" s="17"/>
      <c r="B166" s="10"/>
      <c r="C166" s="10"/>
      <c r="D166" s="10"/>
      <c r="E166" s="18"/>
      <c r="F166" s="19"/>
      <c r="G166" s="20"/>
      <c r="H166" s="17"/>
      <c r="I166" s="21" t="str">
        <f aca="false">IF($A166="","",IFERROR(IF($H166&lt;&gt;"Oui",0,$E166*$F166*(1+$G166)^(COLUMN()-COLUMN($I$6))*INDEX(Paramètres!$B$12:$B$23,MATCH(MONTH(I$6),Paramètres!$A$12:$A$23,0))*INDEX(Paramètres!$F$5:$F$7,MATCH(Paramètres!$B$6,Paramètres!$E$5:$E$7,0))),0))</f>
        <v/>
      </c>
      <c r="J166" s="21" t="str">
        <f aca="false">IF($A166="","",IFERROR(IF($H166&lt;&gt;"Oui",0,$E166*$F166*(1+$G166)^(COLUMN()-COLUMN($I$6))*INDEX(Paramètres!$B$12:$B$23,MATCH(MONTH(J$6),Paramètres!$A$12:$A$23,0))*INDEX(Paramètres!$F$5:$F$7,MATCH(Paramètres!$B$6,Paramètres!$E$5:$E$7,0))),0))</f>
        <v/>
      </c>
      <c r="K166" s="21" t="str">
        <f aca="false">IF($A166="","",IFERROR(IF($H166&lt;&gt;"Oui",0,$E166*$F166*(1+$G166)^(COLUMN()-COLUMN($I$6))*INDEX(Paramètres!$B$12:$B$23,MATCH(MONTH(K$6),Paramètres!$A$12:$A$23,0))*INDEX(Paramètres!$F$5:$F$7,MATCH(Paramètres!$B$6,Paramètres!$E$5:$E$7,0))),0))</f>
        <v/>
      </c>
      <c r="L166" s="21" t="str">
        <f aca="false">IF($A166="","",IFERROR(IF($H166&lt;&gt;"Oui",0,$E166*$F166*(1+$G166)^(COLUMN()-COLUMN($I$6))*INDEX(Paramètres!$B$12:$B$23,MATCH(MONTH(L$6),Paramètres!$A$12:$A$23,0))*INDEX(Paramètres!$F$5:$F$7,MATCH(Paramètres!$B$6,Paramètres!$E$5:$E$7,0))),0))</f>
        <v/>
      </c>
      <c r="M166" s="21" t="str">
        <f aca="false">IF($A166="","",IFERROR(IF($H166&lt;&gt;"Oui",0,$E166*$F166*(1+$G166)^(COLUMN()-COLUMN($I$6))*INDEX(Paramètres!$B$12:$B$23,MATCH(MONTH(M$6),Paramètres!$A$12:$A$23,0))*INDEX(Paramètres!$F$5:$F$7,MATCH(Paramètres!$B$6,Paramètres!$E$5:$E$7,0))),0))</f>
        <v/>
      </c>
      <c r="N166" s="21" t="str">
        <f aca="false">IF($A166="","",IFERROR(IF($H166&lt;&gt;"Oui",0,$E166*$F166*(1+$G166)^(COLUMN()-COLUMN($I$6))*INDEX(Paramètres!$B$12:$B$23,MATCH(MONTH(N$6),Paramètres!$A$12:$A$23,0))*INDEX(Paramètres!$F$5:$F$7,MATCH(Paramètres!$B$6,Paramètres!$E$5:$E$7,0))),0))</f>
        <v/>
      </c>
      <c r="O166" s="21" t="str">
        <f aca="false">IF($A166="","",IFERROR(IF($H166&lt;&gt;"Oui",0,$E166*$F166*(1+$G166)^(COLUMN()-COLUMN($I$6))*INDEX(Paramètres!$B$12:$B$23,MATCH(MONTH(O$6),Paramètres!$A$12:$A$23,0))*INDEX(Paramètres!$F$5:$F$7,MATCH(Paramètres!$B$6,Paramètres!$E$5:$E$7,0))),0))</f>
        <v/>
      </c>
      <c r="P166" s="21" t="str">
        <f aca="false">IF($A166="","",IFERROR(IF($H166&lt;&gt;"Oui",0,$E166*$F166*(1+$G166)^(COLUMN()-COLUMN($I$6))*INDEX(Paramètres!$B$12:$B$23,MATCH(MONTH(P$6),Paramètres!$A$12:$A$23,0))*INDEX(Paramètres!$F$5:$F$7,MATCH(Paramètres!$B$6,Paramètres!$E$5:$E$7,0))),0))</f>
        <v/>
      </c>
      <c r="Q166" s="21" t="str">
        <f aca="false">IF($A166="","",IFERROR(IF($H166&lt;&gt;"Oui",0,$E166*$F166*(1+$G166)^(COLUMN()-COLUMN($I$6))*INDEX(Paramètres!$B$12:$B$23,MATCH(MONTH(Q$6),Paramètres!$A$12:$A$23,0))*INDEX(Paramètres!$F$5:$F$7,MATCH(Paramètres!$B$6,Paramètres!$E$5:$E$7,0))),0))</f>
        <v/>
      </c>
      <c r="R166" s="21" t="str">
        <f aca="false">IF($A166="","",IFERROR(IF($H166&lt;&gt;"Oui",0,$E166*$F166*(1+$G166)^(COLUMN()-COLUMN($I$6))*INDEX(Paramètres!$B$12:$B$23,MATCH(MONTH(R$6),Paramètres!$A$12:$A$23,0))*INDEX(Paramètres!$F$5:$F$7,MATCH(Paramètres!$B$6,Paramètres!$E$5:$E$7,0))),0))</f>
        <v/>
      </c>
      <c r="S166" s="21" t="str">
        <f aca="false">IF($A166="","",IFERROR(IF($H166&lt;&gt;"Oui",0,$E166*$F166*(1+$G166)^(COLUMN()-COLUMN($I$6))*INDEX(Paramètres!$B$12:$B$23,MATCH(MONTH(S$6),Paramètres!$A$12:$A$23,0))*INDEX(Paramètres!$F$5:$F$7,MATCH(Paramètres!$B$6,Paramètres!$E$5:$E$7,0))),0))</f>
        <v/>
      </c>
      <c r="T166" s="21" t="str">
        <f aca="false">IF($A166="","",IFERROR(IF($H166&lt;&gt;"Oui",0,$E166*$F166*(1+$G166)^(COLUMN()-COLUMN($I$6))*INDEX(Paramètres!$B$12:$B$23,MATCH(MONTH(T$6),Paramètres!$A$12:$A$23,0))*INDEX(Paramètres!$F$5:$F$7,MATCH(Paramètres!$B$6,Paramètres!$E$5:$E$7,0))),0))</f>
        <v/>
      </c>
      <c r="U166" s="21" t="str">
        <f aca="false">IF($A166="","",SUM(I166:T166))</f>
        <v/>
      </c>
    </row>
    <row r="167" customFormat="false" ht="15" hidden="false" customHeight="false" outlineLevel="0" collapsed="false">
      <c r="A167" s="17"/>
      <c r="B167" s="10"/>
      <c r="C167" s="10"/>
      <c r="D167" s="10"/>
      <c r="E167" s="18"/>
      <c r="F167" s="19"/>
      <c r="G167" s="20"/>
      <c r="H167" s="17"/>
      <c r="I167" s="21" t="str">
        <f aca="false">IF($A167="","",IFERROR(IF($H167&lt;&gt;"Oui",0,$E167*$F167*(1+$G167)^(COLUMN()-COLUMN($I$6))*INDEX(Paramètres!$B$12:$B$23,MATCH(MONTH(I$6),Paramètres!$A$12:$A$23,0))*INDEX(Paramètres!$F$5:$F$7,MATCH(Paramètres!$B$6,Paramètres!$E$5:$E$7,0))),0))</f>
        <v/>
      </c>
      <c r="J167" s="21" t="str">
        <f aca="false">IF($A167="","",IFERROR(IF($H167&lt;&gt;"Oui",0,$E167*$F167*(1+$G167)^(COLUMN()-COLUMN($I$6))*INDEX(Paramètres!$B$12:$B$23,MATCH(MONTH(J$6),Paramètres!$A$12:$A$23,0))*INDEX(Paramètres!$F$5:$F$7,MATCH(Paramètres!$B$6,Paramètres!$E$5:$E$7,0))),0))</f>
        <v/>
      </c>
      <c r="K167" s="21" t="str">
        <f aca="false">IF($A167="","",IFERROR(IF($H167&lt;&gt;"Oui",0,$E167*$F167*(1+$G167)^(COLUMN()-COLUMN($I$6))*INDEX(Paramètres!$B$12:$B$23,MATCH(MONTH(K$6),Paramètres!$A$12:$A$23,0))*INDEX(Paramètres!$F$5:$F$7,MATCH(Paramètres!$B$6,Paramètres!$E$5:$E$7,0))),0))</f>
        <v/>
      </c>
      <c r="L167" s="21" t="str">
        <f aca="false">IF($A167="","",IFERROR(IF($H167&lt;&gt;"Oui",0,$E167*$F167*(1+$G167)^(COLUMN()-COLUMN($I$6))*INDEX(Paramètres!$B$12:$B$23,MATCH(MONTH(L$6),Paramètres!$A$12:$A$23,0))*INDEX(Paramètres!$F$5:$F$7,MATCH(Paramètres!$B$6,Paramètres!$E$5:$E$7,0))),0))</f>
        <v/>
      </c>
      <c r="M167" s="21" t="str">
        <f aca="false">IF($A167="","",IFERROR(IF($H167&lt;&gt;"Oui",0,$E167*$F167*(1+$G167)^(COLUMN()-COLUMN($I$6))*INDEX(Paramètres!$B$12:$B$23,MATCH(MONTH(M$6),Paramètres!$A$12:$A$23,0))*INDEX(Paramètres!$F$5:$F$7,MATCH(Paramètres!$B$6,Paramètres!$E$5:$E$7,0))),0))</f>
        <v/>
      </c>
      <c r="N167" s="21" t="str">
        <f aca="false">IF($A167="","",IFERROR(IF($H167&lt;&gt;"Oui",0,$E167*$F167*(1+$G167)^(COLUMN()-COLUMN($I$6))*INDEX(Paramètres!$B$12:$B$23,MATCH(MONTH(N$6),Paramètres!$A$12:$A$23,0))*INDEX(Paramètres!$F$5:$F$7,MATCH(Paramètres!$B$6,Paramètres!$E$5:$E$7,0))),0))</f>
        <v/>
      </c>
      <c r="O167" s="21" t="str">
        <f aca="false">IF($A167="","",IFERROR(IF($H167&lt;&gt;"Oui",0,$E167*$F167*(1+$G167)^(COLUMN()-COLUMN($I$6))*INDEX(Paramètres!$B$12:$B$23,MATCH(MONTH(O$6),Paramètres!$A$12:$A$23,0))*INDEX(Paramètres!$F$5:$F$7,MATCH(Paramètres!$B$6,Paramètres!$E$5:$E$7,0))),0))</f>
        <v/>
      </c>
      <c r="P167" s="21" t="str">
        <f aca="false">IF($A167="","",IFERROR(IF($H167&lt;&gt;"Oui",0,$E167*$F167*(1+$G167)^(COLUMN()-COLUMN($I$6))*INDEX(Paramètres!$B$12:$B$23,MATCH(MONTH(P$6),Paramètres!$A$12:$A$23,0))*INDEX(Paramètres!$F$5:$F$7,MATCH(Paramètres!$B$6,Paramètres!$E$5:$E$7,0))),0))</f>
        <v/>
      </c>
      <c r="Q167" s="21" t="str">
        <f aca="false">IF($A167="","",IFERROR(IF($H167&lt;&gt;"Oui",0,$E167*$F167*(1+$G167)^(COLUMN()-COLUMN($I$6))*INDEX(Paramètres!$B$12:$B$23,MATCH(MONTH(Q$6),Paramètres!$A$12:$A$23,0))*INDEX(Paramètres!$F$5:$F$7,MATCH(Paramètres!$B$6,Paramètres!$E$5:$E$7,0))),0))</f>
        <v/>
      </c>
      <c r="R167" s="21" t="str">
        <f aca="false">IF($A167="","",IFERROR(IF($H167&lt;&gt;"Oui",0,$E167*$F167*(1+$G167)^(COLUMN()-COLUMN($I$6))*INDEX(Paramètres!$B$12:$B$23,MATCH(MONTH(R$6),Paramètres!$A$12:$A$23,0))*INDEX(Paramètres!$F$5:$F$7,MATCH(Paramètres!$B$6,Paramètres!$E$5:$E$7,0))),0))</f>
        <v/>
      </c>
      <c r="S167" s="21" t="str">
        <f aca="false">IF($A167="","",IFERROR(IF($H167&lt;&gt;"Oui",0,$E167*$F167*(1+$G167)^(COLUMN()-COLUMN($I$6))*INDEX(Paramètres!$B$12:$B$23,MATCH(MONTH(S$6),Paramètres!$A$12:$A$23,0))*INDEX(Paramètres!$F$5:$F$7,MATCH(Paramètres!$B$6,Paramètres!$E$5:$E$7,0))),0))</f>
        <v/>
      </c>
      <c r="T167" s="21" t="str">
        <f aca="false">IF($A167="","",IFERROR(IF($H167&lt;&gt;"Oui",0,$E167*$F167*(1+$G167)^(COLUMN()-COLUMN($I$6))*INDEX(Paramètres!$B$12:$B$23,MATCH(MONTH(T$6),Paramètres!$A$12:$A$23,0))*INDEX(Paramètres!$F$5:$F$7,MATCH(Paramètres!$B$6,Paramètres!$E$5:$E$7,0))),0))</f>
        <v/>
      </c>
      <c r="U167" s="21" t="str">
        <f aca="false">IF($A167="","",SUM(I167:T167))</f>
        <v/>
      </c>
    </row>
    <row r="168" customFormat="false" ht="15" hidden="false" customHeight="false" outlineLevel="0" collapsed="false">
      <c r="A168" s="17"/>
      <c r="B168" s="10"/>
      <c r="C168" s="10"/>
      <c r="D168" s="10"/>
      <c r="E168" s="18"/>
      <c r="F168" s="19"/>
      <c r="G168" s="20"/>
      <c r="H168" s="17"/>
      <c r="I168" s="21" t="str">
        <f aca="false">IF($A168="","",IFERROR(IF($H168&lt;&gt;"Oui",0,$E168*$F168*(1+$G168)^(COLUMN()-COLUMN($I$6))*INDEX(Paramètres!$B$12:$B$23,MATCH(MONTH(I$6),Paramètres!$A$12:$A$23,0))*INDEX(Paramètres!$F$5:$F$7,MATCH(Paramètres!$B$6,Paramètres!$E$5:$E$7,0))),0))</f>
        <v/>
      </c>
      <c r="J168" s="21" t="str">
        <f aca="false">IF($A168="","",IFERROR(IF($H168&lt;&gt;"Oui",0,$E168*$F168*(1+$G168)^(COLUMN()-COLUMN($I$6))*INDEX(Paramètres!$B$12:$B$23,MATCH(MONTH(J$6),Paramètres!$A$12:$A$23,0))*INDEX(Paramètres!$F$5:$F$7,MATCH(Paramètres!$B$6,Paramètres!$E$5:$E$7,0))),0))</f>
        <v/>
      </c>
      <c r="K168" s="21" t="str">
        <f aca="false">IF($A168="","",IFERROR(IF($H168&lt;&gt;"Oui",0,$E168*$F168*(1+$G168)^(COLUMN()-COLUMN($I$6))*INDEX(Paramètres!$B$12:$B$23,MATCH(MONTH(K$6),Paramètres!$A$12:$A$23,0))*INDEX(Paramètres!$F$5:$F$7,MATCH(Paramètres!$B$6,Paramètres!$E$5:$E$7,0))),0))</f>
        <v/>
      </c>
      <c r="L168" s="21" t="str">
        <f aca="false">IF($A168="","",IFERROR(IF($H168&lt;&gt;"Oui",0,$E168*$F168*(1+$G168)^(COLUMN()-COLUMN($I$6))*INDEX(Paramètres!$B$12:$B$23,MATCH(MONTH(L$6),Paramètres!$A$12:$A$23,0))*INDEX(Paramètres!$F$5:$F$7,MATCH(Paramètres!$B$6,Paramètres!$E$5:$E$7,0))),0))</f>
        <v/>
      </c>
      <c r="M168" s="21" t="str">
        <f aca="false">IF($A168="","",IFERROR(IF($H168&lt;&gt;"Oui",0,$E168*$F168*(1+$G168)^(COLUMN()-COLUMN($I$6))*INDEX(Paramètres!$B$12:$B$23,MATCH(MONTH(M$6),Paramètres!$A$12:$A$23,0))*INDEX(Paramètres!$F$5:$F$7,MATCH(Paramètres!$B$6,Paramètres!$E$5:$E$7,0))),0))</f>
        <v/>
      </c>
      <c r="N168" s="21" t="str">
        <f aca="false">IF($A168="","",IFERROR(IF($H168&lt;&gt;"Oui",0,$E168*$F168*(1+$G168)^(COLUMN()-COLUMN($I$6))*INDEX(Paramètres!$B$12:$B$23,MATCH(MONTH(N$6),Paramètres!$A$12:$A$23,0))*INDEX(Paramètres!$F$5:$F$7,MATCH(Paramètres!$B$6,Paramètres!$E$5:$E$7,0))),0))</f>
        <v/>
      </c>
      <c r="O168" s="21" t="str">
        <f aca="false">IF($A168="","",IFERROR(IF($H168&lt;&gt;"Oui",0,$E168*$F168*(1+$G168)^(COLUMN()-COLUMN($I$6))*INDEX(Paramètres!$B$12:$B$23,MATCH(MONTH(O$6),Paramètres!$A$12:$A$23,0))*INDEX(Paramètres!$F$5:$F$7,MATCH(Paramètres!$B$6,Paramètres!$E$5:$E$7,0))),0))</f>
        <v/>
      </c>
      <c r="P168" s="21" t="str">
        <f aca="false">IF($A168="","",IFERROR(IF($H168&lt;&gt;"Oui",0,$E168*$F168*(1+$G168)^(COLUMN()-COLUMN($I$6))*INDEX(Paramètres!$B$12:$B$23,MATCH(MONTH(P$6),Paramètres!$A$12:$A$23,0))*INDEX(Paramètres!$F$5:$F$7,MATCH(Paramètres!$B$6,Paramètres!$E$5:$E$7,0))),0))</f>
        <v/>
      </c>
      <c r="Q168" s="21" t="str">
        <f aca="false">IF($A168="","",IFERROR(IF($H168&lt;&gt;"Oui",0,$E168*$F168*(1+$G168)^(COLUMN()-COLUMN($I$6))*INDEX(Paramètres!$B$12:$B$23,MATCH(MONTH(Q$6),Paramètres!$A$12:$A$23,0))*INDEX(Paramètres!$F$5:$F$7,MATCH(Paramètres!$B$6,Paramètres!$E$5:$E$7,0))),0))</f>
        <v/>
      </c>
      <c r="R168" s="21" t="str">
        <f aca="false">IF($A168="","",IFERROR(IF($H168&lt;&gt;"Oui",0,$E168*$F168*(1+$G168)^(COLUMN()-COLUMN($I$6))*INDEX(Paramètres!$B$12:$B$23,MATCH(MONTH(R$6),Paramètres!$A$12:$A$23,0))*INDEX(Paramètres!$F$5:$F$7,MATCH(Paramètres!$B$6,Paramètres!$E$5:$E$7,0))),0))</f>
        <v/>
      </c>
      <c r="S168" s="21" t="str">
        <f aca="false">IF($A168="","",IFERROR(IF($H168&lt;&gt;"Oui",0,$E168*$F168*(1+$G168)^(COLUMN()-COLUMN($I$6))*INDEX(Paramètres!$B$12:$B$23,MATCH(MONTH(S$6),Paramètres!$A$12:$A$23,0))*INDEX(Paramètres!$F$5:$F$7,MATCH(Paramètres!$B$6,Paramètres!$E$5:$E$7,0))),0))</f>
        <v/>
      </c>
      <c r="T168" s="21" t="str">
        <f aca="false">IF($A168="","",IFERROR(IF($H168&lt;&gt;"Oui",0,$E168*$F168*(1+$G168)^(COLUMN()-COLUMN($I$6))*INDEX(Paramètres!$B$12:$B$23,MATCH(MONTH(T$6),Paramètres!$A$12:$A$23,0))*INDEX(Paramètres!$F$5:$F$7,MATCH(Paramètres!$B$6,Paramètres!$E$5:$E$7,0))),0))</f>
        <v/>
      </c>
      <c r="U168" s="21" t="str">
        <f aca="false">IF($A168="","",SUM(I168:T168))</f>
        <v/>
      </c>
    </row>
    <row r="169" customFormat="false" ht="15" hidden="false" customHeight="false" outlineLevel="0" collapsed="false">
      <c r="A169" s="17"/>
      <c r="B169" s="10"/>
      <c r="C169" s="10"/>
      <c r="D169" s="10"/>
      <c r="E169" s="18"/>
      <c r="F169" s="19"/>
      <c r="G169" s="20"/>
      <c r="H169" s="17"/>
      <c r="I169" s="21" t="str">
        <f aca="false">IF($A169="","",IFERROR(IF($H169&lt;&gt;"Oui",0,$E169*$F169*(1+$G169)^(COLUMN()-COLUMN($I$6))*INDEX(Paramètres!$B$12:$B$23,MATCH(MONTH(I$6),Paramètres!$A$12:$A$23,0))*INDEX(Paramètres!$F$5:$F$7,MATCH(Paramètres!$B$6,Paramètres!$E$5:$E$7,0))),0))</f>
        <v/>
      </c>
      <c r="J169" s="21" t="str">
        <f aca="false">IF($A169="","",IFERROR(IF($H169&lt;&gt;"Oui",0,$E169*$F169*(1+$G169)^(COLUMN()-COLUMN($I$6))*INDEX(Paramètres!$B$12:$B$23,MATCH(MONTH(J$6),Paramètres!$A$12:$A$23,0))*INDEX(Paramètres!$F$5:$F$7,MATCH(Paramètres!$B$6,Paramètres!$E$5:$E$7,0))),0))</f>
        <v/>
      </c>
      <c r="K169" s="21" t="str">
        <f aca="false">IF($A169="","",IFERROR(IF($H169&lt;&gt;"Oui",0,$E169*$F169*(1+$G169)^(COLUMN()-COLUMN($I$6))*INDEX(Paramètres!$B$12:$B$23,MATCH(MONTH(K$6),Paramètres!$A$12:$A$23,0))*INDEX(Paramètres!$F$5:$F$7,MATCH(Paramètres!$B$6,Paramètres!$E$5:$E$7,0))),0))</f>
        <v/>
      </c>
      <c r="L169" s="21" t="str">
        <f aca="false">IF($A169="","",IFERROR(IF($H169&lt;&gt;"Oui",0,$E169*$F169*(1+$G169)^(COLUMN()-COLUMN($I$6))*INDEX(Paramètres!$B$12:$B$23,MATCH(MONTH(L$6),Paramètres!$A$12:$A$23,0))*INDEX(Paramètres!$F$5:$F$7,MATCH(Paramètres!$B$6,Paramètres!$E$5:$E$7,0))),0))</f>
        <v/>
      </c>
      <c r="M169" s="21" t="str">
        <f aca="false">IF($A169="","",IFERROR(IF($H169&lt;&gt;"Oui",0,$E169*$F169*(1+$G169)^(COLUMN()-COLUMN($I$6))*INDEX(Paramètres!$B$12:$B$23,MATCH(MONTH(M$6),Paramètres!$A$12:$A$23,0))*INDEX(Paramètres!$F$5:$F$7,MATCH(Paramètres!$B$6,Paramètres!$E$5:$E$7,0))),0))</f>
        <v/>
      </c>
      <c r="N169" s="21" t="str">
        <f aca="false">IF($A169="","",IFERROR(IF($H169&lt;&gt;"Oui",0,$E169*$F169*(1+$G169)^(COLUMN()-COLUMN($I$6))*INDEX(Paramètres!$B$12:$B$23,MATCH(MONTH(N$6),Paramètres!$A$12:$A$23,0))*INDEX(Paramètres!$F$5:$F$7,MATCH(Paramètres!$B$6,Paramètres!$E$5:$E$7,0))),0))</f>
        <v/>
      </c>
      <c r="O169" s="21" t="str">
        <f aca="false">IF($A169="","",IFERROR(IF($H169&lt;&gt;"Oui",0,$E169*$F169*(1+$G169)^(COLUMN()-COLUMN($I$6))*INDEX(Paramètres!$B$12:$B$23,MATCH(MONTH(O$6),Paramètres!$A$12:$A$23,0))*INDEX(Paramètres!$F$5:$F$7,MATCH(Paramètres!$B$6,Paramètres!$E$5:$E$7,0))),0))</f>
        <v/>
      </c>
      <c r="P169" s="21" t="str">
        <f aca="false">IF($A169="","",IFERROR(IF($H169&lt;&gt;"Oui",0,$E169*$F169*(1+$G169)^(COLUMN()-COLUMN($I$6))*INDEX(Paramètres!$B$12:$B$23,MATCH(MONTH(P$6),Paramètres!$A$12:$A$23,0))*INDEX(Paramètres!$F$5:$F$7,MATCH(Paramètres!$B$6,Paramètres!$E$5:$E$7,0))),0))</f>
        <v/>
      </c>
      <c r="Q169" s="21" t="str">
        <f aca="false">IF($A169="","",IFERROR(IF($H169&lt;&gt;"Oui",0,$E169*$F169*(1+$G169)^(COLUMN()-COLUMN($I$6))*INDEX(Paramètres!$B$12:$B$23,MATCH(MONTH(Q$6),Paramètres!$A$12:$A$23,0))*INDEX(Paramètres!$F$5:$F$7,MATCH(Paramètres!$B$6,Paramètres!$E$5:$E$7,0))),0))</f>
        <v/>
      </c>
      <c r="R169" s="21" t="str">
        <f aca="false">IF($A169="","",IFERROR(IF($H169&lt;&gt;"Oui",0,$E169*$F169*(1+$G169)^(COLUMN()-COLUMN($I$6))*INDEX(Paramètres!$B$12:$B$23,MATCH(MONTH(R$6),Paramètres!$A$12:$A$23,0))*INDEX(Paramètres!$F$5:$F$7,MATCH(Paramètres!$B$6,Paramètres!$E$5:$E$7,0))),0))</f>
        <v/>
      </c>
      <c r="S169" s="21" t="str">
        <f aca="false">IF($A169="","",IFERROR(IF($H169&lt;&gt;"Oui",0,$E169*$F169*(1+$G169)^(COLUMN()-COLUMN($I$6))*INDEX(Paramètres!$B$12:$B$23,MATCH(MONTH(S$6),Paramètres!$A$12:$A$23,0))*INDEX(Paramètres!$F$5:$F$7,MATCH(Paramètres!$B$6,Paramètres!$E$5:$E$7,0))),0))</f>
        <v/>
      </c>
      <c r="T169" s="21" t="str">
        <f aca="false">IF($A169="","",IFERROR(IF($H169&lt;&gt;"Oui",0,$E169*$F169*(1+$G169)^(COLUMN()-COLUMN($I$6))*INDEX(Paramètres!$B$12:$B$23,MATCH(MONTH(T$6),Paramètres!$A$12:$A$23,0))*INDEX(Paramètres!$F$5:$F$7,MATCH(Paramètres!$B$6,Paramètres!$E$5:$E$7,0))),0))</f>
        <v/>
      </c>
      <c r="U169" s="21" t="str">
        <f aca="false">IF($A169="","",SUM(I169:T169))</f>
        <v/>
      </c>
    </row>
    <row r="170" customFormat="false" ht="15" hidden="false" customHeight="false" outlineLevel="0" collapsed="false">
      <c r="A170" s="17"/>
      <c r="B170" s="10"/>
      <c r="C170" s="10"/>
      <c r="D170" s="10"/>
      <c r="E170" s="18"/>
      <c r="F170" s="19"/>
      <c r="G170" s="20"/>
      <c r="H170" s="17"/>
      <c r="I170" s="21" t="str">
        <f aca="false">IF($A170="","",IFERROR(IF($H170&lt;&gt;"Oui",0,$E170*$F170*(1+$G170)^(COLUMN()-COLUMN($I$6))*INDEX(Paramètres!$B$12:$B$23,MATCH(MONTH(I$6),Paramètres!$A$12:$A$23,0))*INDEX(Paramètres!$F$5:$F$7,MATCH(Paramètres!$B$6,Paramètres!$E$5:$E$7,0))),0))</f>
        <v/>
      </c>
      <c r="J170" s="21" t="str">
        <f aca="false">IF($A170="","",IFERROR(IF($H170&lt;&gt;"Oui",0,$E170*$F170*(1+$G170)^(COLUMN()-COLUMN($I$6))*INDEX(Paramètres!$B$12:$B$23,MATCH(MONTH(J$6),Paramètres!$A$12:$A$23,0))*INDEX(Paramètres!$F$5:$F$7,MATCH(Paramètres!$B$6,Paramètres!$E$5:$E$7,0))),0))</f>
        <v/>
      </c>
      <c r="K170" s="21" t="str">
        <f aca="false">IF($A170="","",IFERROR(IF($H170&lt;&gt;"Oui",0,$E170*$F170*(1+$G170)^(COLUMN()-COLUMN($I$6))*INDEX(Paramètres!$B$12:$B$23,MATCH(MONTH(K$6),Paramètres!$A$12:$A$23,0))*INDEX(Paramètres!$F$5:$F$7,MATCH(Paramètres!$B$6,Paramètres!$E$5:$E$7,0))),0))</f>
        <v/>
      </c>
      <c r="L170" s="21" t="str">
        <f aca="false">IF($A170="","",IFERROR(IF($H170&lt;&gt;"Oui",0,$E170*$F170*(1+$G170)^(COLUMN()-COLUMN($I$6))*INDEX(Paramètres!$B$12:$B$23,MATCH(MONTH(L$6),Paramètres!$A$12:$A$23,0))*INDEX(Paramètres!$F$5:$F$7,MATCH(Paramètres!$B$6,Paramètres!$E$5:$E$7,0))),0))</f>
        <v/>
      </c>
      <c r="M170" s="21" t="str">
        <f aca="false">IF($A170="","",IFERROR(IF($H170&lt;&gt;"Oui",0,$E170*$F170*(1+$G170)^(COLUMN()-COLUMN($I$6))*INDEX(Paramètres!$B$12:$B$23,MATCH(MONTH(M$6),Paramètres!$A$12:$A$23,0))*INDEX(Paramètres!$F$5:$F$7,MATCH(Paramètres!$B$6,Paramètres!$E$5:$E$7,0))),0))</f>
        <v/>
      </c>
      <c r="N170" s="21" t="str">
        <f aca="false">IF($A170="","",IFERROR(IF($H170&lt;&gt;"Oui",0,$E170*$F170*(1+$G170)^(COLUMN()-COLUMN($I$6))*INDEX(Paramètres!$B$12:$B$23,MATCH(MONTH(N$6),Paramètres!$A$12:$A$23,0))*INDEX(Paramètres!$F$5:$F$7,MATCH(Paramètres!$B$6,Paramètres!$E$5:$E$7,0))),0))</f>
        <v/>
      </c>
      <c r="O170" s="21" t="str">
        <f aca="false">IF($A170="","",IFERROR(IF($H170&lt;&gt;"Oui",0,$E170*$F170*(1+$G170)^(COLUMN()-COLUMN($I$6))*INDEX(Paramètres!$B$12:$B$23,MATCH(MONTH(O$6),Paramètres!$A$12:$A$23,0))*INDEX(Paramètres!$F$5:$F$7,MATCH(Paramètres!$B$6,Paramètres!$E$5:$E$7,0))),0))</f>
        <v/>
      </c>
      <c r="P170" s="21" t="str">
        <f aca="false">IF($A170="","",IFERROR(IF($H170&lt;&gt;"Oui",0,$E170*$F170*(1+$G170)^(COLUMN()-COLUMN($I$6))*INDEX(Paramètres!$B$12:$B$23,MATCH(MONTH(P$6),Paramètres!$A$12:$A$23,0))*INDEX(Paramètres!$F$5:$F$7,MATCH(Paramètres!$B$6,Paramètres!$E$5:$E$7,0))),0))</f>
        <v/>
      </c>
      <c r="Q170" s="21" t="str">
        <f aca="false">IF($A170="","",IFERROR(IF($H170&lt;&gt;"Oui",0,$E170*$F170*(1+$G170)^(COLUMN()-COLUMN($I$6))*INDEX(Paramètres!$B$12:$B$23,MATCH(MONTH(Q$6),Paramètres!$A$12:$A$23,0))*INDEX(Paramètres!$F$5:$F$7,MATCH(Paramètres!$B$6,Paramètres!$E$5:$E$7,0))),0))</f>
        <v/>
      </c>
      <c r="R170" s="21" t="str">
        <f aca="false">IF($A170="","",IFERROR(IF($H170&lt;&gt;"Oui",0,$E170*$F170*(1+$G170)^(COLUMN()-COLUMN($I$6))*INDEX(Paramètres!$B$12:$B$23,MATCH(MONTH(R$6),Paramètres!$A$12:$A$23,0))*INDEX(Paramètres!$F$5:$F$7,MATCH(Paramètres!$B$6,Paramètres!$E$5:$E$7,0))),0))</f>
        <v/>
      </c>
      <c r="S170" s="21" t="str">
        <f aca="false">IF($A170="","",IFERROR(IF($H170&lt;&gt;"Oui",0,$E170*$F170*(1+$G170)^(COLUMN()-COLUMN($I$6))*INDEX(Paramètres!$B$12:$B$23,MATCH(MONTH(S$6),Paramètres!$A$12:$A$23,0))*INDEX(Paramètres!$F$5:$F$7,MATCH(Paramètres!$B$6,Paramètres!$E$5:$E$7,0))),0))</f>
        <v/>
      </c>
      <c r="T170" s="21" t="str">
        <f aca="false">IF($A170="","",IFERROR(IF($H170&lt;&gt;"Oui",0,$E170*$F170*(1+$G170)^(COLUMN()-COLUMN($I$6))*INDEX(Paramètres!$B$12:$B$23,MATCH(MONTH(T$6),Paramètres!$A$12:$A$23,0))*INDEX(Paramètres!$F$5:$F$7,MATCH(Paramètres!$B$6,Paramètres!$E$5:$E$7,0))),0))</f>
        <v/>
      </c>
      <c r="U170" s="21" t="str">
        <f aca="false">IF($A170="","",SUM(I170:T170))</f>
        <v/>
      </c>
    </row>
    <row r="171" customFormat="false" ht="15" hidden="false" customHeight="false" outlineLevel="0" collapsed="false">
      <c r="A171" s="17"/>
      <c r="B171" s="10"/>
      <c r="C171" s="10"/>
      <c r="D171" s="10"/>
      <c r="E171" s="18"/>
      <c r="F171" s="19"/>
      <c r="G171" s="20"/>
      <c r="H171" s="17"/>
      <c r="I171" s="21" t="str">
        <f aca="false">IF($A171="","",IFERROR(IF($H171&lt;&gt;"Oui",0,$E171*$F171*(1+$G171)^(COLUMN()-COLUMN($I$6))*INDEX(Paramètres!$B$12:$B$23,MATCH(MONTH(I$6),Paramètres!$A$12:$A$23,0))*INDEX(Paramètres!$F$5:$F$7,MATCH(Paramètres!$B$6,Paramètres!$E$5:$E$7,0))),0))</f>
        <v/>
      </c>
      <c r="J171" s="21" t="str">
        <f aca="false">IF($A171="","",IFERROR(IF($H171&lt;&gt;"Oui",0,$E171*$F171*(1+$G171)^(COLUMN()-COLUMN($I$6))*INDEX(Paramètres!$B$12:$B$23,MATCH(MONTH(J$6),Paramètres!$A$12:$A$23,0))*INDEX(Paramètres!$F$5:$F$7,MATCH(Paramètres!$B$6,Paramètres!$E$5:$E$7,0))),0))</f>
        <v/>
      </c>
      <c r="K171" s="21" t="str">
        <f aca="false">IF($A171="","",IFERROR(IF($H171&lt;&gt;"Oui",0,$E171*$F171*(1+$G171)^(COLUMN()-COLUMN($I$6))*INDEX(Paramètres!$B$12:$B$23,MATCH(MONTH(K$6),Paramètres!$A$12:$A$23,0))*INDEX(Paramètres!$F$5:$F$7,MATCH(Paramètres!$B$6,Paramètres!$E$5:$E$7,0))),0))</f>
        <v/>
      </c>
      <c r="L171" s="21" t="str">
        <f aca="false">IF($A171="","",IFERROR(IF($H171&lt;&gt;"Oui",0,$E171*$F171*(1+$G171)^(COLUMN()-COLUMN($I$6))*INDEX(Paramètres!$B$12:$B$23,MATCH(MONTH(L$6),Paramètres!$A$12:$A$23,0))*INDEX(Paramètres!$F$5:$F$7,MATCH(Paramètres!$B$6,Paramètres!$E$5:$E$7,0))),0))</f>
        <v/>
      </c>
      <c r="M171" s="21" t="str">
        <f aca="false">IF($A171="","",IFERROR(IF($H171&lt;&gt;"Oui",0,$E171*$F171*(1+$G171)^(COLUMN()-COLUMN($I$6))*INDEX(Paramètres!$B$12:$B$23,MATCH(MONTH(M$6),Paramètres!$A$12:$A$23,0))*INDEX(Paramètres!$F$5:$F$7,MATCH(Paramètres!$B$6,Paramètres!$E$5:$E$7,0))),0))</f>
        <v/>
      </c>
      <c r="N171" s="21" t="str">
        <f aca="false">IF($A171="","",IFERROR(IF($H171&lt;&gt;"Oui",0,$E171*$F171*(1+$G171)^(COLUMN()-COLUMN($I$6))*INDEX(Paramètres!$B$12:$B$23,MATCH(MONTH(N$6),Paramètres!$A$12:$A$23,0))*INDEX(Paramètres!$F$5:$F$7,MATCH(Paramètres!$B$6,Paramètres!$E$5:$E$7,0))),0))</f>
        <v/>
      </c>
      <c r="O171" s="21" t="str">
        <f aca="false">IF($A171="","",IFERROR(IF($H171&lt;&gt;"Oui",0,$E171*$F171*(1+$G171)^(COLUMN()-COLUMN($I$6))*INDEX(Paramètres!$B$12:$B$23,MATCH(MONTH(O$6),Paramètres!$A$12:$A$23,0))*INDEX(Paramètres!$F$5:$F$7,MATCH(Paramètres!$B$6,Paramètres!$E$5:$E$7,0))),0))</f>
        <v/>
      </c>
      <c r="P171" s="21" t="str">
        <f aca="false">IF($A171="","",IFERROR(IF($H171&lt;&gt;"Oui",0,$E171*$F171*(1+$G171)^(COLUMN()-COLUMN($I$6))*INDEX(Paramètres!$B$12:$B$23,MATCH(MONTH(P$6),Paramètres!$A$12:$A$23,0))*INDEX(Paramètres!$F$5:$F$7,MATCH(Paramètres!$B$6,Paramètres!$E$5:$E$7,0))),0))</f>
        <v/>
      </c>
      <c r="Q171" s="21" t="str">
        <f aca="false">IF($A171="","",IFERROR(IF($H171&lt;&gt;"Oui",0,$E171*$F171*(1+$G171)^(COLUMN()-COLUMN($I$6))*INDEX(Paramètres!$B$12:$B$23,MATCH(MONTH(Q$6),Paramètres!$A$12:$A$23,0))*INDEX(Paramètres!$F$5:$F$7,MATCH(Paramètres!$B$6,Paramètres!$E$5:$E$7,0))),0))</f>
        <v/>
      </c>
      <c r="R171" s="21" t="str">
        <f aca="false">IF($A171="","",IFERROR(IF($H171&lt;&gt;"Oui",0,$E171*$F171*(1+$G171)^(COLUMN()-COLUMN($I$6))*INDEX(Paramètres!$B$12:$B$23,MATCH(MONTH(R$6),Paramètres!$A$12:$A$23,0))*INDEX(Paramètres!$F$5:$F$7,MATCH(Paramètres!$B$6,Paramètres!$E$5:$E$7,0))),0))</f>
        <v/>
      </c>
      <c r="S171" s="21" t="str">
        <f aca="false">IF($A171="","",IFERROR(IF($H171&lt;&gt;"Oui",0,$E171*$F171*(1+$G171)^(COLUMN()-COLUMN($I$6))*INDEX(Paramètres!$B$12:$B$23,MATCH(MONTH(S$6),Paramètres!$A$12:$A$23,0))*INDEX(Paramètres!$F$5:$F$7,MATCH(Paramètres!$B$6,Paramètres!$E$5:$E$7,0))),0))</f>
        <v/>
      </c>
      <c r="T171" s="21" t="str">
        <f aca="false">IF($A171="","",IFERROR(IF($H171&lt;&gt;"Oui",0,$E171*$F171*(1+$G171)^(COLUMN()-COLUMN($I$6))*INDEX(Paramètres!$B$12:$B$23,MATCH(MONTH(T$6),Paramètres!$A$12:$A$23,0))*INDEX(Paramètres!$F$5:$F$7,MATCH(Paramètres!$B$6,Paramètres!$E$5:$E$7,0))),0))</f>
        <v/>
      </c>
      <c r="U171" s="21" t="str">
        <f aca="false">IF($A171="","",SUM(I171:T171))</f>
        <v/>
      </c>
    </row>
    <row r="172" customFormat="false" ht="15" hidden="false" customHeight="false" outlineLevel="0" collapsed="false">
      <c r="A172" s="17"/>
      <c r="B172" s="10"/>
      <c r="C172" s="10"/>
      <c r="D172" s="10"/>
      <c r="E172" s="18"/>
      <c r="F172" s="19"/>
      <c r="G172" s="20"/>
      <c r="H172" s="17"/>
      <c r="I172" s="21" t="str">
        <f aca="false">IF($A172="","",IFERROR(IF($H172&lt;&gt;"Oui",0,$E172*$F172*(1+$G172)^(COLUMN()-COLUMN($I$6))*INDEX(Paramètres!$B$12:$B$23,MATCH(MONTH(I$6),Paramètres!$A$12:$A$23,0))*INDEX(Paramètres!$F$5:$F$7,MATCH(Paramètres!$B$6,Paramètres!$E$5:$E$7,0))),0))</f>
        <v/>
      </c>
      <c r="J172" s="21" t="str">
        <f aca="false">IF($A172="","",IFERROR(IF($H172&lt;&gt;"Oui",0,$E172*$F172*(1+$G172)^(COLUMN()-COLUMN($I$6))*INDEX(Paramètres!$B$12:$B$23,MATCH(MONTH(J$6),Paramètres!$A$12:$A$23,0))*INDEX(Paramètres!$F$5:$F$7,MATCH(Paramètres!$B$6,Paramètres!$E$5:$E$7,0))),0))</f>
        <v/>
      </c>
      <c r="K172" s="21" t="str">
        <f aca="false">IF($A172="","",IFERROR(IF($H172&lt;&gt;"Oui",0,$E172*$F172*(1+$G172)^(COLUMN()-COLUMN($I$6))*INDEX(Paramètres!$B$12:$B$23,MATCH(MONTH(K$6),Paramètres!$A$12:$A$23,0))*INDEX(Paramètres!$F$5:$F$7,MATCH(Paramètres!$B$6,Paramètres!$E$5:$E$7,0))),0))</f>
        <v/>
      </c>
      <c r="L172" s="21" t="str">
        <f aca="false">IF($A172="","",IFERROR(IF($H172&lt;&gt;"Oui",0,$E172*$F172*(1+$G172)^(COLUMN()-COLUMN($I$6))*INDEX(Paramètres!$B$12:$B$23,MATCH(MONTH(L$6),Paramètres!$A$12:$A$23,0))*INDEX(Paramètres!$F$5:$F$7,MATCH(Paramètres!$B$6,Paramètres!$E$5:$E$7,0))),0))</f>
        <v/>
      </c>
      <c r="M172" s="21" t="str">
        <f aca="false">IF($A172="","",IFERROR(IF($H172&lt;&gt;"Oui",0,$E172*$F172*(1+$G172)^(COLUMN()-COLUMN($I$6))*INDEX(Paramètres!$B$12:$B$23,MATCH(MONTH(M$6),Paramètres!$A$12:$A$23,0))*INDEX(Paramètres!$F$5:$F$7,MATCH(Paramètres!$B$6,Paramètres!$E$5:$E$7,0))),0))</f>
        <v/>
      </c>
      <c r="N172" s="21" t="str">
        <f aca="false">IF($A172="","",IFERROR(IF($H172&lt;&gt;"Oui",0,$E172*$F172*(1+$G172)^(COLUMN()-COLUMN($I$6))*INDEX(Paramètres!$B$12:$B$23,MATCH(MONTH(N$6),Paramètres!$A$12:$A$23,0))*INDEX(Paramètres!$F$5:$F$7,MATCH(Paramètres!$B$6,Paramètres!$E$5:$E$7,0))),0))</f>
        <v/>
      </c>
      <c r="O172" s="21" t="str">
        <f aca="false">IF($A172="","",IFERROR(IF($H172&lt;&gt;"Oui",0,$E172*$F172*(1+$G172)^(COLUMN()-COLUMN($I$6))*INDEX(Paramètres!$B$12:$B$23,MATCH(MONTH(O$6),Paramètres!$A$12:$A$23,0))*INDEX(Paramètres!$F$5:$F$7,MATCH(Paramètres!$B$6,Paramètres!$E$5:$E$7,0))),0))</f>
        <v/>
      </c>
      <c r="P172" s="21" t="str">
        <f aca="false">IF($A172="","",IFERROR(IF($H172&lt;&gt;"Oui",0,$E172*$F172*(1+$G172)^(COLUMN()-COLUMN($I$6))*INDEX(Paramètres!$B$12:$B$23,MATCH(MONTH(P$6),Paramètres!$A$12:$A$23,0))*INDEX(Paramètres!$F$5:$F$7,MATCH(Paramètres!$B$6,Paramètres!$E$5:$E$7,0))),0))</f>
        <v/>
      </c>
      <c r="Q172" s="21" t="str">
        <f aca="false">IF($A172="","",IFERROR(IF($H172&lt;&gt;"Oui",0,$E172*$F172*(1+$G172)^(COLUMN()-COLUMN($I$6))*INDEX(Paramètres!$B$12:$B$23,MATCH(MONTH(Q$6),Paramètres!$A$12:$A$23,0))*INDEX(Paramètres!$F$5:$F$7,MATCH(Paramètres!$B$6,Paramètres!$E$5:$E$7,0))),0))</f>
        <v/>
      </c>
      <c r="R172" s="21" t="str">
        <f aca="false">IF($A172="","",IFERROR(IF($H172&lt;&gt;"Oui",0,$E172*$F172*(1+$G172)^(COLUMN()-COLUMN($I$6))*INDEX(Paramètres!$B$12:$B$23,MATCH(MONTH(R$6),Paramètres!$A$12:$A$23,0))*INDEX(Paramètres!$F$5:$F$7,MATCH(Paramètres!$B$6,Paramètres!$E$5:$E$7,0))),0))</f>
        <v/>
      </c>
      <c r="S172" s="21" t="str">
        <f aca="false">IF($A172="","",IFERROR(IF($H172&lt;&gt;"Oui",0,$E172*$F172*(1+$G172)^(COLUMN()-COLUMN($I$6))*INDEX(Paramètres!$B$12:$B$23,MATCH(MONTH(S$6),Paramètres!$A$12:$A$23,0))*INDEX(Paramètres!$F$5:$F$7,MATCH(Paramètres!$B$6,Paramètres!$E$5:$E$7,0))),0))</f>
        <v/>
      </c>
      <c r="T172" s="21" t="str">
        <f aca="false">IF($A172="","",IFERROR(IF($H172&lt;&gt;"Oui",0,$E172*$F172*(1+$G172)^(COLUMN()-COLUMN($I$6))*INDEX(Paramètres!$B$12:$B$23,MATCH(MONTH(T$6),Paramètres!$A$12:$A$23,0))*INDEX(Paramètres!$F$5:$F$7,MATCH(Paramètres!$B$6,Paramètres!$E$5:$E$7,0))),0))</f>
        <v/>
      </c>
      <c r="U172" s="21" t="str">
        <f aca="false">IF($A172="","",SUM(I172:T172))</f>
        <v/>
      </c>
    </row>
    <row r="173" customFormat="false" ht="15" hidden="false" customHeight="false" outlineLevel="0" collapsed="false">
      <c r="A173" s="17"/>
      <c r="B173" s="10"/>
      <c r="C173" s="10"/>
      <c r="D173" s="10"/>
      <c r="E173" s="18"/>
      <c r="F173" s="19"/>
      <c r="G173" s="20"/>
      <c r="H173" s="17"/>
      <c r="I173" s="21" t="str">
        <f aca="false">IF($A173="","",IFERROR(IF($H173&lt;&gt;"Oui",0,$E173*$F173*(1+$G173)^(COLUMN()-COLUMN($I$6))*INDEX(Paramètres!$B$12:$B$23,MATCH(MONTH(I$6),Paramètres!$A$12:$A$23,0))*INDEX(Paramètres!$F$5:$F$7,MATCH(Paramètres!$B$6,Paramètres!$E$5:$E$7,0))),0))</f>
        <v/>
      </c>
      <c r="J173" s="21" t="str">
        <f aca="false">IF($A173="","",IFERROR(IF($H173&lt;&gt;"Oui",0,$E173*$F173*(1+$G173)^(COLUMN()-COLUMN($I$6))*INDEX(Paramètres!$B$12:$B$23,MATCH(MONTH(J$6),Paramètres!$A$12:$A$23,0))*INDEX(Paramètres!$F$5:$F$7,MATCH(Paramètres!$B$6,Paramètres!$E$5:$E$7,0))),0))</f>
        <v/>
      </c>
      <c r="K173" s="21" t="str">
        <f aca="false">IF($A173="","",IFERROR(IF($H173&lt;&gt;"Oui",0,$E173*$F173*(1+$G173)^(COLUMN()-COLUMN($I$6))*INDEX(Paramètres!$B$12:$B$23,MATCH(MONTH(K$6),Paramètres!$A$12:$A$23,0))*INDEX(Paramètres!$F$5:$F$7,MATCH(Paramètres!$B$6,Paramètres!$E$5:$E$7,0))),0))</f>
        <v/>
      </c>
      <c r="L173" s="21" t="str">
        <f aca="false">IF($A173="","",IFERROR(IF($H173&lt;&gt;"Oui",0,$E173*$F173*(1+$G173)^(COLUMN()-COLUMN($I$6))*INDEX(Paramètres!$B$12:$B$23,MATCH(MONTH(L$6),Paramètres!$A$12:$A$23,0))*INDEX(Paramètres!$F$5:$F$7,MATCH(Paramètres!$B$6,Paramètres!$E$5:$E$7,0))),0))</f>
        <v/>
      </c>
      <c r="M173" s="21" t="str">
        <f aca="false">IF($A173="","",IFERROR(IF($H173&lt;&gt;"Oui",0,$E173*$F173*(1+$G173)^(COLUMN()-COLUMN($I$6))*INDEX(Paramètres!$B$12:$B$23,MATCH(MONTH(M$6),Paramètres!$A$12:$A$23,0))*INDEX(Paramètres!$F$5:$F$7,MATCH(Paramètres!$B$6,Paramètres!$E$5:$E$7,0))),0))</f>
        <v/>
      </c>
      <c r="N173" s="21" t="str">
        <f aca="false">IF($A173="","",IFERROR(IF($H173&lt;&gt;"Oui",0,$E173*$F173*(1+$G173)^(COLUMN()-COLUMN($I$6))*INDEX(Paramètres!$B$12:$B$23,MATCH(MONTH(N$6),Paramètres!$A$12:$A$23,0))*INDEX(Paramètres!$F$5:$F$7,MATCH(Paramètres!$B$6,Paramètres!$E$5:$E$7,0))),0))</f>
        <v/>
      </c>
      <c r="O173" s="21" t="str">
        <f aca="false">IF($A173="","",IFERROR(IF($H173&lt;&gt;"Oui",0,$E173*$F173*(1+$G173)^(COLUMN()-COLUMN($I$6))*INDEX(Paramètres!$B$12:$B$23,MATCH(MONTH(O$6),Paramètres!$A$12:$A$23,0))*INDEX(Paramètres!$F$5:$F$7,MATCH(Paramètres!$B$6,Paramètres!$E$5:$E$7,0))),0))</f>
        <v/>
      </c>
      <c r="P173" s="21" t="str">
        <f aca="false">IF($A173="","",IFERROR(IF($H173&lt;&gt;"Oui",0,$E173*$F173*(1+$G173)^(COLUMN()-COLUMN($I$6))*INDEX(Paramètres!$B$12:$B$23,MATCH(MONTH(P$6),Paramètres!$A$12:$A$23,0))*INDEX(Paramètres!$F$5:$F$7,MATCH(Paramètres!$B$6,Paramètres!$E$5:$E$7,0))),0))</f>
        <v/>
      </c>
      <c r="Q173" s="21" t="str">
        <f aca="false">IF($A173="","",IFERROR(IF($H173&lt;&gt;"Oui",0,$E173*$F173*(1+$G173)^(COLUMN()-COLUMN($I$6))*INDEX(Paramètres!$B$12:$B$23,MATCH(MONTH(Q$6),Paramètres!$A$12:$A$23,0))*INDEX(Paramètres!$F$5:$F$7,MATCH(Paramètres!$B$6,Paramètres!$E$5:$E$7,0))),0))</f>
        <v/>
      </c>
      <c r="R173" s="21" t="str">
        <f aca="false">IF($A173="","",IFERROR(IF($H173&lt;&gt;"Oui",0,$E173*$F173*(1+$G173)^(COLUMN()-COLUMN($I$6))*INDEX(Paramètres!$B$12:$B$23,MATCH(MONTH(R$6),Paramètres!$A$12:$A$23,0))*INDEX(Paramètres!$F$5:$F$7,MATCH(Paramètres!$B$6,Paramètres!$E$5:$E$7,0))),0))</f>
        <v/>
      </c>
      <c r="S173" s="21" t="str">
        <f aca="false">IF($A173="","",IFERROR(IF($H173&lt;&gt;"Oui",0,$E173*$F173*(1+$G173)^(COLUMN()-COLUMN($I$6))*INDEX(Paramètres!$B$12:$B$23,MATCH(MONTH(S$6),Paramètres!$A$12:$A$23,0))*INDEX(Paramètres!$F$5:$F$7,MATCH(Paramètres!$B$6,Paramètres!$E$5:$E$7,0))),0))</f>
        <v/>
      </c>
      <c r="T173" s="21" t="str">
        <f aca="false">IF($A173="","",IFERROR(IF($H173&lt;&gt;"Oui",0,$E173*$F173*(1+$G173)^(COLUMN()-COLUMN($I$6))*INDEX(Paramètres!$B$12:$B$23,MATCH(MONTH(T$6),Paramètres!$A$12:$A$23,0))*INDEX(Paramètres!$F$5:$F$7,MATCH(Paramètres!$B$6,Paramètres!$E$5:$E$7,0))),0))</f>
        <v/>
      </c>
      <c r="U173" s="21" t="str">
        <f aca="false">IF($A173="","",SUM(I173:T173))</f>
        <v/>
      </c>
    </row>
    <row r="174" customFormat="false" ht="15" hidden="false" customHeight="false" outlineLevel="0" collapsed="false">
      <c r="A174" s="17"/>
      <c r="B174" s="10"/>
      <c r="C174" s="10"/>
      <c r="D174" s="10"/>
      <c r="E174" s="18"/>
      <c r="F174" s="19"/>
      <c r="G174" s="20"/>
      <c r="H174" s="17"/>
      <c r="I174" s="21" t="str">
        <f aca="false">IF($A174="","",IFERROR(IF($H174&lt;&gt;"Oui",0,$E174*$F174*(1+$G174)^(COLUMN()-COLUMN($I$6))*INDEX(Paramètres!$B$12:$B$23,MATCH(MONTH(I$6),Paramètres!$A$12:$A$23,0))*INDEX(Paramètres!$F$5:$F$7,MATCH(Paramètres!$B$6,Paramètres!$E$5:$E$7,0))),0))</f>
        <v/>
      </c>
      <c r="J174" s="21" t="str">
        <f aca="false">IF($A174="","",IFERROR(IF($H174&lt;&gt;"Oui",0,$E174*$F174*(1+$G174)^(COLUMN()-COLUMN($I$6))*INDEX(Paramètres!$B$12:$B$23,MATCH(MONTH(J$6),Paramètres!$A$12:$A$23,0))*INDEX(Paramètres!$F$5:$F$7,MATCH(Paramètres!$B$6,Paramètres!$E$5:$E$7,0))),0))</f>
        <v/>
      </c>
      <c r="K174" s="21" t="str">
        <f aca="false">IF($A174="","",IFERROR(IF($H174&lt;&gt;"Oui",0,$E174*$F174*(1+$G174)^(COLUMN()-COLUMN($I$6))*INDEX(Paramètres!$B$12:$B$23,MATCH(MONTH(K$6),Paramètres!$A$12:$A$23,0))*INDEX(Paramètres!$F$5:$F$7,MATCH(Paramètres!$B$6,Paramètres!$E$5:$E$7,0))),0))</f>
        <v/>
      </c>
      <c r="L174" s="21" t="str">
        <f aca="false">IF($A174="","",IFERROR(IF($H174&lt;&gt;"Oui",0,$E174*$F174*(1+$G174)^(COLUMN()-COLUMN($I$6))*INDEX(Paramètres!$B$12:$B$23,MATCH(MONTH(L$6),Paramètres!$A$12:$A$23,0))*INDEX(Paramètres!$F$5:$F$7,MATCH(Paramètres!$B$6,Paramètres!$E$5:$E$7,0))),0))</f>
        <v/>
      </c>
      <c r="M174" s="21" t="str">
        <f aca="false">IF($A174="","",IFERROR(IF($H174&lt;&gt;"Oui",0,$E174*$F174*(1+$G174)^(COLUMN()-COLUMN($I$6))*INDEX(Paramètres!$B$12:$B$23,MATCH(MONTH(M$6),Paramètres!$A$12:$A$23,0))*INDEX(Paramètres!$F$5:$F$7,MATCH(Paramètres!$B$6,Paramètres!$E$5:$E$7,0))),0))</f>
        <v/>
      </c>
      <c r="N174" s="21" t="str">
        <f aca="false">IF($A174="","",IFERROR(IF($H174&lt;&gt;"Oui",0,$E174*$F174*(1+$G174)^(COLUMN()-COLUMN($I$6))*INDEX(Paramètres!$B$12:$B$23,MATCH(MONTH(N$6),Paramètres!$A$12:$A$23,0))*INDEX(Paramètres!$F$5:$F$7,MATCH(Paramètres!$B$6,Paramètres!$E$5:$E$7,0))),0))</f>
        <v/>
      </c>
      <c r="O174" s="21" t="str">
        <f aca="false">IF($A174="","",IFERROR(IF($H174&lt;&gt;"Oui",0,$E174*$F174*(1+$G174)^(COLUMN()-COLUMN($I$6))*INDEX(Paramètres!$B$12:$B$23,MATCH(MONTH(O$6),Paramètres!$A$12:$A$23,0))*INDEX(Paramètres!$F$5:$F$7,MATCH(Paramètres!$B$6,Paramètres!$E$5:$E$7,0))),0))</f>
        <v/>
      </c>
      <c r="P174" s="21" t="str">
        <f aca="false">IF($A174="","",IFERROR(IF($H174&lt;&gt;"Oui",0,$E174*$F174*(1+$G174)^(COLUMN()-COLUMN($I$6))*INDEX(Paramètres!$B$12:$B$23,MATCH(MONTH(P$6),Paramètres!$A$12:$A$23,0))*INDEX(Paramètres!$F$5:$F$7,MATCH(Paramètres!$B$6,Paramètres!$E$5:$E$7,0))),0))</f>
        <v/>
      </c>
      <c r="Q174" s="21" t="str">
        <f aca="false">IF($A174="","",IFERROR(IF($H174&lt;&gt;"Oui",0,$E174*$F174*(1+$G174)^(COLUMN()-COLUMN($I$6))*INDEX(Paramètres!$B$12:$B$23,MATCH(MONTH(Q$6),Paramètres!$A$12:$A$23,0))*INDEX(Paramètres!$F$5:$F$7,MATCH(Paramètres!$B$6,Paramètres!$E$5:$E$7,0))),0))</f>
        <v/>
      </c>
      <c r="R174" s="21" t="str">
        <f aca="false">IF($A174="","",IFERROR(IF($H174&lt;&gt;"Oui",0,$E174*$F174*(1+$G174)^(COLUMN()-COLUMN($I$6))*INDEX(Paramètres!$B$12:$B$23,MATCH(MONTH(R$6),Paramètres!$A$12:$A$23,0))*INDEX(Paramètres!$F$5:$F$7,MATCH(Paramètres!$B$6,Paramètres!$E$5:$E$7,0))),0))</f>
        <v/>
      </c>
      <c r="S174" s="21" t="str">
        <f aca="false">IF($A174="","",IFERROR(IF($H174&lt;&gt;"Oui",0,$E174*$F174*(1+$G174)^(COLUMN()-COLUMN($I$6))*INDEX(Paramètres!$B$12:$B$23,MATCH(MONTH(S$6),Paramètres!$A$12:$A$23,0))*INDEX(Paramètres!$F$5:$F$7,MATCH(Paramètres!$B$6,Paramètres!$E$5:$E$7,0))),0))</f>
        <v/>
      </c>
      <c r="T174" s="21" t="str">
        <f aca="false">IF($A174="","",IFERROR(IF($H174&lt;&gt;"Oui",0,$E174*$F174*(1+$G174)^(COLUMN()-COLUMN($I$6))*INDEX(Paramètres!$B$12:$B$23,MATCH(MONTH(T$6),Paramètres!$A$12:$A$23,0))*INDEX(Paramètres!$F$5:$F$7,MATCH(Paramètres!$B$6,Paramètres!$E$5:$E$7,0))),0))</f>
        <v/>
      </c>
      <c r="U174" s="21" t="str">
        <f aca="false">IF($A174="","",SUM(I174:T174))</f>
        <v/>
      </c>
    </row>
    <row r="175" customFormat="false" ht="15" hidden="false" customHeight="false" outlineLevel="0" collapsed="false">
      <c r="A175" s="17"/>
      <c r="B175" s="10"/>
      <c r="C175" s="10"/>
      <c r="D175" s="10"/>
      <c r="E175" s="18"/>
      <c r="F175" s="19"/>
      <c r="G175" s="20"/>
      <c r="H175" s="17"/>
      <c r="I175" s="21" t="str">
        <f aca="false">IF($A175="","",IFERROR(IF($H175&lt;&gt;"Oui",0,$E175*$F175*(1+$G175)^(COLUMN()-COLUMN($I$6))*INDEX(Paramètres!$B$12:$B$23,MATCH(MONTH(I$6),Paramètres!$A$12:$A$23,0))*INDEX(Paramètres!$F$5:$F$7,MATCH(Paramètres!$B$6,Paramètres!$E$5:$E$7,0))),0))</f>
        <v/>
      </c>
      <c r="J175" s="21" t="str">
        <f aca="false">IF($A175="","",IFERROR(IF($H175&lt;&gt;"Oui",0,$E175*$F175*(1+$G175)^(COLUMN()-COLUMN($I$6))*INDEX(Paramètres!$B$12:$B$23,MATCH(MONTH(J$6),Paramètres!$A$12:$A$23,0))*INDEX(Paramètres!$F$5:$F$7,MATCH(Paramètres!$B$6,Paramètres!$E$5:$E$7,0))),0))</f>
        <v/>
      </c>
      <c r="K175" s="21" t="str">
        <f aca="false">IF($A175="","",IFERROR(IF($H175&lt;&gt;"Oui",0,$E175*$F175*(1+$G175)^(COLUMN()-COLUMN($I$6))*INDEX(Paramètres!$B$12:$B$23,MATCH(MONTH(K$6),Paramètres!$A$12:$A$23,0))*INDEX(Paramètres!$F$5:$F$7,MATCH(Paramètres!$B$6,Paramètres!$E$5:$E$7,0))),0))</f>
        <v/>
      </c>
      <c r="L175" s="21" t="str">
        <f aca="false">IF($A175="","",IFERROR(IF($H175&lt;&gt;"Oui",0,$E175*$F175*(1+$G175)^(COLUMN()-COLUMN($I$6))*INDEX(Paramètres!$B$12:$B$23,MATCH(MONTH(L$6),Paramètres!$A$12:$A$23,0))*INDEX(Paramètres!$F$5:$F$7,MATCH(Paramètres!$B$6,Paramètres!$E$5:$E$7,0))),0))</f>
        <v/>
      </c>
      <c r="M175" s="21" t="str">
        <f aca="false">IF($A175="","",IFERROR(IF($H175&lt;&gt;"Oui",0,$E175*$F175*(1+$G175)^(COLUMN()-COLUMN($I$6))*INDEX(Paramètres!$B$12:$B$23,MATCH(MONTH(M$6),Paramètres!$A$12:$A$23,0))*INDEX(Paramètres!$F$5:$F$7,MATCH(Paramètres!$B$6,Paramètres!$E$5:$E$7,0))),0))</f>
        <v/>
      </c>
      <c r="N175" s="21" t="str">
        <f aca="false">IF($A175="","",IFERROR(IF($H175&lt;&gt;"Oui",0,$E175*$F175*(1+$G175)^(COLUMN()-COLUMN($I$6))*INDEX(Paramètres!$B$12:$B$23,MATCH(MONTH(N$6),Paramètres!$A$12:$A$23,0))*INDEX(Paramètres!$F$5:$F$7,MATCH(Paramètres!$B$6,Paramètres!$E$5:$E$7,0))),0))</f>
        <v/>
      </c>
      <c r="O175" s="21" t="str">
        <f aca="false">IF($A175="","",IFERROR(IF($H175&lt;&gt;"Oui",0,$E175*$F175*(1+$G175)^(COLUMN()-COLUMN($I$6))*INDEX(Paramètres!$B$12:$B$23,MATCH(MONTH(O$6),Paramètres!$A$12:$A$23,0))*INDEX(Paramètres!$F$5:$F$7,MATCH(Paramètres!$B$6,Paramètres!$E$5:$E$7,0))),0))</f>
        <v/>
      </c>
      <c r="P175" s="21" t="str">
        <f aca="false">IF($A175="","",IFERROR(IF($H175&lt;&gt;"Oui",0,$E175*$F175*(1+$G175)^(COLUMN()-COLUMN($I$6))*INDEX(Paramètres!$B$12:$B$23,MATCH(MONTH(P$6),Paramètres!$A$12:$A$23,0))*INDEX(Paramètres!$F$5:$F$7,MATCH(Paramètres!$B$6,Paramètres!$E$5:$E$7,0))),0))</f>
        <v/>
      </c>
      <c r="Q175" s="21" t="str">
        <f aca="false">IF($A175="","",IFERROR(IF($H175&lt;&gt;"Oui",0,$E175*$F175*(1+$G175)^(COLUMN()-COLUMN($I$6))*INDEX(Paramètres!$B$12:$B$23,MATCH(MONTH(Q$6),Paramètres!$A$12:$A$23,0))*INDEX(Paramètres!$F$5:$F$7,MATCH(Paramètres!$B$6,Paramètres!$E$5:$E$7,0))),0))</f>
        <v/>
      </c>
      <c r="R175" s="21" t="str">
        <f aca="false">IF($A175="","",IFERROR(IF($H175&lt;&gt;"Oui",0,$E175*$F175*(1+$G175)^(COLUMN()-COLUMN($I$6))*INDEX(Paramètres!$B$12:$B$23,MATCH(MONTH(R$6),Paramètres!$A$12:$A$23,0))*INDEX(Paramètres!$F$5:$F$7,MATCH(Paramètres!$B$6,Paramètres!$E$5:$E$7,0))),0))</f>
        <v/>
      </c>
      <c r="S175" s="21" t="str">
        <f aca="false">IF($A175="","",IFERROR(IF($H175&lt;&gt;"Oui",0,$E175*$F175*(1+$G175)^(COLUMN()-COLUMN($I$6))*INDEX(Paramètres!$B$12:$B$23,MATCH(MONTH(S$6),Paramètres!$A$12:$A$23,0))*INDEX(Paramètres!$F$5:$F$7,MATCH(Paramètres!$B$6,Paramètres!$E$5:$E$7,0))),0))</f>
        <v/>
      </c>
      <c r="T175" s="21" t="str">
        <f aca="false">IF($A175="","",IFERROR(IF($H175&lt;&gt;"Oui",0,$E175*$F175*(1+$G175)^(COLUMN()-COLUMN($I$6))*INDEX(Paramètres!$B$12:$B$23,MATCH(MONTH(T$6),Paramètres!$A$12:$A$23,0))*INDEX(Paramètres!$F$5:$F$7,MATCH(Paramètres!$B$6,Paramètres!$E$5:$E$7,0))),0))</f>
        <v/>
      </c>
      <c r="U175" s="21" t="str">
        <f aca="false">IF($A175="","",SUM(I175:T175))</f>
        <v/>
      </c>
    </row>
    <row r="176" customFormat="false" ht="15" hidden="false" customHeight="false" outlineLevel="0" collapsed="false">
      <c r="A176" s="17"/>
      <c r="B176" s="10"/>
      <c r="C176" s="10"/>
      <c r="D176" s="10"/>
      <c r="E176" s="18"/>
      <c r="F176" s="19"/>
      <c r="G176" s="20"/>
      <c r="H176" s="17"/>
      <c r="I176" s="21" t="str">
        <f aca="false">IF($A176="","",IFERROR(IF($H176&lt;&gt;"Oui",0,$E176*$F176*(1+$G176)^(COLUMN()-COLUMN($I$6))*INDEX(Paramètres!$B$12:$B$23,MATCH(MONTH(I$6),Paramètres!$A$12:$A$23,0))*INDEX(Paramètres!$F$5:$F$7,MATCH(Paramètres!$B$6,Paramètres!$E$5:$E$7,0))),0))</f>
        <v/>
      </c>
      <c r="J176" s="21" t="str">
        <f aca="false">IF($A176="","",IFERROR(IF($H176&lt;&gt;"Oui",0,$E176*$F176*(1+$G176)^(COLUMN()-COLUMN($I$6))*INDEX(Paramètres!$B$12:$B$23,MATCH(MONTH(J$6),Paramètres!$A$12:$A$23,0))*INDEX(Paramètres!$F$5:$F$7,MATCH(Paramètres!$B$6,Paramètres!$E$5:$E$7,0))),0))</f>
        <v/>
      </c>
      <c r="K176" s="21" t="str">
        <f aca="false">IF($A176="","",IFERROR(IF($H176&lt;&gt;"Oui",0,$E176*$F176*(1+$G176)^(COLUMN()-COLUMN($I$6))*INDEX(Paramètres!$B$12:$B$23,MATCH(MONTH(K$6),Paramètres!$A$12:$A$23,0))*INDEX(Paramètres!$F$5:$F$7,MATCH(Paramètres!$B$6,Paramètres!$E$5:$E$7,0))),0))</f>
        <v/>
      </c>
      <c r="L176" s="21" t="str">
        <f aca="false">IF($A176="","",IFERROR(IF($H176&lt;&gt;"Oui",0,$E176*$F176*(1+$G176)^(COLUMN()-COLUMN($I$6))*INDEX(Paramètres!$B$12:$B$23,MATCH(MONTH(L$6),Paramètres!$A$12:$A$23,0))*INDEX(Paramètres!$F$5:$F$7,MATCH(Paramètres!$B$6,Paramètres!$E$5:$E$7,0))),0))</f>
        <v/>
      </c>
      <c r="M176" s="21" t="str">
        <f aca="false">IF($A176="","",IFERROR(IF($H176&lt;&gt;"Oui",0,$E176*$F176*(1+$G176)^(COLUMN()-COLUMN($I$6))*INDEX(Paramètres!$B$12:$B$23,MATCH(MONTH(M$6),Paramètres!$A$12:$A$23,0))*INDEX(Paramètres!$F$5:$F$7,MATCH(Paramètres!$B$6,Paramètres!$E$5:$E$7,0))),0))</f>
        <v/>
      </c>
      <c r="N176" s="21" t="str">
        <f aca="false">IF($A176="","",IFERROR(IF($H176&lt;&gt;"Oui",0,$E176*$F176*(1+$G176)^(COLUMN()-COLUMN($I$6))*INDEX(Paramètres!$B$12:$B$23,MATCH(MONTH(N$6),Paramètres!$A$12:$A$23,0))*INDEX(Paramètres!$F$5:$F$7,MATCH(Paramètres!$B$6,Paramètres!$E$5:$E$7,0))),0))</f>
        <v/>
      </c>
      <c r="O176" s="21" t="str">
        <f aca="false">IF($A176="","",IFERROR(IF($H176&lt;&gt;"Oui",0,$E176*$F176*(1+$G176)^(COLUMN()-COLUMN($I$6))*INDEX(Paramètres!$B$12:$B$23,MATCH(MONTH(O$6),Paramètres!$A$12:$A$23,0))*INDEX(Paramètres!$F$5:$F$7,MATCH(Paramètres!$B$6,Paramètres!$E$5:$E$7,0))),0))</f>
        <v/>
      </c>
      <c r="P176" s="21" t="str">
        <f aca="false">IF($A176="","",IFERROR(IF($H176&lt;&gt;"Oui",0,$E176*$F176*(1+$G176)^(COLUMN()-COLUMN($I$6))*INDEX(Paramètres!$B$12:$B$23,MATCH(MONTH(P$6),Paramètres!$A$12:$A$23,0))*INDEX(Paramètres!$F$5:$F$7,MATCH(Paramètres!$B$6,Paramètres!$E$5:$E$7,0))),0))</f>
        <v/>
      </c>
      <c r="Q176" s="21" t="str">
        <f aca="false">IF($A176="","",IFERROR(IF($H176&lt;&gt;"Oui",0,$E176*$F176*(1+$G176)^(COLUMN()-COLUMN($I$6))*INDEX(Paramètres!$B$12:$B$23,MATCH(MONTH(Q$6),Paramètres!$A$12:$A$23,0))*INDEX(Paramètres!$F$5:$F$7,MATCH(Paramètres!$B$6,Paramètres!$E$5:$E$7,0))),0))</f>
        <v/>
      </c>
      <c r="R176" s="21" t="str">
        <f aca="false">IF($A176="","",IFERROR(IF($H176&lt;&gt;"Oui",0,$E176*$F176*(1+$G176)^(COLUMN()-COLUMN($I$6))*INDEX(Paramètres!$B$12:$B$23,MATCH(MONTH(R$6),Paramètres!$A$12:$A$23,0))*INDEX(Paramètres!$F$5:$F$7,MATCH(Paramètres!$B$6,Paramètres!$E$5:$E$7,0))),0))</f>
        <v/>
      </c>
      <c r="S176" s="21" t="str">
        <f aca="false">IF($A176="","",IFERROR(IF($H176&lt;&gt;"Oui",0,$E176*$F176*(1+$G176)^(COLUMN()-COLUMN($I$6))*INDEX(Paramètres!$B$12:$B$23,MATCH(MONTH(S$6),Paramètres!$A$12:$A$23,0))*INDEX(Paramètres!$F$5:$F$7,MATCH(Paramètres!$B$6,Paramètres!$E$5:$E$7,0))),0))</f>
        <v/>
      </c>
      <c r="T176" s="21" t="str">
        <f aca="false">IF($A176="","",IFERROR(IF($H176&lt;&gt;"Oui",0,$E176*$F176*(1+$G176)^(COLUMN()-COLUMN($I$6))*INDEX(Paramètres!$B$12:$B$23,MATCH(MONTH(T$6),Paramètres!$A$12:$A$23,0))*INDEX(Paramètres!$F$5:$F$7,MATCH(Paramètres!$B$6,Paramètres!$E$5:$E$7,0))),0))</f>
        <v/>
      </c>
      <c r="U176" s="21" t="str">
        <f aca="false">IF($A176="","",SUM(I176:T176))</f>
        <v/>
      </c>
    </row>
    <row r="177" customFormat="false" ht="15" hidden="false" customHeight="false" outlineLevel="0" collapsed="false">
      <c r="A177" s="17"/>
      <c r="B177" s="10"/>
      <c r="C177" s="10"/>
      <c r="D177" s="10"/>
      <c r="E177" s="18"/>
      <c r="F177" s="19"/>
      <c r="G177" s="20"/>
      <c r="H177" s="17"/>
      <c r="I177" s="21" t="str">
        <f aca="false">IF($A177="","",IFERROR(IF($H177&lt;&gt;"Oui",0,$E177*$F177*(1+$G177)^(COLUMN()-COLUMN($I$6))*INDEX(Paramètres!$B$12:$B$23,MATCH(MONTH(I$6),Paramètres!$A$12:$A$23,0))*INDEX(Paramètres!$F$5:$F$7,MATCH(Paramètres!$B$6,Paramètres!$E$5:$E$7,0))),0))</f>
        <v/>
      </c>
      <c r="J177" s="21" t="str">
        <f aca="false">IF($A177="","",IFERROR(IF($H177&lt;&gt;"Oui",0,$E177*$F177*(1+$G177)^(COLUMN()-COLUMN($I$6))*INDEX(Paramètres!$B$12:$B$23,MATCH(MONTH(J$6),Paramètres!$A$12:$A$23,0))*INDEX(Paramètres!$F$5:$F$7,MATCH(Paramètres!$B$6,Paramètres!$E$5:$E$7,0))),0))</f>
        <v/>
      </c>
      <c r="K177" s="21" t="str">
        <f aca="false">IF($A177="","",IFERROR(IF($H177&lt;&gt;"Oui",0,$E177*$F177*(1+$G177)^(COLUMN()-COLUMN($I$6))*INDEX(Paramètres!$B$12:$B$23,MATCH(MONTH(K$6),Paramètres!$A$12:$A$23,0))*INDEX(Paramètres!$F$5:$F$7,MATCH(Paramètres!$B$6,Paramètres!$E$5:$E$7,0))),0))</f>
        <v/>
      </c>
      <c r="L177" s="21" t="str">
        <f aca="false">IF($A177="","",IFERROR(IF($H177&lt;&gt;"Oui",0,$E177*$F177*(1+$G177)^(COLUMN()-COLUMN($I$6))*INDEX(Paramètres!$B$12:$B$23,MATCH(MONTH(L$6),Paramètres!$A$12:$A$23,0))*INDEX(Paramètres!$F$5:$F$7,MATCH(Paramètres!$B$6,Paramètres!$E$5:$E$7,0))),0))</f>
        <v/>
      </c>
      <c r="M177" s="21" t="str">
        <f aca="false">IF($A177="","",IFERROR(IF($H177&lt;&gt;"Oui",0,$E177*$F177*(1+$G177)^(COLUMN()-COLUMN($I$6))*INDEX(Paramètres!$B$12:$B$23,MATCH(MONTH(M$6),Paramètres!$A$12:$A$23,0))*INDEX(Paramètres!$F$5:$F$7,MATCH(Paramètres!$B$6,Paramètres!$E$5:$E$7,0))),0))</f>
        <v/>
      </c>
      <c r="N177" s="21" t="str">
        <f aca="false">IF($A177="","",IFERROR(IF($H177&lt;&gt;"Oui",0,$E177*$F177*(1+$G177)^(COLUMN()-COLUMN($I$6))*INDEX(Paramètres!$B$12:$B$23,MATCH(MONTH(N$6),Paramètres!$A$12:$A$23,0))*INDEX(Paramètres!$F$5:$F$7,MATCH(Paramètres!$B$6,Paramètres!$E$5:$E$7,0))),0))</f>
        <v/>
      </c>
      <c r="O177" s="21" t="str">
        <f aca="false">IF($A177="","",IFERROR(IF($H177&lt;&gt;"Oui",0,$E177*$F177*(1+$G177)^(COLUMN()-COLUMN($I$6))*INDEX(Paramètres!$B$12:$B$23,MATCH(MONTH(O$6),Paramètres!$A$12:$A$23,0))*INDEX(Paramètres!$F$5:$F$7,MATCH(Paramètres!$B$6,Paramètres!$E$5:$E$7,0))),0))</f>
        <v/>
      </c>
      <c r="P177" s="21" t="str">
        <f aca="false">IF($A177="","",IFERROR(IF($H177&lt;&gt;"Oui",0,$E177*$F177*(1+$G177)^(COLUMN()-COLUMN($I$6))*INDEX(Paramètres!$B$12:$B$23,MATCH(MONTH(P$6),Paramètres!$A$12:$A$23,0))*INDEX(Paramètres!$F$5:$F$7,MATCH(Paramètres!$B$6,Paramètres!$E$5:$E$7,0))),0))</f>
        <v/>
      </c>
      <c r="Q177" s="21" t="str">
        <f aca="false">IF($A177="","",IFERROR(IF($H177&lt;&gt;"Oui",0,$E177*$F177*(1+$G177)^(COLUMN()-COLUMN($I$6))*INDEX(Paramètres!$B$12:$B$23,MATCH(MONTH(Q$6),Paramètres!$A$12:$A$23,0))*INDEX(Paramètres!$F$5:$F$7,MATCH(Paramètres!$B$6,Paramètres!$E$5:$E$7,0))),0))</f>
        <v/>
      </c>
      <c r="R177" s="21" t="str">
        <f aca="false">IF($A177="","",IFERROR(IF($H177&lt;&gt;"Oui",0,$E177*$F177*(1+$G177)^(COLUMN()-COLUMN($I$6))*INDEX(Paramètres!$B$12:$B$23,MATCH(MONTH(R$6),Paramètres!$A$12:$A$23,0))*INDEX(Paramètres!$F$5:$F$7,MATCH(Paramètres!$B$6,Paramètres!$E$5:$E$7,0))),0))</f>
        <v/>
      </c>
      <c r="S177" s="21" t="str">
        <f aca="false">IF($A177="","",IFERROR(IF($H177&lt;&gt;"Oui",0,$E177*$F177*(1+$G177)^(COLUMN()-COLUMN($I$6))*INDEX(Paramètres!$B$12:$B$23,MATCH(MONTH(S$6),Paramètres!$A$12:$A$23,0))*INDEX(Paramètres!$F$5:$F$7,MATCH(Paramètres!$B$6,Paramètres!$E$5:$E$7,0))),0))</f>
        <v/>
      </c>
      <c r="T177" s="21" t="str">
        <f aca="false">IF($A177="","",IFERROR(IF($H177&lt;&gt;"Oui",0,$E177*$F177*(1+$G177)^(COLUMN()-COLUMN($I$6))*INDEX(Paramètres!$B$12:$B$23,MATCH(MONTH(T$6),Paramètres!$A$12:$A$23,0))*INDEX(Paramètres!$F$5:$F$7,MATCH(Paramètres!$B$6,Paramètres!$E$5:$E$7,0))),0))</f>
        <v/>
      </c>
      <c r="U177" s="21" t="str">
        <f aca="false">IF($A177="","",SUM(I177:T177))</f>
        <v/>
      </c>
    </row>
    <row r="178" customFormat="false" ht="15" hidden="false" customHeight="false" outlineLevel="0" collapsed="false">
      <c r="A178" s="17"/>
      <c r="B178" s="10"/>
      <c r="C178" s="10"/>
      <c r="D178" s="10"/>
      <c r="E178" s="18"/>
      <c r="F178" s="19"/>
      <c r="G178" s="20"/>
      <c r="H178" s="17"/>
      <c r="I178" s="21" t="str">
        <f aca="false">IF($A178="","",IFERROR(IF($H178&lt;&gt;"Oui",0,$E178*$F178*(1+$G178)^(COLUMN()-COLUMN($I$6))*INDEX(Paramètres!$B$12:$B$23,MATCH(MONTH(I$6),Paramètres!$A$12:$A$23,0))*INDEX(Paramètres!$F$5:$F$7,MATCH(Paramètres!$B$6,Paramètres!$E$5:$E$7,0))),0))</f>
        <v/>
      </c>
      <c r="J178" s="21" t="str">
        <f aca="false">IF($A178="","",IFERROR(IF($H178&lt;&gt;"Oui",0,$E178*$F178*(1+$G178)^(COLUMN()-COLUMN($I$6))*INDEX(Paramètres!$B$12:$B$23,MATCH(MONTH(J$6),Paramètres!$A$12:$A$23,0))*INDEX(Paramètres!$F$5:$F$7,MATCH(Paramètres!$B$6,Paramètres!$E$5:$E$7,0))),0))</f>
        <v/>
      </c>
      <c r="K178" s="21" t="str">
        <f aca="false">IF($A178="","",IFERROR(IF($H178&lt;&gt;"Oui",0,$E178*$F178*(1+$G178)^(COLUMN()-COLUMN($I$6))*INDEX(Paramètres!$B$12:$B$23,MATCH(MONTH(K$6),Paramètres!$A$12:$A$23,0))*INDEX(Paramètres!$F$5:$F$7,MATCH(Paramètres!$B$6,Paramètres!$E$5:$E$7,0))),0))</f>
        <v/>
      </c>
      <c r="L178" s="21" t="str">
        <f aca="false">IF($A178="","",IFERROR(IF($H178&lt;&gt;"Oui",0,$E178*$F178*(1+$G178)^(COLUMN()-COLUMN($I$6))*INDEX(Paramètres!$B$12:$B$23,MATCH(MONTH(L$6),Paramètres!$A$12:$A$23,0))*INDEX(Paramètres!$F$5:$F$7,MATCH(Paramètres!$B$6,Paramètres!$E$5:$E$7,0))),0))</f>
        <v/>
      </c>
      <c r="M178" s="21" t="str">
        <f aca="false">IF($A178="","",IFERROR(IF($H178&lt;&gt;"Oui",0,$E178*$F178*(1+$G178)^(COLUMN()-COLUMN($I$6))*INDEX(Paramètres!$B$12:$B$23,MATCH(MONTH(M$6),Paramètres!$A$12:$A$23,0))*INDEX(Paramètres!$F$5:$F$7,MATCH(Paramètres!$B$6,Paramètres!$E$5:$E$7,0))),0))</f>
        <v/>
      </c>
      <c r="N178" s="21" t="str">
        <f aca="false">IF($A178="","",IFERROR(IF($H178&lt;&gt;"Oui",0,$E178*$F178*(1+$G178)^(COLUMN()-COLUMN($I$6))*INDEX(Paramètres!$B$12:$B$23,MATCH(MONTH(N$6),Paramètres!$A$12:$A$23,0))*INDEX(Paramètres!$F$5:$F$7,MATCH(Paramètres!$B$6,Paramètres!$E$5:$E$7,0))),0))</f>
        <v/>
      </c>
      <c r="O178" s="21" t="str">
        <f aca="false">IF($A178="","",IFERROR(IF($H178&lt;&gt;"Oui",0,$E178*$F178*(1+$G178)^(COLUMN()-COLUMN($I$6))*INDEX(Paramètres!$B$12:$B$23,MATCH(MONTH(O$6),Paramètres!$A$12:$A$23,0))*INDEX(Paramètres!$F$5:$F$7,MATCH(Paramètres!$B$6,Paramètres!$E$5:$E$7,0))),0))</f>
        <v/>
      </c>
      <c r="P178" s="21" t="str">
        <f aca="false">IF($A178="","",IFERROR(IF($H178&lt;&gt;"Oui",0,$E178*$F178*(1+$G178)^(COLUMN()-COLUMN($I$6))*INDEX(Paramètres!$B$12:$B$23,MATCH(MONTH(P$6),Paramètres!$A$12:$A$23,0))*INDEX(Paramètres!$F$5:$F$7,MATCH(Paramètres!$B$6,Paramètres!$E$5:$E$7,0))),0))</f>
        <v/>
      </c>
      <c r="Q178" s="21" t="str">
        <f aca="false">IF($A178="","",IFERROR(IF($H178&lt;&gt;"Oui",0,$E178*$F178*(1+$G178)^(COLUMN()-COLUMN($I$6))*INDEX(Paramètres!$B$12:$B$23,MATCH(MONTH(Q$6),Paramètres!$A$12:$A$23,0))*INDEX(Paramètres!$F$5:$F$7,MATCH(Paramètres!$B$6,Paramètres!$E$5:$E$7,0))),0))</f>
        <v/>
      </c>
      <c r="R178" s="21" t="str">
        <f aca="false">IF($A178="","",IFERROR(IF($H178&lt;&gt;"Oui",0,$E178*$F178*(1+$G178)^(COLUMN()-COLUMN($I$6))*INDEX(Paramètres!$B$12:$B$23,MATCH(MONTH(R$6),Paramètres!$A$12:$A$23,0))*INDEX(Paramètres!$F$5:$F$7,MATCH(Paramètres!$B$6,Paramètres!$E$5:$E$7,0))),0))</f>
        <v/>
      </c>
      <c r="S178" s="21" t="str">
        <f aca="false">IF($A178="","",IFERROR(IF($H178&lt;&gt;"Oui",0,$E178*$F178*(1+$G178)^(COLUMN()-COLUMN($I$6))*INDEX(Paramètres!$B$12:$B$23,MATCH(MONTH(S$6),Paramètres!$A$12:$A$23,0))*INDEX(Paramètres!$F$5:$F$7,MATCH(Paramètres!$B$6,Paramètres!$E$5:$E$7,0))),0))</f>
        <v/>
      </c>
      <c r="T178" s="21" t="str">
        <f aca="false">IF($A178="","",IFERROR(IF($H178&lt;&gt;"Oui",0,$E178*$F178*(1+$G178)^(COLUMN()-COLUMN($I$6))*INDEX(Paramètres!$B$12:$B$23,MATCH(MONTH(T$6),Paramètres!$A$12:$A$23,0))*INDEX(Paramètres!$F$5:$F$7,MATCH(Paramètres!$B$6,Paramètres!$E$5:$E$7,0))),0))</f>
        <v/>
      </c>
      <c r="U178" s="21" t="str">
        <f aca="false">IF($A178="","",SUM(I178:T178))</f>
        <v/>
      </c>
    </row>
    <row r="179" customFormat="false" ht="15" hidden="false" customHeight="false" outlineLevel="0" collapsed="false">
      <c r="A179" s="17"/>
      <c r="B179" s="10"/>
      <c r="C179" s="10"/>
      <c r="D179" s="10"/>
      <c r="E179" s="18"/>
      <c r="F179" s="19"/>
      <c r="G179" s="20"/>
      <c r="H179" s="17"/>
      <c r="I179" s="21" t="str">
        <f aca="false">IF($A179="","",IFERROR(IF($H179&lt;&gt;"Oui",0,$E179*$F179*(1+$G179)^(COLUMN()-COLUMN($I$6))*INDEX(Paramètres!$B$12:$B$23,MATCH(MONTH(I$6),Paramètres!$A$12:$A$23,0))*INDEX(Paramètres!$F$5:$F$7,MATCH(Paramètres!$B$6,Paramètres!$E$5:$E$7,0))),0))</f>
        <v/>
      </c>
      <c r="J179" s="21" t="str">
        <f aca="false">IF($A179="","",IFERROR(IF($H179&lt;&gt;"Oui",0,$E179*$F179*(1+$G179)^(COLUMN()-COLUMN($I$6))*INDEX(Paramètres!$B$12:$B$23,MATCH(MONTH(J$6),Paramètres!$A$12:$A$23,0))*INDEX(Paramètres!$F$5:$F$7,MATCH(Paramètres!$B$6,Paramètres!$E$5:$E$7,0))),0))</f>
        <v/>
      </c>
      <c r="K179" s="21" t="str">
        <f aca="false">IF($A179="","",IFERROR(IF($H179&lt;&gt;"Oui",0,$E179*$F179*(1+$G179)^(COLUMN()-COLUMN($I$6))*INDEX(Paramètres!$B$12:$B$23,MATCH(MONTH(K$6),Paramètres!$A$12:$A$23,0))*INDEX(Paramètres!$F$5:$F$7,MATCH(Paramètres!$B$6,Paramètres!$E$5:$E$7,0))),0))</f>
        <v/>
      </c>
      <c r="L179" s="21" t="str">
        <f aca="false">IF($A179="","",IFERROR(IF($H179&lt;&gt;"Oui",0,$E179*$F179*(1+$G179)^(COLUMN()-COLUMN($I$6))*INDEX(Paramètres!$B$12:$B$23,MATCH(MONTH(L$6),Paramètres!$A$12:$A$23,0))*INDEX(Paramètres!$F$5:$F$7,MATCH(Paramètres!$B$6,Paramètres!$E$5:$E$7,0))),0))</f>
        <v/>
      </c>
      <c r="M179" s="21" t="str">
        <f aca="false">IF($A179="","",IFERROR(IF($H179&lt;&gt;"Oui",0,$E179*$F179*(1+$G179)^(COLUMN()-COLUMN($I$6))*INDEX(Paramètres!$B$12:$B$23,MATCH(MONTH(M$6),Paramètres!$A$12:$A$23,0))*INDEX(Paramètres!$F$5:$F$7,MATCH(Paramètres!$B$6,Paramètres!$E$5:$E$7,0))),0))</f>
        <v/>
      </c>
      <c r="N179" s="21" t="str">
        <f aca="false">IF($A179="","",IFERROR(IF($H179&lt;&gt;"Oui",0,$E179*$F179*(1+$G179)^(COLUMN()-COLUMN($I$6))*INDEX(Paramètres!$B$12:$B$23,MATCH(MONTH(N$6),Paramètres!$A$12:$A$23,0))*INDEX(Paramètres!$F$5:$F$7,MATCH(Paramètres!$B$6,Paramètres!$E$5:$E$7,0))),0))</f>
        <v/>
      </c>
      <c r="O179" s="21" t="str">
        <f aca="false">IF($A179="","",IFERROR(IF($H179&lt;&gt;"Oui",0,$E179*$F179*(1+$G179)^(COLUMN()-COLUMN($I$6))*INDEX(Paramètres!$B$12:$B$23,MATCH(MONTH(O$6),Paramètres!$A$12:$A$23,0))*INDEX(Paramètres!$F$5:$F$7,MATCH(Paramètres!$B$6,Paramètres!$E$5:$E$7,0))),0))</f>
        <v/>
      </c>
      <c r="P179" s="21" t="str">
        <f aca="false">IF($A179="","",IFERROR(IF($H179&lt;&gt;"Oui",0,$E179*$F179*(1+$G179)^(COLUMN()-COLUMN($I$6))*INDEX(Paramètres!$B$12:$B$23,MATCH(MONTH(P$6),Paramètres!$A$12:$A$23,0))*INDEX(Paramètres!$F$5:$F$7,MATCH(Paramètres!$B$6,Paramètres!$E$5:$E$7,0))),0))</f>
        <v/>
      </c>
      <c r="Q179" s="21" t="str">
        <f aca="false">IF($A179="","",IFERROR(IF($H179&lt;&gt;"Oui",0,$E179*$F179*(1+$G179)^(COLUMN()-COLUMN($I$6))*INDEX(Paramètres!$B$12:$B$23,MATCH(MONTH(Q$6),Paramètres!$A$12:$A$23,0))*INDEX(Paramètres!$F$5:$F$7,MATCH(Paramètres!$B$6,Paramètres!$E$5:$E$7,0))),0))</f>
        <v/>
      </c>
      <c r="R179" s="21" t="str">
        <f aca="false">IF($A179="","",IFERROR(IF($H179&lt;&gt;"Oui",0,$E179*$F179*(1+$G179)^(COLUMN()-COLUMN($I$6))*INDEX(Paramètres!$B$12:$B$23,MATCH(MONTH(R$6),Paramètres!$A$12:$A$23,0))*INDEX(Paramètres!$F$5:$F$7,MATCH(Paramètres!$B$6,Paramètres!$E$5:$E$7,0))),0))</f>
        <v/>
      </c>
      <c r="S179" s="21" t="str">
        <f aca="false">IF($A179="","",IFERROR(IF($H179&lt;&gt;"Oui",0,$E179*$F179*(1+$G179)^(COLUMN()-COLUMN($I$6))*INDEX(Paramètres!$B$12:$B$23,MATCH(MONTH(S$6),Paramètres!$A$12:$A$23,0))*INDEX(Paramètres!$F$5:$F$7,MATCH(Paramètres!$B$6,Paramètres!$E$5:$E$7,0))),0))</f>
        <v/>
      </c>
      <c r="T179" s="21" t="str">
        <f aca="false">IF($A179="","",IFERROR(IF($H179&lt;&gt;"Oui",0,$E179*$F179*(1+$G179)^(COLUMN()-COLUMN($I$6))*INDEX(Paramètres!$B$12:$B$23,MATCH(MONTH(T$6),Paramètres!$A$12:$A$23,0))*INDEX(Paramètres!$F$5:$F$7,MATCH(Paramètres!$B$6,Paramètres!$E$5:$E$7,0))),0))</f>
        <v/>
      </c>
      <c r="U179" s="21" t="str">
        <f aca="false">IF($A179="","",SUM(I179:T179))</f>
        <v/>
      </c>
    </row>
    <row r="180" customFormat="false" ht="15" hidden="false" customHeight="false" outlineLevel="0" collapsed="false">
      <c r="A180" s="17"/>
      <c r="B180" s="10"/>
      <c r="C180" s="10"/>
      <c r="D180" s="10"/>
      <c r="E180" s="18"/>
      <c r="F180" s="19"/>
      <c r="G180" s="20"/>
      <c r="H180" s="17"/>
      <c r="I180" s="21" t="str">
        <f aca="false">IF($A180="","",IFERROR(IF($H180&lt;&gt;"Oui",0,$E180*$F180*(1+$G180)^(COLUMN()-COLUMN($I$6))*INDEX(Paramètres!$B$12:$B$23,MATCH(MONTH(I$6),Paramètres!$A$12:$A$23,0))*INDEX(Paramètres!$F$5:$F$7,MATCH(Paramètres!$B$6,Paramètres!$E$5:$E$7,0))),0))</f>
        <v/>
      </c>
      <c r="J180" s="21" t="str">
        <f aca="false">IF($A180="","",IFERROR(IF($H180&lt;&gt;"Oui",0,$E180*$F180*(1+$G180)^(COLUMN()-COLUMN($I$6))*INDEX(Paramètres!$B$12:$B$23,MATCH(MONTH(J$6),Paramètres!$A$12:$A$23,0))*INDEX(Paramètres!$F$5:$F$7,MATCH(Paramètres!$B$6,Paramètres!$E$5:$E$7,0))),0))</f>
        <v/>
      </c>
      <c r="K180" s="21" t="str">
        <f aca="false">IF($A180="","",IFERROR(IF($H180&lt;&gt;"Oui",0,$E180*$F180*(1+$G180)^(COLUMN()-COLUMN($I$6))*INDEX(Paramètres!$B$12:$B$23,MATCH(MONTH(K$6),Paramètres!$A$12:$A$23,0))*INDEX(Paramètres!$F$5:$F$7,MATCH(Paramètres!$B$6,Paramètres!$E$5:$E$7,0))),0))</f>
        <v/>
      </c>
      <c r="L180" s="21" t="str">
        <f aca="false">IF($A180="","",IFERROR(IF($H180&lt;&gt;"Oui",0,$E180*$F180*(1+$G180)^(COLUMN()-COLUMN($I$6))*INDEX(Paramètres!$B$12:$B$23,MATCH(MONTH(L$6),Paramètres!$A$12:$A$23,0))*INDEX(Paramètres!$F$5:$F$7,MATCH(Paramètres!$B$6,Paramètres!$E$5:$E$7,0))),0))</f>
        <v/>
      </c>
      <c r="M180" s="21" t="str">
        <f aca="false">IF($A180="","",IFERROR(IF($H180&lt;&gt;"Oui",0,$E180*$F180*(1+$G180)^(COLUMN()-COLUMN($I$6))*INDEX(Paramètres!$B$12:$B$23,MATCH(MONTH(M$6),Paramètres!$A$12:$A$23,0))*INDEX(Paramètres!$F$5:$F$7,MATCH(Paramètres!$B$6,Paramètres!$E$5:$E$7,0))),0))</f>
        <v/>
      </c>
      <c r="N180" s="21" t="str">
        <f aca="false">IF($A180="","",IFERROR(IF($H180&lt;&gt;"Oui",0,$E180*$F180*(1+$G180)^(COLUMN()-COLUMN($I$6))*INDEX(Paramètres!$B$12:$B$23,MATCH(MONTH(N$6),Paramètres!$A$12:$A$23,0))*INDEX(Paramètres!$F$5:$F$7,MATCH(Paramètres!$B$6,Paramètres!$E$5:$E$7,0))),0))</f>
        <v/>
      </c>
      <c r="O180" s="21" t="str">
        <f aca="false">IF($A180="","",IFERROR(IF($H180&lt;&gt;"Oui",0,$E180*$F180*(1+$G180)^(COLUMN()-COLUMN($I$6))*INDEX(Paramètres!$B$12:$B$23,MATCH(MONTH(O$6),Paramètres!$A$12:$A$23,0))*INDEX(Paramètres!$F$5:$F$7,MATCH(Paramètres!$B$6,Paramètres!$E$5:$E$7,0))),0))</f>
        <v/>
      </c>
      <c r="P180" s="21" t="str">
        <f aca="false">IF($A180="","",IFERROR(IF($H180&lt;&gt;"Oui",0,$E180*$F180*(1+$G180)^(COLUMN()-COLUMN($I$6))*INDEX(Paramètres!$B$12:$B$23,MATCH(MONTH(P$6),Paramètres!$A$12:$A$23,0))*INDEX(Paramètres!$F$5:$F$7,MATCH(Paramètres!$B$6,Paramètres!$E$5:$E$7,0))),0))</f>
        <v/>
      </c>
      <c r="Q180" s="21" t="str">
        <f aca="false">IF($A180="","",IFERROR(IF($H180&lt;&gt;"Oui",0,$E180*$F180*(1+$G180)^(COLUMN()-COLUMN($I$6))*INDEX(Paramètres!$B$12:$B$23,MATCH(MONTH(Q$6),Paramètres!$A$12:$A$23,0))*INDEX(Paramètres!$F$5:$F$7,MATCH(Paramètres!$B$6,Paramètres!$E$5:$E$7,0))),0))</f>
        <v/>
      </c>
      <c r="R180" s="21" t="str">
        <f aca="false">IF($A180="","",IFERROR(IF($H180&lt;&gt;"Oui",0,$E180*$F180*(1+$G180)^(COLUMN()-COLUMN($I$6))*INDEX(Paramètres!$B$12:$B$23,MATCH(MONTH(R$6),Paramètres!$A$12:$A$23,0))*INDEX(Paramètres!$F$5:$F$7,MATCH(Paramètres!$B$6,Paramètres!$E$5:$E$7,0))),0))</f>
        <v/>
      </c>
      <c r="S180" s="21" t="str">
        <f aca="false">IF($A180="","",IFERROR(IF($H180&lt;&gt;"Oui",0,$E180*$F180*(1+$G180)^(COLUMN()-COLUMN($I$6))*INDEX(Paramètres!$B$12:$B$23,MATCH(MONTH(S$6),Paramètres!$A$12:$A$23,0))*INDEX(Paramètres!$F$5:$F$7,MATCH(Paramètres!$B$6,Paramètres!$E$5:$E$7,0))),0))</f>
        <v/>
      </c>
      <c r="T180" s="21" t="str">
        <f aca="false">IF($A180="","",IFERROR(IF($H180&lt;&gt;"Oui",0,$E180*$F180*(1+$G180)^(COLUMN()-COLUMN($I$6))*INDEX(Paramètres!$B$12:$B$23,MATCH(MONTH(T$6),Paramètres!$A$12:$A$23,0))*INDEX(Paramètres!$F$5:$F$7,MATCH(Paramètres!$B$6,Paramètres!$E$5:$E$7,0))),0))</f>
        <v/>
      </c>
      <c r="U180" s="21" t="str">
        <f aca="false">IF($A180="","",SUM(I180:T180))</f>
        <v/>
      </c>
    </row>
    <row r="181" customFormat="false" ht="15" hidden="false" customHeight="false" outlineLevel="0" collapsed="false">
      <c r="A181" s="17"/>
      <c r="B181" s="10"/>
      <c r="C181" s="10"/>
      <c r="D181" s="10"/>
      <c r="E181" s="18"/>
      <c r="F181" s="19"/>
      <c r="G181" s="20"/>
      <c r="H181" s="17"/>
      <c r="I181" s="21" t="str">
        <f aca="false">IF($A181="","",IFERROR(IF($H181&lt;&gt;"Oui",0,$E181*$F181*(1+$G181)^(COLUMN()-COLUMN($I$6))*INDEX(Paramètres!$B$12:$B$23,MATCH(MONTH(I$6),Paramètres!$A$12:$A$23,0))*INDEX(Paramètres!$F$5:$F$7,MATCH(Paramètres!$B$6,Paramètres!$E$5:$E$7,0))),0))</f>
        <v/>
      </c>
      <c r="J181" s="21" t="str">
        <f aca="false">IF($A181="","",IFERROR(IF($H181&lt;&gt;"Oui",0,$E181*$F181*(1+$G181)^(COLUMN()-COLUMN($I$6))*INDEX(Paramètres!$B$12:$B$23,MATCH(MONTH(J$6),Paramètres!$A$12:$A$23,0))*INDEX(Paramètres!$F$5:$F$7,MATCH(Paramètres!$B$6,Paramètres!$E$5:$E$7,0))),0))</f>
        <v/>
      </c>
      <c r="K181" s="21" t="str">
        <f aca="false">IF($A181="","",IFERROR(IF($H181&lt;&gt;"Oui",0,$E181*$F181*(1+$G181)^(COLUMN()-COLUMN($I$6))*INDEX(Paramètres!$B$12:$B$23,MATCH(MONTH(K$6),Paramètres!$A$12:$A$23,0))*INDEX(Paramètres!$F$5:$F$7,MATCH(Paramètres!$B$6,Paramètres!$E$5:$E$7,0))),0))</f>
        <v/>
      </c>
      <c r="L181" s="21" t="str">
        <f aca="false">IF($A181="","",IFERROR(IF($H181&lt;&gt;"Oui",0,$E181*$F181*(1+$G181)^(COLUMN()-COLUMN($I$6))*INDEX(Paramètres!$B$12:$B$23,MATCH(MONTH(L$6),Paramètres!$A$12:$A$23,0))*INDEX(Paramètres!$F$5:$F$7,MATCH(Paramètres!$B$6,Paramètres!$E$5:$E$7,0))),0))</f>
        <v/>
      </c>
      <c r="M181" s="21" t="str">
        <f aca="false">IF($A181="","",IFERROR(IF($H181&lt;&gt;"Oui",0,$E181*$F181*(1+$G181)^(COLUMN()-COLUMN($I$6))*INDEX(Paramètres!$B$12:$B$23,MATCH(MONTH(M$6),Paramètres!$A$12:$A$23,0))*INDEX(Paramètres!$F$5:$F$7,MATCH(Paramètres!$B$6,Paramètres!$E$5:$E$7,0))),0))</f>
        <v/>
      </c>
      <c r="N181" s="21" t="str">
        <f aca="false">IF($A181="","",IFERROR(IF($H181&lt;&gt;"Oui",0,$E181*$F181*(1+$G181)^(COLUMN()-COLUMN($I$6))*INDEX(Paramètres!$B$12:$B$23,MATCH(MONTH(N$6),Paramètres!$A$12:$A$23,0))*INDEX(Paramètres!$F$5:$F$7,MATCH(Paramètres!$B$6,Paramètres!$E$5:$E$7,0))),0))</f>
        <v/>
      </c>
      <c r="O181" s="21" t="str">
        <f aca="false">IF($A181="","",IFERROR(IF($H181&lt;&gt;"Oui",0,$E181*$F181*(1+$G181)^(COLUMN()-COLUMN($I$6))*INDEX(Paramètres!$B$12:$B$23,MATCH(MONTH(O$6),Paramètres!$A$12:$A$23,0))*INDEX(Paramètres!$F$5:$F$7,MATCH(Paramètres!$B$6,Paramètres!$E$5:$E$7,0))),0))</f>
        <v/>
      </c>
      <c r="P181" s="21" t="str">
        <f aca="false">IF($A181="","",IFERROR(IF($H181&lt;&gt;"Oui",0,$E181*$F181*(1+$G181)^(COLUMN()-COLUMN($I$6))*INDEX(Paramètres!$B$12:$B$23,MATCH(MONTH(P$6),Paramètres!$A$12:$A$23,0))*INDEX(Paramètres!$F$5:$F$7,MATCH(Paramètres!$B$6,Paramètres!$E$5:$E$7,0))),0))</f>
        <v/>
      </c>
      <c r="Q181" s="21" t="str">
        <f aca="false">IF($A181="","",IFERROR(IF($H181&lt;&gt;"Oui",0,$E181*$F181*(1+$G181)^(COLUMN()-COLUMN($I$6))*INDEX(Paramètres!$B$12:$B$23,MATCH(MONTH(Q$6),Paramètres!$A$12:$A$23,0))*INDEX(Paramètres!$F$5:$F$7,MATCH(Paramètres!$B$6,Paramètres!$E$5:$E$7,0))),0))</f>
        <v/>
      </c>
      <c r="R181" s="21" t="str">
        <f aca="false">IF($A181="","",IFERROR(IF($H181&lt;&gt;"Oui",0,$E181*$F181*(1+$G181)^(COLUMN()-COLUMN($I$6))*INDEX(Paramètres!$B$12:$B$23,MATCH(MONTH(R$6),Paramètres!$A$12:$A$23,0))*INDEX(Paramètres!$F$5:$F$7,MATCH(Paramètres!$B$6,Paramètres!$E$5:$E$7,0))),0))</f>
        <v/>
      </c>
      <c r="S181" s="21" t="str">
        <f aca="false">IF($A181="","",IFERROR(IF($H181&lt;&gt;"Oui",0,$E181*$F181*(1+$G181)^(COLUMN()-COLUMN($I$6))*INDEX(Paramètres!$B$12:$B$23,MATCH(MONTH(S$6),Paramètres!$A$12:$A$23,0))*INDEX(Paramètres!$F$5:$F$7,MATCH(Paramètres!$B$6,Paramètres!$E$5:$E$7,0))),0))</f>
        <v/>
      </c>
      <c r="T181" s="21" t="str">
        <f aca="false">IF($A181="","",IFERROR(IF($H181&lt;&gt;"Oui",0,$E181*$F181*(1+$G181)^(COLUMN()-COLUMN($I$6))*INDEX(Paramètres!$B$12:$B$23,MATCH(MONTH(T$6),Paramètres!$A$12:$A$23,0))*INDEX(Paramètres!$F$5:$F$7,MATCH(Paramètres!$B$6,Paramètres!$E$5:$E$7,0))),0))</f>
        <v/>
      </c>
      <c r="U181" s="21" t="str">
        <f aca="false">IF($A181="","",SUM(I181:T181))</f>
        <v/>
      </c>
    </row>
    <row r="182" customFormat="false" ht="15" hidden="false" customHeight="false" outlineLevel="0" collapsed="false">
      <c r="A182" s="17"/>
      <c r="B182" s="10"/>
      <c r="C182" s="10"/>
      <c r="D182" s="10"/>
      <c r="E182" s="18"/>
      <c r="F182" s="19"/>
      <c r="G182" s="20"/>
      <c r="H182" s="17"/>
      <c r="I182" s="21" t="str">
        <f aca="false">IF($A182="","",IFERROR(IF($H182&lt;&gt;"Oui",0,$E182*$F182*(1+$G182)^(COLUMN()-COLUMN($I$6))*INDEX(Paramètres!$B$12:$B$23,MATCH(MONTH(I$6),Paramètres!$A$12:$A$23,0))*INDEX(Paramètres!$F$5:$F$7,MATCH(Paramètres!$B$6,Paramètres!$E$5:$E$7,0))),0))</f>
        <v/>
      </c>
      <c r="J182" s="21" t="str">
        <f aca="false">IF($A182="","",IFERROR(IF($H182&lt;&gt;"Oui",0,$E182*$F182*(1+$G182)^(COLUMN()-COLUMN($I$6))*INDEX(Paramètres!$B$12:$B$23,MATCH(MONTH(J$6),Paramètres!$A$12:$A$23,0))*INDEX(Paramètres!$F$5:$F$7,MATCH(Paramètres!$B$6,Paramètres!$E$5:$E$7,0))),0))</f>
        <v/>
      </c>
      <c r="K182" s="21" t="str">
        <f aca="false">IF($A182="","",IFERROR(IF($H182&lt;&gt;"Oui",0,$E182*$F182*(1+$G182)^(COLUMN()-COLUMN($I$6))*INDEX(Paramètres!$B$12:$B$23,MATCH(MONTH(K$6),Paramètres!$A$12:$A$23,0))*INDEX(Paramètres!$F$5:$F$7,MATCH(Paramètres!$B$6,Paramètres!$E$5:$E$7,0))),0))</f>
        <v/>
      </c>
      <c r="L182" s="21" t="str">
        <f aca="false">IF($A182="","",IFERROR(IF($H182&lt;&gt;"Oui",0,$E182*$F182*(1+$G182)^(COLUMN()-COLUMN($I$6))*INDEX(Paramètres!$B$12:$B$23,MATCH(MONTH(L$6),Paramètres!$A$12:$A$23,0))*INDEX(Paramètres!$F$5:$F$7,MATCH(Paramètres!$B$6,Paramètres!$E$5:$E$7,0))),0))</f>
        <v/>
      </c>
      <c r="M182" s="21" t="str">
        <f aca="false">IF($A182="","",IFERROR(IF($H182&lt;&gt;"Oui",0,$E182*$F182*(1+$G182)^(COLUMN()-COLUMN($I$6))*INDEX(Paramètres!$B$12:$B$23,MATCH(MONTH(M$6),Paramètres!$A$12:$A$23,0))*INDEX(Paramètres!$F$5:$F$7,MATCH(Paramètres!$B$6,Paramètres!$E$5:$E$7,0))),0))</f>
        <v/>
      </c>
      <c r="N182" s="21" t="str">
        <f aca="false">IF($A182="","",IFERROR(IF($H182&lt;&gt;"Oui",0,$E182*$F182*(1+$G182)^(COLUMN()-COLUMN($I$6))*INDEX(Paramètres!$B$12:$B$23,MATCH(MONTH(N$6),Paramètres!$A$12:$A$23,0))*INDEX(Paramètres!$F$5:$F$7,MATCH(Paramètres!$B$6,Paramètres!$E$5:$E$7,0))),0))</f>
        <v/>
      </c>
      <c r="O182" s="21" t="str">
        <f aca="false">IF($A182="","",IFERROR(IF($H182&lt;&gt;"Oui",0,$E182*$F182*(1+$G182)^(COLUMN()-COLUMN($I$6))*INDEX(Paramètres!$B$12:$B$23,MATCH(MONTH(O$6),Paramètres!$A$12:$A$23,0))*INDEX(Paramètres!$F$5:$F$7,MATCH(Paramètres!$B$6,Paramètres!$E$5:$E$7,0))),0))</f>
        <v/>
      </c>
      <c r="P182" s="21" t="str">
        <f aca="false">IF($A182="","",IFERROR(IF($H182&lt;&gt;"Oui",0,$E182*$F182*(1+$G182)^(COLUMN()-COLUMN($I$6))*INDEX(Paramètres!$B$12:$B$23,MATCH(MONTH(P$6),Paramètres!$A$12:$A$23,0))*INDEX(Paramètres!$F$5:$F$7,MATCH(Paramètres!$B$6,Paramètres!$E$5:$E$7,0))),0))</f>
        <v/>
      </c>
      <c r="Q182" s="21" t="str">
        <f aca="false">IF($A182="","",IFERROR(IF($H182&lt;&gt;"Oui",0,$E182*$F182*(1+$G182)^(COLUMN()-COLUMN($I$6))*INDEX(Paramètres!$B$12:$B$23,MATCH(MONTH(Q$6),Paramètres!$A$12:$A$23,0))*INDEX(Paramètres!$F$5:$F$7,MATCH(Paramètres!$B$6,Paramètres!$E$5:$E$7,0))),0))</f>
        <v/>
      </c>
      <c r="R182" s="21" t="str">
        <f aca="false">IF($A182="","",IFERROR(IF($H182&lt;&gt;"Oui",0,$E182*$F182*(1+$G182)^(COLUMN()-COLUMN($I$6))*INDEX(Paramètres!$B$12:$B$23,MATCH(MONTH(R$6),Paramètres!$A$12:$A$23,0))*INDEX(Paramètres!$F$5:$F$7,MATCH(Paramètres!$B$6,Paramètres!$E$5:$E$7,0))),0))</f>
        <v/>
      </c>
      <c r="S182" s="21" t="str">
        <f aca="false">IF($A182="","",IFERROR(IF($H182&lt;&gt;"Oui",0,$E182*$F182*(1+$G182)^(COLUMN()-COLUMN($I$6))*INDEX(Paramètres!$B$12:$B$23,MATCH(MONTH(S$6),Paramètres!$A$12:$A$23,0))*INDEX(Paramètres!$F$5:$F$7,MATCH(Paramètres!$B$6,Paramètres!$E$5:$E$7,0))),0))</f>
        <v/>
      </c>
      <c r="T182" s="21" t="str">
        <f aca="false">IF($A182="","",IFERROR(IF($H182&lt;&gt;"Oui",0,$E182*$F182*(1+$G182)^(COLUMN()-COLUMN($I$6))*INDEX(Paramètres!$B$12:$B$23,MATCH(MONTH(T$6),Paramètres!$A$12:$A$23,0))*INDEX(Paramètres!$F$5:$F$7,MATCH(Paramètres!$B$6,Paramètres!$E$5:$E$7,0))),0))</f>
        <v/>
      </c>
      <c r="U182" s="21" t="str">
        <f aca="false">IF($A182="","",SUM(I182:T182))</f>
        <v/>
      </c>
    </row>
    <row r="183" customFormat="false" ht="15" hidden="false" customHeight="false" outlineLevel="0" collapsed="false">
      <c r="A183" s="17"/>
      <c r="B183" s="10"/>
      <c r="C183" s="10"/>
      <c r="D183" s="10"/>
      <c r="E183" s="18"/>
      <c r="F183" s="19"/>
      <c r="G183" s="20"/>
      <c r="H183" s="17"/>
      <c r="I183" s="21" t="str">
        <f aca="false">IF($A183="","",IFERROR(IF($H183&lt;&gt;"Oui",0,$E183*$F183*(1+$G183)^(COLUMN()-COLUMN($I$6))*INDEX(Paramètres!$B$12:$B$23,MATCH(MONTH(I$6),Paramètres!$A$12:$A$23,0))*INDEX(Paramètres!$F$5:$F$7,MATCH(Paramètres!$B$6,Paramètres!$E$5:$E$7,0))),0))</f>
        <v/>
      </c>
      <c r="J183" s="21" t="str">
        <f aca="false">IF($A183="","",IFERROR(IF($H183&lt;&gt;"Oui",0,$E183*$F183*(1+$G183)^(COLUMN()-COLUMN($I$6))*INDEX(Paramètres!$B$12:$B$23,MATCH(MONTH(J$6),Paramètres!$A$12:$A$23,0))*INDEX(Paramètres!$F$5:$F$7,MATCH(Paramètres!$B$6,Paramètres!$E$5:$E$7,0))),0))</f>
        <v/>
      </c>
      <c r="K183" s="21" t="str">
        <f aca="false">IF($A183="","",IFERROR(IF($H183&lt;&gt;"Oui",0,$E183*$F183*(1+$G183)^(COLUMN()-COLUMN($I$6))*INDEX(Paramètres!$B$12:$B$23,MATCH(MONTH(K$6),Paramètres!$A$12:$A$23,0))*INDEX(Paramètres!$F$5:$F$7,MATCH(Paramètres!$B$6,Paramètres!$E$5:$E$7,0))),0))</f>
        <v/>
      </c>
      <c r="L183" s="21" t="str">
        <f aca="false">IF($A183="","",IFERROR(IF($H183&lt;&gt;"Oui",0,$E183*$F183*(1+$G183)^(COLUMN()-COLUMN($I$6))*INDEX(Paramètres!$B$12:$B$23,MATCH(MONTH(L$6),Paramètres!$A$12:$A$23,0))*INDEX(Paramètres!$F$5:$F$7,MATCH(Paramètres!$B$6,Paramètres!$E$5:$E$7,0))),0))</f>
        <v/>
      </c>
      <c r="M183" s="21" t="str">
        <f aca="false">IF($A183="","",IFERROR(IF($H183&lt;&gt;"Oui",0,$E183*$F183*(1+$G183)^(COLUMN()-COLUMN($I$6))*INDEX(Paramètres!$B$12:$B$23,MATCH(MONTH(M$6),Paramètres!$A$12:$A$23,0))*INDEX(Paramètres!$F$5:$F$7,MATCH(Paramètres!$B$6,Paramètres!$E$5:$E$7,0))),0))</f>
        <v/>
      </c>
      <c r="N183" s="21" t="str">
        <f aca="false">IF($A183="","",IFERROR(IF($H183&lt;&gt;"Oui",0,$E183*$F183*(1+$G183)^(COLUMN()-COLUMN($I$6))*INDEX(Paramètres!$B$12:$B$23,MATCH(MONTH(N$6),Paramètres!$A$12:$A$23,0))*INDEX(Paramètres!$F$5:$F$7,MATCH(Paramètres!$B$6,Paramètres!$E$5:$E$7,0))),0))</f>
        <v/>
      </c>
      <c r="O183" s="21" t="str">
        <f aca="false">IF($A183="","",IFERROR(IF($H183&lt;&gt;"Oui",0,$E183*$F183*(1+$G183)^(COLUMN()-COLUMN($I$6))*INDEX(Paramètres!$B$12:$B$23,MATCH(MONTH(O$6),Paramètres!$A$12:$A$23,0))*INDEX(Paramètres!$F$5:$F$7,MATCH(Paramètres!$B$6,Paramètres!$E$5:$E$7,0))),0))</f>
        <v/>
      </c>
      <c r="P183" s="21" t="str">
        <f aca="false">IF($A183="","",IFERROR(IF($H183&lt;&gt;"Oui",0,$E183*$F183*(1+$G183)^(COLUMN()-COLUMN($I$6))*INDEX(Paramètres!$B$12:$B$23,MATCH(MONTH(P$6),Paramètres!$A$12:$A$23,0))*INDEX(Paramètres!$F$5:$F$7,MATCH(Paramètres!$B$6,Paramètres!$E$5:$E$7,0))),0))</f>
        <v/>
      </c>
      <c r="Q183" s="21" t="str">
        <f aca="false">IF($A183="","",IFERROR(IF($H183&lt;&gt;"Oui",0,$E183*$F183*(1+$G183)^(COLUMN()-COLUMN($I$6))*INDEX(Paramètres!$B$12:$B$23,MATCH(MONTH(Q$6),Paramètres!$A$12:$A$23,0))*INDEX(Paramètres!$F$5:$F$7,MATCH(Paramètres!$B$6,Paramètres!$E$5:$E$7,0))),0))</f>
        <v/>
      </c>
      <c r="R183" s="21" t="str">
        <f aca="false">IF($A183="","",IFERROR(IF($H183&lt;&gt;"Oui",0,$E183*$F183*(1+$G183)^(COLUMN()-COLUMN($I$6))*INDEX(Paramètres!$B$12:$B$23,MATCH(MONTH(R$6),Paramètres!$A$12:$A$23,0))*INDEX(Paramètres!$F$5:$F$7,MATCH(Paramètres!$B$6,Paramètres!$E$5:$E$7,0))),0))</f>
        <v/>
      </c>
      <c r="S183" s="21" t="str">
        <f aca="false">IF($A183="","",IFERROR(IF($H183&lt;&gt;"Oui",0,$E183*$F183*(1+$G183)^(COLUMN()-COLUMN($I$6))*INDEX(Paramètres!$B$12:$B$23,MATCH(MONTH(S$6),Paramètres!$A$12:$A$23,0))*INDEX(Paramètres!$F$5:$F$7,MATCH(Paramètres!$B$6,Paramètres!$E$5:$E$7,0))),0))</f>
        <v/>
      </c>
      <c r="T183" s="21" t="str">
        <f aca="false">IF($A183="","",IFERROR(IF($H183&lt;&gt;"Oui",0,$E183*$F183*(1+$G183)^(COLUMN()-COLUMN($I$6))*INDEX(Paramètres!$B$12:$B$23,MATCH(MONTH(T$6),Paramètres!$A$12:$A$23,0))*INDEX(Paramètres!$F$5:$F$7,MATCH(Paramètres!$B$6,Paramètres!$E$5:$E$7,0))),0))</f>
        <v/>
      </c>
      <c r="U183" s="21" t="str">
        <f aca="false">IF($A183="","",SUM(I183:T183))</f>
        <v/>
      </c>
    </row>
    <row r="184" customFormat="false" ht="15" hidden="false" customHeight="false" outlineLevel="0" collapsed="false">
      <c r="A184" s="17"/>
      <c r="B184" s="10"/>
      <c r="C184" s="10"/>
      <c r="D184" s="10"/>
      <c r="E184" s="18"/>
      <c r="F184" s="19"/>
      <c r="G184" s="20"/>
      <c r="H184" s="17"/>
      <c r="I184" s="21" t="str">
        <f aca="false">IF($A184="","",IFERROR(IF($H184&lt;&gt;"Oui",0,$E184*$F184*(1+$G184)^(COLUMN()-COLUMN($I$6))*INDEX(Paramètres!$B$12:$B$23,MATCH(MONTH(I$6),Paramètres!$A$12:$A$23,0))*INDEX(Paramètres!$F$5:$F$7,MATCH(Paramètres!$B$6,Paramètres!$E$5:$E$7,0))),0))</f>
        <v/>
      </c>
      <c r="J184" s="21" t="str">
        <f aca="false">IF($A184="","",IFERROR(IF($H184&lt;&gt;"Oui",0,$E184*$F184*(1+$G184)^(COLUMN()-COLUMN($I$6))*INDEX(Paramètres!$B$12:$B$23,MATCH(MONTH(J$6),Paramètres!$A$12:$A$23,0))*INDEX(Paramètres!$F$5:$F$7,MATCH(Paramètres!$B$6,Paramètres!$E$5:$E$7,0))),0))</f>
        <v/>
      </c>
      <c r="K184" s="21" t="str">
        <f aca="false">IF($A184="","",IFERROR(IF($H184&lt;&gt;"Oui",0,$E184*$F184*(1+$G184)^(COLUMN()-COLUMN($I$6))*INDEX(Paramètres!$B$12:$B$23,MATCH(MONTH(K$6),Paramètres!$A$12:$A$23,0))*INDEX(Paramètres!$F$5:$F$7,MATCH(Paramètres!$B$6,Paramètres!$E$5:$E$7,0))),0))</f>
        <v/>
      </c>
      <c r="L184" s="21" t="str">
        <f aca="false">IF($A184="","",IFERROR(IF($H184&lt;&gt;"Oui",0,$E184*$F184*(1+$G184)^(COLUMN()-COLUMN($I$6))*INDEX(Paramètres!$B$12:$B$23,MATCH(MONTH(L$6),Paramètres!$A$12:$A$23,0))*INDEX(Paramètres!$F$5:$F$7,MATCH(Paramètres!$B$6,Paramètres!$E$5:$E$7,0))),0))</f>
        <v/>
      </c>
      <c r="M184" s="21" t="str">
        <f aca="false">IF($A184="","",IFERROR(IF($H184&lt;&gt;"Oui",0,$E184*$F184*(1+$G184)^(COLUMN()-COLUMN($I$6))*INDEX(Paramètres!$B$12:$B$23,MATCH(MONTH(M$6),Paramètres!$A$12:$A$23,0))*INDEX(Paramètres!$F$5:$F$7,MATCH(Paramètres!$B$6,Paramètres!$E$5:$E$7,0))),0))</f>
        <v/>
      </c>
      <c r="N184" s="21" t="str">
        <f aca="false">IF($A184="","",IFERROR(IF($H184&lt;&gt;"Oui",0,$E184*$F184*(1+$G184)^(COLUMN()-COLUMN($I$6))*INDEX(Paramètres!$B$12:$B$23,MATCH(MONTH(N$6),Paramètres!$A$12:$A$23,0))*INDEX(Paramètres!$F$5:$F$7,MATCH(Paramètres!$B$6,Paramètres!$E$5:$E$7,0))),0))</f>
        <v/>
      </c>
      <c r="O184" s="21" t="str">
        <f aca="false">IF($A184="","",IFERROR(IF($H184&lt;&gt;"Oui",0,$E184*$F184*(1+$G184)^(COLUMN()-COLUMN($I$6))*INDEX(Paramètres!$B$12:$B$23,MATCH(MONTH(O$6),Paramètres!$A$12:$A$23,0))*INDEX(Paramètres!$F$5:$F$7,MATCH(Paramètres!$B$6,Paramètres!$E$5:$E$7,0))),0))</f>
        <v/>
      </c>
      <c r="P184" s="21" t="str">
        <f aca="false">IF($A184="","",IFERROR(IF($H184&lt;&gt;"Oui",0,$E184*$F184*(1+$G184)^(COLUMN()-COLUMN($I$6))*INDEX(Paramètres!$B$12:$B$23,MATCH(MONTH(P$6),Paramètres!$A$12:$A$23,0))*INDEX(Paramètres!$F$5:$F$7,MATCH(Paramètres!$B$6,Paramètres!$E$5:$E$7,0))),0))</f>
        <v/>
      </c>
      <c r="Q184" s="21" t="str">
        <f aca="false">IF($A184="","",IFERROR(IF($H184&lt;&gt;"Oui",0,$E184*$F184*(1+$G184)^(COLUMN()-COLUMN($I$6))*INDEX(Paramètres!$B$12:$B$23,MATCH(MONTH(Q$6),Paramètres!$A$12:$A$23,0))*INDEX(Paramètres!$F$5:$F$7,MATCH(Paramètres!$B$6,Paramètres!$E$5:$E$7,0))),0))</f>
        <v/>
      </c>
      <c r="R184" s="21" t="str">
        <f aca="false">IF($A184="","",IFERROR(IF($H184&lt;&gt;"Oui",0,$E184*$F184*(1+$G184)^(COLUMN()-COLUMN($I$6))*INDEX(Paramètres!$B$12:$B$23,MATCH(MONTH(R$6),Paramètres!$A$12:$A$23,0))*INDEX(Paramètres!$F$5:$F$7,MATCH(Paramètres!$B$6,Paramètres!$E$5:$E$7,0))),0))</f>
        <v/>
      </c>
      <c r="S184" s="21" t="str">
        <f aca="false">IF($A184="","",IFERROR(IF($H184&lt;&gt;"Oui",0,$E184*$F184*(1+$G184)^(COLUMN()-COLUMN($I$6))*INDEX(Paramètres!$B$12:$B$23,MATCH(MONTH(S$6),Paramètres!$A$12:$A$23,0))*INDEX(Paramètres!$F$5:$F$7,MATCH(Paramètres!$B$6,Paramètres!$E$5:$E$7,0))),0))</f>
        <v/>
      </c>
      <c r="T184" s="21" t="str">
        <f aca="false">IF($A184="","",IFERROR(IF($H184&lt;&gt;"Oui",0,$E184*$F184*(1+$G184)^(COLUMN()-COLUMN($I$6))*INDEX(Paramètres!$B$12:$B$23,MATCH(MONTH(T$6),Paramètres!$A$12:$A$23,0))*INDEX(Paramètres!$F$5:$F$7,MATCH(Paramètres!$B$6,Paramètres!$E$5:$E$7,0))),0))</f>
        <v/>
      </c>
      <c r="U184" s="21" t="str">
        <f aca="false">IF($A184="","",SUM(I184:T184))</f>
        <v/>
      </c>
    </row>
    <row r="185" customFormat="false" ht="15" hidden="false" customHeight="false" outlineLevel="0" collapsed="false">
      <c r="A185" s="17"/>
      <c r="B185" s="10"/>
      <c r="C185" s="10"/>
      <c r="D185" s="10"/>
      <c r="E185" s="18"/>
      <c r="F185" s="19"/>
      <c r="G185" s="20"/>
      <c r="H185" s="17"/>
      <c r="I185" s="21" t="str">
        <f aca="false">IF($A185="","",IFERROR(IF($H185&lt;&gt;"Oui",0,$E185*$F185*(1+$G185)^(COLUMN()-COLUMN($I$6))*INDEX(Paramètres!$B$12:$B$23,MATCH(MONTH(I$6),Paramètres!$A$12:$A$23,0))*INDEX(Paramètres!$F$5:$F$7,MATCH(Paramètres!$B$6,Paramètres!$E$5:$E$7,0))),0))</f>
        <v/>
      </c>
      <c r="J185" s="21" t="str">
        <f aca="false">IF($A185="","",IFERROR(IF($H185&lt;&gt;"Oui",0,$E185*$F185*(1+$G185)^(COLUMN()-COLUMN($I$6))*INDEX(Paramètres!$B$12:$B$23,MATCH(MONTH(J$6),Paramètres!$A$12:$A$23,0))*INDEX(Paramètres!$F$5:$F$7,MATCH(Paramètres!$B$6,Paramètres!$E$5:$E$7,0))),0))</f>
        <v/>
      </c>
      <c r="K185" s="21" t="str">
        <f aca="false">IF($A185="","",IFERROR(IF($H185&lt;&gt;"Oui",0,$E185*$F185*(1+$G185)^(COLUMN()-COLUMN($I$6))*INDEX(Paramètres!$B$12:$B$23,MATCH(MONTH(K$6),Paramètres!$A$12:$A$23,0))*INDEX(Paramètres!$F$5:$F$7,MATCH(Paramètres!$B$6,Paramètres!$E$5:$E$7,0))),0))</f>
        <v/>
      </c>
      <c r="L185" s="21" t="str">
        <f aca="false">IF($A185="","",IFERROR(IF($H185&lt;&gt;"Oui",0,$E185*$F185*(1+$G185)^(COLUMN()-COLUMN($I$6))*INDEX(Paramètres!$B$12:$B$23,MATCH(MONTH(L$6),Paramètres!$A$12:$A$23,0))*INDEX(Paramètres!$F$5:$F$7,MATCH(Paramètres!$B$6,Paramètres!$E$5:$E$7,0))),0))</f>
        <v/>
      </c>
      <c r="M185" s="21" t="str">
        <f aca="false">IF($A185="","",IFERROR(IF($H185&lt;&gt;"Oui",0,$E185*$F185*(1+$G185)^(COLUMN()-COLUMN($I$6))*INDEX(Paramètres!$B$12:$B$23,MATCH(MONTH(M$6),Paramètres!$A$12:$A$23,0))*INDEX(Paramètres!$F$5:$F$7,MATCH(Paramètres!$B$6,Paramètres!$E$5:$E$7,0))),0))</f>
        <v/>
      </c>
      <c r="N185" s="21" t="str">
        <f aca="false">IF($A185="","",IFERROR(IF($H185&lt;&gt;"Oui",0,$E185*$F185*(1+$G185)^(COLUMN()-COLUMN($I$6))*INDEX(Paramètres!$B$12:$B$23,MATCH(MONTH(N$6),Paramètres!$A$12:$A$23,0))*INDEX(Paramètres!$F$5:$F$7,MATCH(Paramètres!$B$6,Paramètres!$E$5:$E$7,0))),0))</f>
        <v/>
      </c>
      <c r="O185" s="21" t="str">
        <f aca="false">IF($A185="","",IFERROR(IF($H185&lt;&gt;"Oui",0,$E185*$F185*(1+$G185)^(COLUMN()-COLUMN($I$6))*INDEX(Paramètres!$B$12:$B$23,MATCH(MONTH(O$6),Paramètres!$A$12:$A$23,0))*INDEX(Paramètres!$F$5:$F$7,MATCH(Paramètres!$B$6,Paramètres!$E$5:$E$7,0))),0))</f>
        <v/>
      </c>
      <c r="P185" s="21" t="str">
        <f aca="false">IF($A185="","",IFERROR(IF($H185&lt;&gt;"Oui",0,$E185*$F185*(1+$G185)^(COLUMN()-COLUMN($I$6))*INDEX(Paramètres!$B$12:$B$23,MATCH(MONTH(P$6),Paramètres!$A$12:$A$23,0))*INDEX(Paramètres!$F$5:$F$7,MATCH(Paramètres!$B$6,Paramètres!$E$5:$E$7,0))),0))</f>
        <v/>
      </c>
      <c r="Q185" s="21" t="str">
        <f aca="false">IF($A185="","",IFERROR(IF($H185&lt;&gt;"Oui",0,$E185*$F185*(1+$G185)^(COLUMN()-COLUMN($I$6))*INDEX(Paramètres!$B$12:$B$23,MATCH(MONTH(Q$6),Paramètres!$A$12:$A$23,0))*INDEX(Paramètres!$F$5:$F$7,MATCH(Paramètres!$B$6,Paramètres!$E$5:$E$7,0))),0))</f>
        <v/>
      </c>
      <c r="R185" s="21" t="str">
        <f aca="false">IF($A185="","",IFERROR(IF($H185&lt;&gt;"Oui",0,$E185*$F185*(1+$G185)^(COLUMN()-COLUMN($I$6))*INDEX(Paramètres!$B$12:$B$23,MATCH(MONTH(R$6),Paramètres!$A$12:$A$23,0))*INDEX(Paramètres!$F$5:$F$7,MATCH(Paramètres!$B$6,Paramètres!$E$5:$E$7,0))),0))</f>
        <v/>
      </c>
      <c r="S185" s="21" t="str">
        <f aca="false">IF($A185="","",IFERROR(IF($H185&lt;&gt;"Oui",0,$E185*$F185*(1+$G185)^(COLUMN()-COLUMN($I$6))*INDEX(Paramètres!$B$12:$B$23,MATCH(MONTH(S$6),Paramètres!$A$12:$A$23,0))*INDEX(Paramètres!$F$5:$F$7,MATCH(Paramètres!$B$6,Paramètres!$E$5:$E$7,0))),0))</f>
        <v/>
      </c>
      <c r="T185" s="21" t="str">
        <f aca="false">IF($A185="","",IFERROR(IF($H185&lt;&gt;"Oui",0,$E185*$F185*(1+$G185)^(COLUMN()-COLUMN($I$6))*INDEX(Paramètres!$B$12:$B$23,MATCH(MONTH(T$6),Paramètres!$A$12:$A$23,0))*INDEX(Paramètres!$F$5:$F$7,MATCH(Paramètres!$B$6,Paramètres!$E$5:$E$7,0))),0))</f>
        <v/>
      </c>
      <c r="U185" s="21" t="str">
        <f aca="false">IF($A185="","",SUM(I185:T185))</f>
        <v/>
      </c>
    </row>
    <row r="186" customFormat="false" ht="15" hidden="false" customHeight="false" outlineLevel="0" collapsed="false">
      <c r="A186" s="17"/>
      <c r="B186" s="10"/>
      <c r="C186" s="10"/>
      <c r="D186" s="10"/>
      <c r="E186" s="18"/>
      <c r="F186" s="19"/>
      <c r="G186" s="20"/>
      <c r="H186" s="17"/>
      <c r="I186" s="21" t="str">
        <f aca="false">IF($A186="","",IFERROR(IF($H186&lt;&gt;"Oui",0,$E186*$F186*(1+$G186)^(COLUMN()-COLUMN($I$6))*INDEX(Paramètres!$B$12:$B$23,MATCH(MONTH(I$6),Paramètres!$A$12:$A$23,0))*INDEX(Paramètres!$F$5:$F$7,MATCH(Paramètres!$B$6,Paramètres!$E$5:$E$7,0))),0))</f>
        <v/>
      </c>
      <c r="J186" s="21" t="str">
        <f aca="false">IF($A186="","",IFERROR(IF($H186&lt;&gt;"Oui",0,$E186*$F186*(1+$G186)^(COLUMN()-COLUMN($I$6))*INDEX(Paramètres!$B$12:$B$23,MATCH(MONTH(J$6),Paramètres!$A$12:$A$23,0))*INDEX(Paramètres!$F$5:$F$7,MATCH(Paramètres!$B$6,Paramètres!$E$5:$E$7,0))),0))</f>
        <v/>
      </c>
      <c r="K186" s="21" t="str">
        <f aca="false">IF($A186="","",IFERROR(IF($H186&lt;&gt;"Oui",0,$E186*$F186*(1+$G186)^(COLUMN()-COLUMN($I$6))*INDEX(Paramètres!$B$12:$B$23,MATCH(MONTH(K$6),Paramètres!$A$12:$A$23,0))*INDEX(Paramètres!$F$5:$F$7,MATCH(Paramètres!$B$6,Paramètres!$E$5:$E$7,0))),0))</f>
        <v/>
      </c>
      <c r="L186" s="21" t="str">
        <f aca="false">IF($A186="","",IFERROR(IF($H186&lt;&gt;"Oui",0,$E186*$F186*(1+$G186)^(COLUMN()-COLUMN($I$6))*INDEX(Paramètres!$B$12:$B$23,MATCH(MONTH(L$6),Paramètres!$A$12:$A$23,0))*INDEX(Paramètres!$F$5:$F$7,MATCH(Paramètres!$B$6,Paramètres!$E$5:$E$7,0))),0))</f>
        <v/>
      </c>
      <c r="M186" s="21" t="str">
        <f aca="false">IF($A186="","",IFERROR(IF($H186&lt;&gt;"Oui",0,$E186*$F186*(1+$G186)^(COLUMN()-COLUMN($I$6))*INDEX(Paramètres!$B$12:$B$23,MATCH(MONTH(M$6),Paramètres!$A$12:$A$23,0))*INDEX(Paramètres!$F$5:$F$7,MATCH(Paramètres!$B$6,Paramètres!$E$5:$E$7,0))),0))</f>
        <v/>
      </c>
      <c r="N186" s="21" t="str">
        <f aca="false">IF($A186="","",IFERROR(IF($H186&lt;&gt;"Oui",0,$E186*$F186*(1+$G186)^(COLUMN()-COLUMN($I$6))*INDEX(Paramètres!$B$12:$B$23,MATCH(MONTH(N$6),Paramètres!$A$12:$A$23,0))*INDEX(Paramètres!$F$5:$F$7,MATCH(Paramètres!$B$6,Paramètres!$E$5:$E$7,0))),0))</f>
        <v/>
      </c>
      <c r="O186" s="21" t="str">
        <f aca="false">IF($A186="","",IFERROR(IF($H186&lt;&gt;"Oui",0,$E186*$F186*(1+$G186)^(COLUMN()-COLUMN($I$6))*INDEX(Paramètres!$B$12:$B$23,MATCH(MONTH(O$6),Paramètres!$A$12:$A$23,0))*INDEX(Paramètres!$F$5:$F$7,MATCH(Paramètres!$B$6,Paramètres!$E$5:$E$7,0))),0))</f>
        <v/>
      </c>
      <c r="P186" s="21" t="str">
        <f aca="false">IF($A186="","",IFERROR(IF($H186&lt;&gt;"Oui",0,$E186*$F186*(1+$G186)^(COLUMN()-COLUMN($I$6))*INDEX(Paramètres!$B$12:$B$23,MATCH(MONTH(P$6),Paramètres!$A$12:$A$23,0))*INDEX(Paramètres!$F$5:$F$7,MATCH(Paramètres!$B$6,Paramètres!$E$5:$E$7,0))),0))</f>
        <v/>
      </c>
      <c r="Q186" s="21" t="str">
        <f aca="false">IF($A186="","",IFERROR(IF($H186&lt;&gt;"Oui",0,$E186*$F186*(1+$G186)^(COLUMN()-COLUMN($I$6))*INDEX(Paramètres!$B$12:$B$23,MATCH(MONTH(Q$6),Paramètres!$A$12:$A$23,0))*INDEX(Paramètres!$F$5:$F$7,MATCH(Paramètres!$B$6,Paramètres!$E$5:$E$7,0))),0))</f>
        <v/>
      </c>
      <c r="R186" s="21" t="str">
        <f aca="false">IF($A186="","",IFERROR(IF($H186&lt;&gt;"Oui",0,$E186*$F186*(1+$G186)^(COLUMN()-COLUMN($I$6))*INDEX(Paramètres!$B$12:$B$23,MATCH(MONTH(R$6),Paramètres!$A$12:$A$23,0))*INDEX(Paramètres!$F$5:$F$7,MATCH(Paramètres!$B$6,Paramètres!$E$5:$E$7,0))),0))</f>
        <v/>
      </c>
      <c r="S186" s="21" t="str">
        <f aca="false">IF($A186="","",IFERROR(IF($H186&lt;&gt;"Oui",0,$E186*$F186*(1+$G186)^(COLUMN()-COLUMN($I$6))*INDEX(Paramètres!$B$12:$B$23,MATCH(MONTH(S$6),Paramètres!$A$12:$A$23,0))*INDEX(Paramètres!$F$5:$F$7,MATCH(Paramètres!$B$6,Paramètres!$E$5:$E$7,0))),0))</f>
        <v/>
      </c>
      <c r="T186" s="21" t="str">
        <f aca="false">IF($A186="","",IFERROR(IF($H186&lt;&gt;"Oui",0,$E186*$F186*(1+$G186)^(COLUMN()-COLUMN($I$6))*INDEX(Paramètres!$B$12:$B$23,MATCH(MONTH(T$6),Paramètres!$A$12:$A$23,0))*INDEX(Paramètres!$F$5:$F$7,MATCH(Paramètres!$B$6,Paramètres!$E$5:$E$7,0))),0))</f>
        <v/>
      </c>
      <c r="U186" s="21" t="str">
        <f aca="false">IF($A186="","",SUM(I186:T186))</f>
        <v/>
      </c>
    </row>
    <row r="187" customFormat="false" ht="15" hidden="false" customHeight="false" outlineLevel="0" collapsed="false">
      <c r="A187" s="17"/>
      <c r="B187" s="10"/>
      <c r="C187" s="10"/>
      <c r="D187" s="10"/>
      <c r="E187" s="18"/>
      <c r="F187" s="19"/>
      <c r="G187" s="20"/>
      <c r="H187" s="17"/>
      <c r="I187" s="21" t="str">
        <f aca="false">IF($A187="","",IFERROR(IF($H187&lt;&gt;"Oui",0,$E187*$F187*(1+$G187)^(COLUMN()-COLUMN($I$6))*INDEX(Paramètres!$B$12:$B$23,MATCH(MONTH(I$6),Paramètres!$A$12:$A$23,0))*INDEX(Paramètres!$F$5:$F$7,MATCH(Paramètres!$B$6,Paramètres!$E$5:$E$7,0))),0))</f>
        <v/>
      </c>
      <c r="J187" s="21" t="str">
        <f aca="false">IF($A187="","",IFERROR(IF($H187&lt;&gt;"Oui",0,$E187*$F187*(1+$G187)^(COLUMN()-COLUMN($I$6))*INDEX(Paramètres!$B$12:$B$23,MATCH(MONTH(J$6),Paramètres!$A$12:$A$23,0))*INDEX(Paramètres!$F$5:$F$7,MATCH(Paramètres!$B$6,Paramètres!$E$5:$E$7,0))),0))</f>
        <v/>
      </c>
      <c r="K187" s="21" t="str">
        <f aca="false">IF($A187="","",IFERROR(IF($H187&lt;&gt;"Oui",0,$E187*$F187*(1+$G187)^(COLUMN()-COLUMN($I$6))*INDEX(Paramètres!$B$12:$B$23,MATCH(MONTH(K$6),Paramètres!$A$12:$A$23,0))*INDEX(Paramètres!$F$5:$F$7,MATCH(Paramètres!$B$6,Paramètres!$E$5:$E$7,0))),0))</f>
        <v/>
      </c>
      <c r="L187" s="21" t="str">
        <f aca="false">IF($A187="","",IFERROR(IF($H187&lt;&gt;"Oui",0,$E187*$F187*(1+$G187)^(COLUMN()-COLUMN($I$6))*INDEX(Paramètres!$B$12:$B$23,MATCH(MONTH(L$6),Paramètres!$A$12:$A$23,0))*INDEX(Paramètres!$F$5:$F$7,MATCH(Paramètres!$B$6,Paramètres!$E$5:$E$7,0))),0))</f>
        <v/>
      </c>
      <c r="M187" s="21" t="str">
        <f aca="false">IF($A187="","",IFERROR(IF($H187&lt;&gt;"Oui",0,$E187*$F187*(1+$G187)^(COLUMN()-COLUMN($I$6))*INDEX(Paramètres!$B$12:$B$23,MATCH(MONTH(M$6),Paramètres!$A$12:$A$23,0))*INDEX(Paramètres!$F$5:$F$7,MATCH(Paramètres!$B$6,Paramètres!$E$5:$E$7,0))),0))</f>
        <v/>
      </c>
      <c r="N187" s="21" t="str">
        <f aca="false">IF($A187="","",IFERROR(IF($H187&lt;&gt;"Oui",0,$E187*$F187*(1+$G187)^(COLUMN()-COLUMN($I$6))*INDEX(Paramètres!$B$12:$B$23,MATCH(MONTH(N$6),Paramètres!$A$12:$A$23,0))*INDEX(Paramètres!$F$5:$F$7,MATCH(Paramètres!$B$6,Paramètres!$E$5:$E$7,0))),0))</f>
        <v/>
      </c>
      <c r="O187" s="21" t="str">
        <f aca="false">IF($A187="","",IFERROR(IF($H187&lt;&gt;"Oui",0,$E187*$F187*(1+$G187)^(COLUMN()-COLUMN($I$6))*INDEX(Paramètres!$B$12:$B$23,MATCH(MONTH(O$6),Paramètres!$A$12:$A$23,0))*INDEX(Paramètres!$F$5:$F$7,MATCH(Paramètres!$B$6,Paramètres!$E$5:$E$7,0))),0))</f>
        <v/>
      </c>
      <c r="P187" s="21" t="str">
        <f aca="false">IF($A187="","",IFERROR(IF($H187&lt;&gt;"Oui",0,$E187*$F187*(1+$G187)^(COLUMN()-COLUMN($I$6))*INDEX(Paramètres!$B$12:$B$23,MATCH(MONTH(P$6),Paramètres!$A$12:$A$23,0))*INDEX(Paramètres!$F$5:$F$7,MATCH(Paramètres!$B$6,Paramètres!$E$5:$E$7,0))),0))</f>
        <v/>
      </c>
      <c r="Q187" s="21" t="str">
        <f aca="false">IF($A187="","",IFERROR(IF($H187&lt;&gt;"Oui",0,$E187*$F187*(1+$G187)^(COLUMN()-COLUMN($I$6))*INDEX(Paramètres!$B$12:$B$23,MATCH(MONTH(Q$6),Paramètres!$A$12:$A$23,0))*INDEX(Paramètres!$F$5:$F$7,MATCH(Paramètres!$B$6,Paramètres!$E$5:$E$7,0))),0))</f>
        <v/>
      </c>
      <c r="R187" s="21" t="str">
        <f aca="false">IF($A187="","",IFERROR(IF($H187&lt;&gt;"Oui",0,$E187*$F187*(1+$G187)^(COLUMN()-COLUMN($I$6))*INDEX(Paramètres!$B$12:$B$23,MATCH(MONTH(R$6),Paramètres!$A$12:$A$23,0))*INDEX(Paramètres!$F$5:$F$7,MATCH(Paramètres!$B$6,Paramètres!$E$5:$E$7,0))),0))</f>
        <v/>
      </c>
      <c r="S187" s="21" t="str">
        <f aca="false">IF($A187="","",IFERROR(IF($H187&lt;&gt;"Oui",0,$E187*$F187*(1+$G187)^(COLUMN()-COLUMN($I$6))*INDEX(Paramètres!$B$12:$B$23,MATCH(MONTH(S$6),Paramètres!$A$12:$A$23,0))*INDEX(Paramètres!$F$5:$F$7,MATCH(Paramètres!$B$6,Paramètres!$E$5:$E$7,0))),0))</f>
        <v/>
      </c>
      <c r="T187" s="21" t="str">
        <f aca="false">IF($A187="","",IFERROR(IF($H187&lt;&gt;"Oui",0,$E187*$F187*(1+$G187)^(COLUMN()-COLUMN($I$6))*INDEX(Paramètres!$B$12:$B$23,MATCH(MONTH(T$6),Paramètres!$A$12:$A$23,0))*INDEX(Paramètres!$F$5:$F$7,MATCH(Paramètres!$B$6,Paramètres!$E$5:$E$7,0))),0))</f>
        <v/>
      </c>
      <c r="U187" s="21" t="str">
        <f aca="false">IF($A187="","",SUM(I187:T187))</f>
        <v/>
      </c>
    </row>
    <row r="188" customFormat="false" ht="15" hidden="false" customHeight="false" outlineLevel="0" collapsed="false">
      <c r="A188" s="17"/>
      <c r="B188" s="10"/>
      <c r="C188" s="10"/>
      <c r="D188" s="10"/>
      <c r="E188" s="18"/>
      <c r="F188" s="19"/>
      <c r="G188" s="20"/>
      <c r="H188" s="17"/>
      <c r="I188" s="21" t="str">
        <f aca="false">IF($A188="","",IFERROR(IF($H188&lt;&gt;"Oui",0,$E188*$F188*(1+$G188)^(COLUMN()-COLUMN($I$6))*INDEX(Paramètres!$B$12:$B$23,MATCH(MONTH(I$6),Paramètres!$A$12:$A$23,0))*INDEX(Paramètres!$F$5:$F$7,MATCH(Paramètres!$B$6,Paramètres!$E$5:$E$7,0))),0))</f>
        <v/>
      </c>
      <c r="J188" s="21" t="str">
        <f aca="false">IF($A188="","",IFERROR(IF($H188&lt;&gt;"Oui",0,$E188*$F188*(1+$G188)^(COLUMN()-COLUMN($I$6))*INDEX(Paramètres!$B$12:$B$23,MATCH(MONTH(J$6),Paramètres!$A$12:$A$23,0))*INDEX(Paramètres!$F$5:$F$7,MATCH(Paramètres!$B$6,Paramètres!$E$5:$E$7,0))),0))</f>
        <v/>
      </c>
      <c r="K188" s="21" t="str">
        <f aca="false">IF($A188="","",IFERROR(IF($H188&lt;&gt;"Oui",0,$E188*$F188*(1+$G188)^(COLUMN()-COLUMN($I$6))*INDEX(Paramètres!$B$12:$B$23,MATCH(MONTH(K$6),Paramètres!$A$12:$A$23,0))*INDEX(Paramètres!$F$5:$F$7,MATCH(Paramètres!$B$6,Paramètres!$E$5:$E$7,0))),0))</f>
        <v/>
      </c>
      <c r="L188" s="21" t="str">
        <f aca="false">IF($A188="","",IFERROR(IF($H188&lt;&gt;"Oui",0,$E188*$F188*(1+$G188)^(COLUMN()-COLUMN($I$6))*INDEX(Paramètres!$B$12:$B$23,MATCH(MONTH(L$6),Paramètres!$A$12:$A$23,0))*INDEX(Paramètres!$F$5:$F$7,MATCH(Paramètres!$B$6,Paramètres!$E$5:$E$7,0))),0))</f>
        <v/>
      </c>
      <c r="M188" s="21" t="str">
        <f aca="false">IF($A188="","",IFERROR(IF($H188&lt;&gt;"Oui",0,$E188*$F188*(1+$G188)^(COLUMN()-COLUMN($I$6))*INDEX(Paramètres!$B$12:$B$23,MATCH(MONTH(M$6),Paramètres!$A$12:$A$23,0))*INDEX(Paramètres!$F$5:$F$7,MATCH(Paramètres!$B$6,Paramètres!$E$5:$E$7,0))),0))</f>
        <v/>
      </c>
      <c r="N188" s="21" t="str">
        <f aca="false">IF($A188="","",IFERROR(IF($H188&lt;&gt;"Oui",0,$E188*$F188*(1+$G188)^(COLUMN()-COLUMN($I$6))*INDEX(Paramètres!$B$12:$B$23,MATCH(MONTH(N$6),Paramètres!$A$12:$A$23,0))*INDEX(Paramètres!$F$5:$F$7,MATCH(Paramètres!$B$6,Paramètres!$E$5:$E$7,0))),0))</f>
        <v/>
      </c>
      <c r="O188" s="21" t="str">
        <f aca="false">IF($A188="","",IFERROR(IF($H188&lt;&gt;"Oui",0,$E188*$F188*(1+$G188)^(COLUMN()-COLUMN($I$6))*INDEX(Paramètres!$B$12:$B$23,MATCH(MONTH(O$6),Paramètres!$A$12:$A$23,0))*INDEX(Paramètres!$F$5:$F$7,MATCH(Paramètres!$B$6,Paramètres!$E$5:$E$7,0))),0))</f>
        <v/>
      </c>
      <c r="P188" s="21" t="str">
        <f aca="false">IF($A188="","",IFERROR(IF($H188&lt;&gt;"Oui",0,$E188*$F188*(1+$G188)^(COLUMN()-COLUMN($I$6))*INDEX(Paramètres!$B$12:$B$23,MATCH(MONTH(P$6),Paramètres!$A$12:$A$23,0))*INDEX(Paramètres!$F$5:$F$7,MATCH(Paramètres!$B$6,Paramètres!$E$5:$E$7,0))),0))</f>
        <v/>
      </c>
      <c r="Q188" s="21" t="str">
        <f aca="false">IF($A188="","",IFERROR(IF($H188&lt;&gt;"Oui",0,$E188*$F188*(1+$G188)^(COLUMN()-COLUMN($I$6))*INDEX(Paramètres!$B$12:$B$23,MATCH(MONTH(Q$6),Paramètres!$A$12:$A$23,0))*INDEX(Paramètres!$F$5:$F$7,MATCH(Paramètres!$B$6,Paramètres!$E$5:$E$7,0))),0))</f>
        <v/>
      </c>
      <c r="R188" s="21" t="str">
        <f aca="false">IF($A188="","",IFERROR(IF($H188&lt;&gt;"Oui",0,$E188*$F188*(1+$G188)^(COLUMN()-COLUMN($I$6))*INDEX(Paramètres!$B$12:$B$23,MATCH(MONTH(R$6),Paramètres!$A$12:$A$23,0))*INDEX(Paramètres!$F$5:$F$7,MATCH(Paramètres!$B$6,Paramètres!$E$5:$E$7,0))),0))</f>
        <v/>
      </c>
      <c r="S188" s="21" t="str">
        <f aca="false">IF($A188="","",IFERROR(IF($H188&lt;&gt;"Oui",0,$E188*$F188*(1+$G188)^(COLUMN()-COLUMN($I$6))*INDEX(Paramètres!$B$12:$B$23,MATCH(MONTH(S$6),Paramètres!$A$12:$A$23,0))*INDEX(Paramètres!$F$5:$F$7,MATCH(Paramètres!$B$6,Paramètres!$E$5:$E$7,0))),0))</f>
        <v/>
      </c>
      <c r="T188" s="21" t="str">
        <f aca="false">IF($A188="","",IFERROR(IF($H188&lt;&gt;"Oui",0,$E188*$F188*(1+$G188)^(COLUMN()-COLUMN($I$6))*INDEX(Paramètres!$B$12:$B$23,MATCH(MONTH(T$6),Paramètres!$A$12:$A$23,0))*INDEX(Paramètres!$F$5:$F$7,MATCH(Paramètres!$B$6,Paramètres!$E$5:$E$7,0))),0))</f>
        <v/>
      </c>
      <c r="U188" s="21" t="str">
        <f aca="false">IF($A188="","",SUM(I188:T188))</f>
        <v/>
      </c>
    </row>
    <row r="189" customFormat="false" ht="15" hidden="false" customHeight="false" outlineLevel="0" collapsed="false">
      <c r="A189" s="17"/>
      <c r="B189" s="10"/>
      <c r="C189" s="10"/>
      <c r="D189" s="10"/>
      <c r="E189" s="18"/>
      <c r="F189" s="19"/>
      <c r="G189" s="20"/>
      <c r="H189" s="17"/>
      <c r="I189" s="21" t="str">
        <f aca="false">IF($A189="","",IFERROR(IF($H189&lt;&gt;"Oui",0,$E189*$F189*(1+$G189)^(COLUMN()-COLUMN($I$6))*INDEX(Paramètres!$B$12:$B$23,MATCH(MONTH(I$6),Paramètres!$A$12:$A$23,0))*INDEX(Paramètres!$F$5:$F$7,MATCH(Paramètres!$B$6,Paramètres!$E$5:$E$7,0))),0))</f>
        <v/>
      </c>
      <c r="J189" s="21" t="str">
        <f aca="false">IF($A189="","",IFERROR(IF($H189&lt;&gt;"Oui",0,$E189*$F189*(1+$G189)^(COLUMN()-COLUMN($I$6))*INDEX(Paramètres!$B$12:$B$23,MATCH(MONTH(J$6),Paramètres!$A$12:$A$23,0))*INDEX(Paramètres!$F$5:$F$7,MATCH(Paramètres!$B$6,Paramètres!$E$5:$E$7,0))),0))</f>
        <v/>
      </c>
      <c r="K189" s="21" t="str">
        <f aca="false">IF($A189="","",IFERROR(IF($H189&lt;&gt;"Oui",0,$E189*$F189*(1+$G189)^(COLUMN()-COLUMN($I$6))*INDEX(Paramètres!$B$12:$B$23,MATCH(MONTH(K$6),Paramètres!$A$12:$A$23,0))*INDEX(Paramètres!$F$5:$F$7,MATCH(Paramètres!$B$6,Paramètres!$E$5:$E$7,0))),0))</f>
        <v/>
      </c>
      <c r="L189" s="21" t="str">
        <f aca="false">IF($A189="","",IFERROR(IF($H189&lt;&gt;"Oui",0,$E189*$F189*(1+$G189)^(COLUMN()-COLUMN($I$6))*INDEX(Paramètres!$B$12:$B$23,MATCH(MONTH(L$6),Paramètres!$A$12:$A$23,0))*INDEX(Paramètres!$F$5:$F$7,MATCH(Paramètres!$B$6,Paramètres!$E$5:$E$7,0))),0))</f>
        <v/>
      </c>
      <c r="M189" s="21" t="str">
        <f aca="false">IF($A189="","",IFERROR(IF($H189&lt;&gt;"Oui",0,$E189*$F189*(1+$G189)^(COLUMN()-COLUMN($I$6))*INDEX(Paramètres!$B$12:$B$23,MATCH(MONTH(M$6),Paramètres!$A$12:$A$23,0))*INDEX(Paramètres!$F$5:$F$7,MATCH(Paramètres!$B$6,Paramètres!$E$5:$E$7,0))),0))</f>
        <v/>
      </c>
      <c r="N189" s="21" t="str">
        <f aca="false">IF($A189="","",IFERROR(IF($H189&lt;&gt;"Oui",0,$E189*$F189*(1+$G189)^(COLUMN()-COLUMN($I$6))*INDEX(Paramètres!$B$12:$B$23,MATCH(MONTH(N$6),Paramètres!$A$12:$A$23,0))*INDEX(Paramètres!$F$5:$F$7,MATCH(Paramètres!$B$6,Paramètres!$E$5:$E$7,0))),0))</f>
        <v/>
      </c>
      <c r="O189" s="21" t="str">
        <f aca="false">IF($A189="","",IFERROR(IF($H189&lt;&gt;"Oui",0,$E189*$F189*(1+$G189)^(COLUMN()-COLUMN($I$6))*INDEX(Paramètres!$B$12:$B$23,MATCH(MONTH(O$6),Paramètres!$A$12:$A$23,0))*INDEX(Paramètres!$F$5:$F$7,MATCH(Paramètres!$B$6,Paramètres!$E$5:$E$7,0))),0))</f>
        <v/>
      </c>
      <c r="P189" s="21" t="str">
        <f aca="false">IF($A189="","",IFERROR(IF($H189&lt;&gt;"Oui",0,$E189*$F189*(1+$G189)^(COLUMN()-COLUMN($I$6))*INDEX(Paramètres!$B$12:$B$23,MATCH(MONTH(P$6),Paramètres!$A$12:$A$23,0))*INDEX(Paramètres!$F$5:$F$7,MATCH(Paramètres!$B$6,Paramètres!$E$5:$E$7,0))),0))</f>
        <v/>
      </c>
      <c r="Q189" s="21" t="str">
        <f aca="false">IF($A189="","",IFERROR(IF($H189&lt;&gt;"Oui",0,$E189*$F189*(1+$G189)^(COLUMN()-COLUMN($I$6))*INDEX(Paramètres!$B$12:$B$23,MATCH(MONTH(Q$6),Paramètres!$A$12:$A$23,0))*INDEX(Paramètres!$F$5:$F$7,MATCH(Paramètres!$B$6,Paramètres!$E$5:$E$7,0))),0))</f>
        <v/>
      </c>
      <c r="R189" s="21" t="str">
        <f aca="false">IF($A189="","",IFERROR(IF($H189&lt;&gt;"Oui",0,$E189*$F189*(1+$G189)^(COLUMN()-COLUMN($I$6))*INDEX(Paramètres!$B$12:$B$23,MATCH(MONTH(R$6),Paramètres!$A$12:$A$23,0))*INDEX(Paramètres!$F$5:$F$7,MATCH(Paramètres!$B$6,Paramètres!$E$5:$E$7,0))),0))</f>
        <v/>
      </c>
      <c r="S189" s="21" t="str">
        <f aca="false">IF($A189="","",IFERROR(IF($H189&lt;&gt;"Oui",0,$E189*$F189*(1+$G189)^(COLUMN()-COLUMN($I$6))*INDEX(Paramètres!$B$12:$B$23,MATCH(MONTH(S$6),Paramètres!$A$12:$A$23,0))*INDEX(Paramètres!$F$5:$F$7,MATCH(Paramètres!$B$6,Paramètres!$E$5:$E$7,0))),0))</f>
        <v/>
      </c>
      <c r="T189" s="21" t="str">
        <f aca="false">IF($A189="","",IFERROR(IF($H189&lt;&gt;"Oui",0,$E189*$F189*(1+$G189)^(COLUMN()-COLUMN($I$6))*INDEX(Paramètres!$B$12:$B$23,MATCH(MONTH(T$6),Paramètres!$A$12:$A$23,0))*INDEX(Paramètres!$F$5:$F$7,MATCH(Paramètres!$B$6,Paramètres!$E$5:$E$7,0))),0))</f>
        <v/>
      </c>
      <c r="U189" s="21" t="str">
        <f aca="false">IF($A189="","",SUM(I189:T189))</f>
        <v/>
      </c>
    </row>
    <row r="190" customFormat="false" ht="15" hidden="false" customHeight="false" outlineLevel="0" collapsed="false">
      <c r="A190" s="17"/>
      <c r="B190" s="10"/>
      <c r="C190" s="10"/>
      <c r="D190" s="10"/>
      <c r="E190" s="18"/>
      <c r="F190" s="19"/>
      <c r="G190" s="20"/>
      <c r="H190" s="17"/>
      <c r="I190" s="21" t="str">
        <f aca="false">IF($A190="","",IFERROR(IF($H190&lt;&gt;"Oui",0,$E190*$F190*(1+$G190)^(COLUMN()-COLUMN($I$6))*INDEX(Paramètres!$B$12:$B$23,MATCH(MONTH(I$6),Paramètres!$A$12:$A$23,0))*INDEX(Paramètres!$F$5:$F$7,MATCH(Paramètres!$B$6,Paramètres!$E$5:$E$7,0))),0))</f>
        <v/>
      </c>
      <c r="J190" s="21" t="str">
        <f aca="false">IF($A190="","",IFERROR(IF($H190&lt;&gt;"Oui",0,$E190*$F190*(1+$G190)^(COLUMN()-COLUMN($I$6))*INDEX(Paramètres!$B$12:$B$23,MATCH(MONTH(J$6),Paramètres!$A$12:$A$23,0))*INDEX(Paramètres!$F$5:$F$7,MATCH(Paramètres!$B$6,Paramètres!$E$5:$E$7,0))),0))</f>
        <v/>
      </c>
      <c r="K190" s="21" t="str">
        <f aca="false">IF($A190="","",IFERROR(IF($H190&lt;&gt;"Oui",0,$E190*$F190*(1+$G190)^(COLUMN()-COLUMN($I$6))*INDEX(Paramètres!$B$12:$B$23,MATCH(MONTH(K$6),Paramètres!$A$12:$A$23,0))*INDEX(Paramètres!$F$5:$F$7,MATCH(Paramètres!$B$6,Paramètres!$E$5:$E$7,0))),0))</f>
        <v/>
      </c>
      <c r="L190" s="21" t="str">
        <f aca="false">IF($A190="","",IFERROR(IF($H190&lt;&gt;"Oui",0,$E190*$F190*(1+$G190)^(COLUMN()-COLUMN($I$6))*INDEX(Paramètres!$B$12:$B$23,MATCH(MONTH(L$6),Paramètres!$A$12:$A$23,0))*INDEX(Paramètres!$F$5:$F$7,MATCH(Paramètres!$B$6,Paramètres!$E$5:$E$7,0))),0))</f>
        <v/>
      </c>
      <c r="M190" s="21" t="str">
        <f aca="false">IF($A190="","",IFERROR(IF($H190&lt;&gt;"Oui",0,$E190*$F190*(1+$G190)^(COLUMN()-COLUMN($I$6))*INDEX(Paramètres!$B$12:$B$23,MATCH(MONTH(M$6),Paramètres!$A$12:$A$23,0))*INDEX(Paramètres!$F$5:$F$7,MATCH(Paramètres!$B$6,Paramètres!$E$5:$E$7,0))),0))</f>
        <v/>
      </c>
      <c r="N190" s="21" t="str">
        <f aca="false">IF($A190="","",IFERROR(IF($H190&lt;&gt;"Oui",0,$E190*$F190*(1+$G190)^(COLUMN()-COLUMN($I$6))*INDEX(Paramètres!$B$12:$B$23,MATCH(MONTH(N$6),Paramètres!$A$12:$A$23,0))*INDEX(Paramètres!$F$5:$F$7,MATCH(Paramètres!$B$6,Paramètres!$E$5:$E$7,0))),0))</f>
        <v/>
      </c>
      <c r="O190" s="21" t="str">
        <f aca="false">IF($A190="","",IFERROR(IF($H190&lt;&gt;"Oui",0,$E190*$F190*(1+$G190)^(COLUMN()-COLUMN($I$6))*INDEX(Paramètres!$B$12:$B$23,MATCH(MONTH(O$6),Paramètres!$A$12:$A$23,0))*INDEX(Paramètres!$F$5:$F$7,MATCH(Paramètres!$B$6,Paramètres!$E$5:$E$7,0))),0))</f>
        <v/>
      </c>
      <c r="P190" s="21" t="str">
        <f aca="false">IF($A190="","",IFERROR(IF($H190&lt;&gt;"Oui",0,$E190*$F190*(1+$G190)^(COLUMN()-COLUMN($I$6))*INDEX(Paramètres!$B$12:$B$23,MATCH(MONTH(P$6),Paramètres!$A$12:$A$23,0))*INDEX(Paramètres!$F$5:$F$7,MATCH(Paramètres!$B$6,Paramètres!$E$5:$E$7,0))),0))</f>
        <v/>
      </c>
      <c r="Q190" s="21" t="str">
        <f aca="false">IF($A190="","",IFERROR(IF($H190&lt;&gt;"Oui",0,$E190*$F190*(1+$G190)^(COLUMN()-COLUMN($I$6))*INDEX(Paramètres!$B$12:$B$23,MATCH(MONTH(Q$6),Paramètres!$A$12:$A$23,0))*INDEX(Paramètres!$F$5:$F$7,MATCH(Paramètres!$B$6,Paramètres!$E$5:$E$7,0))),0))</f>
        <v/>
      </c>
      <c r="R190" s="21" t="str">
        <f aca="false">IF($A190="","",IFERROR(IF($H190&lt;&gt;"Oui",0,$E190*$F190*(1+$G190)^(COLUMN()-COLUMN($I$6))*INDEX(Paramètres!$B$12:$B$23,MATCH(MONTH(R$6),Paramètres!$A$12:$A$23,0))*INDEX(Paramètres!$F$5:$F$7,MATCH(Paramètres!$B$6,Paramètres!$E$5:$E$7,0))),0))</f>
        <v/>
      </c>
      <c r="S190" s="21" t="str">
        <f aca="false">IF($A190="","",IFERROR(IF($H190&lt;&gt;"Oui",0,$E190*$F190*(1+$G190)^(COLUMN()-COLUMN($I$6))*INDEX(Paramètres!$B$12:$B$23,MATCH(MONTH(S$6),Paramètres!$A$12:$A$23,0))*INDEX(Paramètres!$F$5:$F$7,MATCH(Paramètres!$B$6,Paramètres!$E$5:$E$7,0))),0))</f>
        <v/>
      </c>
      <c r="T190" s="21" t="str">
        <f aca="false">IF($A190="","",IFERROR(IF($H190&lt;&gt;"Oui",0,$E190*$F190*(1+$G190)^(COLUMN()-COLUMN($I$6))*INDEX(Paramètres!$B$12:$B$23,MATCH(MONTH(T$6),Paramètres!$A$12:$A$23,0))*INDEX(Paramètres!$F$5:$F$7,MATCH(Paramètres!$B$6,Paramètres!$E$5:$E$7,0))),0))</f>
        <v/>
      </c>
      <c r="U190" s="21" t="str">
        <f aca="false">IF($A190="","",SUM(I190:T190))</f>
        <v/>
      </c>
    </row>
    <row r="191" customFormat="false" ht="15" hidden="false" customHeight="false" outlineLevel="0" collapsed="false">
      <c r="A191" s="17"/>
      <c r="B191" s="10"/>
      <c r="C191" s="10"/>
      <c r="D191" s="10"/>
      <c r="E191" s="18"/>
      <c r="F191" s="19"/>
      <c r="G191" s="20"/>
      <c r="H191" s="17"/>
      <c r="I191" s="21" t="str">
        <f aca="false">IF($A191="","",IFERROR(IF($H191&lt;&gt;"Oui",0,$E191*$F191*(1+$G191)^(COLUMN()-COLUMN($I$6))*INDEX(Paramètres!$B$12:$B$23,MATCH(MONTH(I$6),Paramètres!$A$12:$A$23,0))*INDEX(Paramètres!$F$5:$F$7,MATCH(Paramètres!$B$6,Paramètres!$E$5:$E$7,0))),0))</f>
        <v/>
      </c>
      <c r="J191" s="21" t="str">
        <f aca="false">IF($A191="","",IFERROR(IF($H191&lt;&gt;"Oui",0,$E191*$F191*(1+$G191)^(COLUMN()-COLUMN($I$6))*INDEX(Paramètres!$B$12:$B$23,MATCH(MONTH(J$6),Paramètres!$A$12:$A$23,0))*INDEX(Paramètres!$F$5:$F$7,MATCH(Paramètres!$B$6,Paramètres!$E$5:$E$7,0))),0))</f>
        <v/>
      </c>
      <c r="K191" s="21" t="str">
        <f aca="false">IF($A191="","",IFERROR(IF($H191&lt;&gt;"Oui",0,$E191*$F191*(1+$G191)^(COLUMN()-COLUMN($I$6))*INDEX(Paramètres!$B$12:$B$23,MATCH(MONTH(K$6),Paramètres!$A$12:$A$23,0))*INDEX(Paramètres!$F$5:$F$7,MATCH(Paramètres!$B$6,Paramètres!$E$5:$E$7,0))),0))</f>
        <v/>
      </c>
      <c r="L191" s="21" t="str">
        <f aca="false">IF($A191="","",IFERROR(IF($H191&lt;&gt;"Oui",0,$E191*$F191*(1+$G191)^(COLUMN()-COLUMN($I$6))*INDEX(Paramètres!$B$12:$B$23,MATCH(MONTH(L$6),Paramètres!$A$12:$A$23,0))*INDEX(Paramètres!$F$5:$F$7,MATCH(Paramètres!$B$6,Paramètres!$E$5:$E$7,0))),0))</f>
        <v/>
      </c>
      <c r="M191" s="21" t="str">
        <f aca="false">IF($A191="","",IFERROR(IF($H191&lt;&gt;"Oui",0,$E191*$F191*(1+$G191)^(COLUMN()-COLUMN($I$6))*INDEX(Paramètres!$B$12:$B$23,MATCH(MONTH(M$6),Paramètres!$A$12:$A$23,0))*INDEX(Paramètres!$F$5:$F$7,MATCH(Paramètres!$B$6,Paramètres!$E$5:$E$7,0))),0))</f>
        <v/>
      </c>
      <c r="N191" s="21" t="str">
        <f aca="false">IF($A191="","",IFERROR(IF($H191&lt;&gt;"Oui",0,$E191*$F191*(1+$G191)^(COLUMN()-COLUMN($I$6))*INDEX(Paramètres!$B$12:$B$23,MATCH(MONTH(N$6),Paramètres!$A$12:$A$23,0))*INDEX(Paramètres!$F$5:$F$7,MATCH(Paramètres!$B$6,Paramètres!$E$5:$E$7,0))),0))</f>
        <v/>
      </c>
      <c r="O191" s="21" t="str">
        <f aca="false">IF($A191="","",IFERROR(IF($H191&lt;&gt;"Oui",0,$E191*$F191*(1+$G191)^(COLUMN()-COLUMN($I$6))*INDEX(Paramètres!$B$12:$B$23,MATCH(MONTH(O$6),Paramètres!$A$12:$A$23,0))*INDEX(Paramètres!$F$5:$F$7,MATCH(Paramètres!$B$6,Paramètres!$E$5:$E$7,0))),0))</f>
        <v/>
      </c>
      <c r="P191" s="21" t="str">
        <f aca="false">IF($A191="","",IFERROR(IF($H191&lt;&gt;"Oui",0,$E191*$F191*(1+$G191)^(COLUMN()-COLUMN($I$6))*INDEX(Paramètres!$B$12:$B$23,MATCH(MONTH(P$6),Paramètres!$A$12:$A$23,0))*INDEX(Paramètres!$F$5:$F$7,MATCH(Paramètres!$B$6,Paramètres!$E$5:$E$7,0))),0))</f>
        <v/>
      </c>
      <c r="Q191" s="21" t="str">
        <f aca="false">IF($A191="","",IFERROR(IF($H191&lt;&gt;"Oui",0,$E191*$F191*(1+$G191)^(COLUMN()-COLUMN($I$6))*INDEX(Paramètres!$B$12:$B$23,MATCH(MONTH(Q$6),Paramètres!$A$12:$A$23,0))*INDEX(Paramètres!$F$5:$F$7,MATCH(Paramètres!$B$6,Paramètres!$E$5:$E$7,0))),0))</f>
        <v/>
      </c>
      <c r="R191" s="21" t="str">
        <f aca="false">IF($A191="","",IFERROR(IF($H191&lt;&gt;"Oui",0,$E191*$F191*(1+$G191)^(COLUMN()-COLUMN($I$6))*INDEX(Paramètres!$B$12:$B$23,MATCH(MONTH(R$6),Paramètres!$A$12:$A$23,0))*INDEX(Paramètres!$F$5:$F$7,MATCH(Paramètres!$B$6,Paramètres!$E$5:$E$7,0))),0))</f>
        <v/>
      </c>
      <c r="S191" s="21" t="str">
        <f aca="false">IF($A191="","",IFERROR(IF($H191&lt;&gt;"Oui",0,$E191*$F191*(1+$G191)^(COLUMN()-COLUMN($I$6))*INDEX(Paramètres!$B$12:$B$23,MATCH(MONTH(S$6),Paramètres!$A$12:$A$23,0))*INDEX(Paramètres!$F$5:$F$7,MATCH(Paramètres!$B$6,Paramètres!$E$5:$E$7,0))),0))</f>
        <v/>
      </c>
      <c r="T191" s="21" t="str">
        <f aca="false">IF($A191="","",IFERROR(IF($H191&lt;&gt;"Oui",0,$E191*$F191*(1+$G191)^(COLUMN()-COLUMN($I$6))*INDEX(Paramètres!$B$12:$B$23,MATCH(MONTH(T$6),Paramètres!$A$12:$A$23,0))*INDEX(Paramètres!$F$5:$F$7,MATCH(Paramètres!$B$6,Paramètres!$E$5:$E$7,0))),0))</f>
        <v/>
      </c>
      <c r="U191" s="21" t="str">
        <f aca="false">IF($A191="","",SUM(I191:T191))</f>
        <v/>
      </c>
    </row>
    <row r="192" customFormat="false" ht="15" hidden="false" customHeight="false" outlineLevel="0" collapsed="false">
      <c r="A192" s="17"/>
      <c r="B192" s="10"/>
      <c r="C192" s="10"/>
      <c r="D192" s="10"/>
      <c r="E192" s="18"/>
      <c r="F192" s="19"/>
      <c r="G192" s="20"/>
      <c r="H192" s="17"/>
      <c r="I192" s="21" t="str">
        <f aca="false">IF($A192="","",IFERROR(IF($H192&lt;&gt;"Oui",0,$E192*$F192*(1+$G192)^(COLUMN()-COLUMN($I$6))*INDEX(Paramètres!$B$12:$B$23,MATCH(MONTH(I$6),Paramètres!$A$12:$A$23,0))*INDEX(Paramètres!$F$5:$F$7,MATCH(Paramètres!$B$6,Paramètres!$E$5:$E$7,0))),0))</f>
        <v/>
      </c>
      <c r="J192" s="21" t="str">
        <f aca="false">IF($A192="","",IFERROR(IF($H192&lt;&gt;"Oui",0,$E192*$F192*(1+$G192)^(COLUMN()-COLUMN($I$6))*INDEX(Paramètres!$B$12:$B$23,MATCH(MONTH(J$6),Paramètres!$A$12:$A$23,0))*INDEX(Paramètres!$F$5:$F$7,MATCH(Paramètres!$B$6,Paramètres!$E$5:$E$7,0))),0))</f>
        <v/>
      </c>
      <c r="K192" s="21" t="str">
        <f aca="false">IF($A192="","",IFERROR(IF($H192&lt;&gt;"Oui",0,$E192*$F192*(1+$G192)^(COLUMN()-COLUMN($I$6))*INDEX(Paramètres!$B$12:$B$23,MATCH(MONTH(K$6),Paramètres!$A$12:$A$23,0))*INDEX(Paramètres!$F$5:$F$7,MATCH(Paramètres!$B$6,Paramètres!$E$5:$E$7,0))),0))</f>
        <v/>
      </c>
      <c r="L192" s="21" t="str">
        <f aca="false">IF($A192="","",IFERROR(IF($H192&lt;&gt;"Oui",0,$E192*$F192*(1+$G192)^(COLUMN()-COLUMN($I$6))*INDEX(Paramètres!$B$12:$B$23,MATCH(MONTH(L$6),Paramètres!$A$12:$A$23,0))*INDEX(Paramètres!$F$5:$F$7,MATCH(Paramètres!$B$6,Paramètres!$E$5:$E$7,0))),0))</f>
        <v/>
      </c>
      <c r="M192" s="21" t="str">
        <f aca="false">IF($A192="","",IFERROR(IF($H192&lt;&gt;"Oui",0,$E192*$F192*(1+$G192)^(COLUMN()-COLUMN($I$6))*INDEX(Paramètres!$B$12:$B$23,MATCH(MONTH(M$6),Paramètres!$A$12:$A$23,0))*INDEX(Paramètres!$F$5:$F$7,MATCH(Paramètres!$B$6,Paramètres!$E$5:$E$7,0))),0))</f>
        <v/>
      </c>
      <c r="N192" s="21" t="str">
        <f aca="false">IF($A192="","",IFERROR(IF($H192&lt;&gt;"Oui",0,$E192*$F192*(1+$G192)^(COLUMN()-COLUMN($I$6))*INDEX(Paramètres!$B$12:$B$23,MATCH(MONTH(N$6),Paramètres!$A$12:$A$23,0))*INDEX(Paramètres!$F$5:$F$7,MATCH(Paramètres!$B$6,Paramètres!$E$5:$E$7,0))),0))</f>
        <v/>
      </c>
      <c r="O192" s="21" t="str">
        <f aca="false">IF($A192="","",IFERROR(IF($H192&lt;&gt;"Oui",0,$E192*$F192*(1+$G192)^(COLUMN()-COLUMN($I$6))*INDEX(Paramètres!$B$12:$B$23,MATCH(MONTH(O$6),Paramètres!$A$12:$A$23,0))*INDEX(Paramètres!$F$5:$F$7,MATCH(Paramètres!$B$6,Paramètres!$E$5:$E$7,0))),0))</f>
        <v/>
      </c>
      <c r="P192" s="21" t="str">
        <f aca="false">IF($A192="","",IFERROR(IF($H192&lt;&gt;"Oui",0,$E192*$F192*(1+$G192)^(COLUMN()-COLUMN($I$6))*INDEX(Paramètres!$B$12:$B$23,MATCH(MONTH(P$6),Paramètres!$A$12:$A$23,0))*INDEX(Paramètres!$F$5:$F$7,MATCH(Paramètres!$B$6,Paramètres!$E$5:$E$7,0))),0))</f>
        <v/>
      </c>
      <c r="Q192" s="21" t="str">
        <f aca="false">IF($A192="","",IFERROR(IF($H192&lt;&gt;"Oui",0,$E192*$F192*(1+$G192)^(COLUMN()-COLUMN($I$6))*INDEX(Paramètres!$B$12:$B$23,MATCH(MONTH(Q$6),Paramètres!$A$12:$A$23,0))*INDEX(Paramètres!$F$5:$F$7,MATCH(Paramètres!$B$6,Paramètres!$E$5:$E$7,0))),0))</f>
        <v/>
      </c>
      <c r="R192" s="21" t="str">
        <f aca="false">IF($A192="","",IFERROR(IF($H192&lt;&gt;"Oui",0,$E192*$F192*(1+$G192)^(COLUMN()-COLUMN($I$6))*INDEX(Paramètres!$B$12:$B$23,MATCH(MONTH(R$6),Paramètres!$A$12:$A$23,0))*INDEX(Paramètres!$F$5:$F$7,MATCH(Paramètres!$B$6,Paramètres!$E$5:$E$7,0))),0))</f>
        <v/>
      </c>
      <c r="S192" s="21" t="str">
        <f aca="false">IF($A192="","",IFERROR(IF($H192&lt;&gt;"Oui",0,$E192*$F192*(1+$G192)^(COLUMN()-COLUMN($I$6))*INDEX(Paramètres!$B$12:$B$23,MATCH(MONTH(S$6),Paramètres!$A$12:$A$23,0))*INDEX(Paramètres!$F$5:$F$7,MATCH(Paramètres!$B$6,Paramètres!$E$5:$E$7,0))),0))</f>
        <v/>
      </c>
      <c r="T192" s="21" t="str">
        <f aca="false">IF($A192="","",IFERROR(IF($H192&lt;&gt;"Oui",0,$E192*$F192*(1+$G192)^(COLUMN()-COLUMN($I$6))*INDEX(Paramètres!$B$12:$B$23,MATCH(MONTH(T$6),Paramètres!$A$12:$A$23,0))*INDEX(Paramètres!$F$5:$F$7,MATCH(Paramètres!$B$6,Paramètres!$E$5:$E$7,0))),0))</f>
        <v/>
      </c>
      <c r="U192" s="21" t="str">
        <f aca="false">IF($A192="","",SUM(I192:T192))</f>
        <v/>
      </c>
    </row>
    <row r="193" customFormat="false" ht="15" hidden="false" customHeight="false" outlineLevel="0" collapsed="false">
      <c r="A193" s="17"/>
      <c r="B193" s="10"/>
      <c r="C193" s="10"/>
      <c r="D193" s="10"/>
      <c r="E193" s="18"/>
      <c r="F193" s="19"/>
      <c r="G193" s="20"/>
      <c r="H193" s="17"/>
      <c r="I193" s="21" t="str">
        <f aca="false">IF($A193="","",IFERROR(IF($H193&lt;&gt;"Oui",0,$E193*$F193*(1+$G193)^(COLUMN()-COLUMN($I$6))*INDEX(Paramètres!$B$12:$B$23,MATCH(MONTH(I$6),Paramètres!$A$12:$A$23,0))*INDEX(Paramètres!$F$5:$F$7,MATCH(Paramètres!$B$6,Paramètres!$E$5:$E$7,0))),0))</f>
        <v/>
      </c>
      <c r="J193" s="21" t="str">
        <f aca="false">IF($A193="","",IFERROR(IF($H193&lt;&gt;"Oui",0,$E193*$F193*(1+$G193)^(COLUMN()-COLUMN($I$6))*INDEX(Paramètres!$B$12:$B$23,MATCH(MONTH(J$6),Paramètres!$A$12:$A$23,0))*INDEX(Paramètres!$F$5:$F$7,MATCH(Paramètres!$B$6,Paramètres!$E$5:$E$7,0))),0))</f>
        <v/>
      </c>
      <c r="K193" s="21" t="str">
        <f aca="false">IF($A193="","",IFERROR(IF($H193&lt;&gt;"Oui",0,$E193*$F193*(1+$G193)^(COLUMN()-COLUMN($I$6))*INDEX(Paramètres!$B$12:$B$23,MATCH(MONTH(K$6),Paramètres!$A$12:$A$23,0))*INDEX(Paramètres!$F$5:$F$7,MATCH(Paramètres!$B$6,Paramètres!$E$5:$E$7,0))),0))</f>
        <v/>
      </c>
      <c r="L193" s="21" t="str">
        <f aca="false">IF($A193="","",IFERROR(IF($H193&lt;&gt;"Oui",0,$E193*$F193*(1+$G193)^(COLUMN()-COLUMN($I$6))*INDEX(Paramètres!$B$12:$B$23,MATCH(MONTH(L$6),Paramètres!$A$12:$A$23,0))*INDEX(Paramètres!$F$5:$F$7,MATCH(Paramètres!$B$6,Paramètres!$E$5:$E$7,0))),0))</f>
        <v/>
      </c>
      <c r="M193" s="21" t="str">
        <f aca="false">IF($A193="","",IFERROR(IF($H193&lt;&gt;"Oui",0,$E193*$F193*(1+$G193)^(COLUMN()-COLUMN($I$6))*INDEX(Paramètres!$B$12:$B$23,MATCH(MONTH(M$6),Paramètres!$A$12:$A$23,0))*INDEX(Paramètres!$F$5:$F$7,MATCH(Paramètres!$B$6,Paramètres!$E$5:$E$7,0))),0))</f>
        <v/>
      </c>
      <c r="N193" s="21" t="str">
        <f aca="false">IF($A193="","",IFERROR(IF($H193&lt;&gt;"Oui",0,$E193*$F193*(1+$G193)^(COLUMN()-COLUMN($I$6))*INDEX(Paramètres!$B$12:$B$23,MATCH(MONTH(N$6),Paramètres!$A$12:$A$23,0))*INDEX(Paramètres!$F$5:$F$7,MATCH(Paramètres!$B$6,Paramètres!$E$5:$E$7,0))),0))</f>
        <v/>
      </c>
      <c r="O193" s="21" t="str">
        <f aca="false">IF($A193="","",IFERROR(IF($H193&lt;&gt;"Oui",0,$E193*$F193*(1+$G193)^(COLUMN()-COLUMN($I$6))*INDEX(Paramètres!$B$12:$B$23,MATCH(MONTH(O$6),Paramètres!$A$12:$A$23,0))*INDEX(Paramètres!$F$5:$F$7,MATCH(Paramètres!$B$6,Paramètres!$E$5:$E$7,0))),0))</f>
        <v/>
      </c>
      <c r="P193" s="21" t="str">
        <f aca="false">IF($A193="","",IFERROR(IF($H193&lt;&gt;"Oui",0,$E193*$F193*(1+$G193)^(COLUMN()-COLUMN($I$6))*INDEX(Paramètres!$B$12:$B$23,MATCH(MONTH(P$6),Paramètres!$A$12:$A$23,0))*INDEX(Paramètres!$F$5:$F$7,MATCH(Paramètres!$B$6,Paramètres!$E$5:$E$7,0))),0))</f>
        <v/>
      </c>
      <c r="Q193" s="21" t="str">
        <f aca="false">IF($A193="","",IFERROR(IF($H193&lt;&gt;"Oui",0,$E193*$F193*(1+$G193)^(COLUMN()-COLUMN($I$6))*INDEX(Paramètres!$B$12:$B$23,MATCH(MONTH(Q$6),Paramètres!$A$12:$A$23,0))*INDEX(Paramètres!$F$5:$F$7,MATCH(Paramètres!$B$6,Paramètres!$E$5:$E$7,0))),0))</f>
        <v/>
      </c>
      <c r="R193" s="21" t="str">
        <f aca="false">IF($A193="","",IFERROR(IF($H193&lt;&gt;"Oui",0,$E193*$F193*(1+$G193)^(COLUMN()-COLUMN($I$6))*INDEX(Paramètres!$B$12:$B$23,MATCH(MONTH(R$6),Paramètres!$A$12:$A$23,0))*INDEX(Paramètres!$F$5:$F$7,MATCH(Paramètres!$B$6,Paramètres!$E$5:$E$7,0))),0))</f>
        <v/>
      </c>
      <c r="S193" s="21" t="str">
        <f aca="false">IF($A193="","",IFERROR(IF($H193&lt;&gt;"Oui",0,$E193*$F193*(1+$G193)^(COLUMN()-COLUMN($I$6))*INDEX(Paramètres!$B$12:$B$23,MATCH(MONTH(S$6),Paramètres!$A$12:$A$23,0))*INDEX(Paramètres!$F$5:$F$7,MATCH(Paramètres!$B$6,Paramètres!$E$5:$E$7,0))),0))</f>
        <v/>
      </c>
      <c r="T193" s="21" t="str">
        <f aca="false">IF($A193="","",IFERROR(IF($H193&lt;&gt;"Oui",0,$E193*$F193*(1+$G193)^(COLUMN()-COLUMN($I$6))*INDEX(Paramètres!$B$12:$B$23,MATCH(MONTH(T$6),Paramètres!$A$12:$A$23,0))*INDEX(Paramètres!$F$5:$F$7,MATCH(Paramètres!$B$6,Paramètres!$E$5:$E$7,0))),0))</f>
        <v/>
      </c>
      <c r="U193" s="21" t="str">
        <f aca="false">IF($A193="","",SUM(I193:T193))</f>
        <v/>
      </c>
    </row>
    <row r="194" customFormat="false" ht="15" hidden="false" customHeight="false" outlineLevel="0" collapsed="false">
      <c r="A194" s="17"/>
      <c r="B194" s="10"/>
      <c r="C194" s="10"/>
      <c r="D194" s="10"/>
      <c r="E194" s="18"/>
      <c r="F194" s="19"/>
      <c r="G194" s="20"/>
      <c r="H194" s="17"/>
      <c r="I194" s="21" t="str">
        <f aca="false">IF($A194="","",IFERROR(IF($H194&lt;&gt;"Oui",0,$E194*$F194*(1+$G194)^(COLUMN()-COLUMN($I$6))*INDEX(Paramètres!$B$12:$B$23,MATCH(MONTH(I$6),Paramètres!$A$12:$A$23,0))*INDEX(Paramètres!$F$5:$F$7,MATCH(Paramètres!$B$6,Paramètres!$E$5:$E$7,0))),0))</f>
        <v/>
      </c>
      <c r="J194" s="21" t="str">
        <f aca="false">IF($A194="","",IFERROR(IF($H194&lt;&gt;"Oui",0,$E194*$F194*(1+$G194)^(COLUMN()-COLUMN($I$6))*INDEX(Paramètres!$B$12:$B$23,MATCH(MONTH(J$6),Paramètres!$A$12:$A$23,0))*INDEX(Paramètres!$F$5:$F$7,MATCH(Paramètres!$B$6,Paramètres!$E$5:$E$7,0))),0))</f>
        <v/>
      </c>
      <c r="K194" s="21" t="str">
        <f aca="false">IF($A194="","",IFERROR(IF($H194&lt;&gt;"Oui",0,$E194*$F194*(1+$G194)^(COLUMN()-COLUMN($I$6))*INDEX(Paramètres!$B$12:$B$23,MATCH(MONTH(K$6),Paramètres!$A$12:$A$23,0))*INDEX(Paramètres!$F$5:$F$7,MATCH(Paramètres!$B$6,Paramètres!$E$5:$E$7,0))),0))</f>
        <v/>
      </c>
      <c r="L194" s="21" t="str">
        <f aca="false">IF($A194="","",IFERROR(IF($H194&lt;&gt;"Oui",0,$E194*$F194*(1+$G194)^(COLUMN()-COLUMN($I$6))*INDEX(Paramètres!$B$12:$B$23,MATCH(MONTH(L$6),Paramètres!$A$12:$A$23,0))*INDEX(Paramètres!$F$5:$F$7,MATCH(Paramètres!$B$6,Paramètres!$E$5:$E$7,0))),0))</f>
        <v/>
      </c>
      <c r="M194" s="21" t="str">
        <f aca="false">IF($A194="","",IFERROR(IF($H194&lt;&gt;"Oui",0,$E194*$F194*(1+$G194)^(COLUMN()-COLUMN($I$6))*INDEX(Paramètres!$B$12:$B$23,MATCH(MONTH(M$6),Paramètres!$A$12:$A$23,0))*INDEX(Paramètres!$F$5:$F$7,MATCH(Paramètres!$B$6,Paramètres!$E$5:$E$7,0))),0))</f>
        <v/>
      </c>
      <c r="N194" s="21" t="str">
        <f aca="false">IF($A194="","",IFERROR(IF($H194&lt;&gt;"Oui",0,$E194*$F194*(1+$G194)^(COLUMN()-COLUMN($I$6))*INDEX(Paramètres!$B$12:$B$23,MATCH(MONTH(N$6),Paramètres!$A$12:$A$23,0))*INDEX(Paramètres!$F$5:$F$7,MATCH(Paramètres!$B$6,Paramètres!$E$5:$E$7,0))),0))</f>
        <v/>
      </c>
      <c r="O194" s="21" t="str">
        <f aca="false">IF($A194="","",IFERROR(IF($H194&lt;&gt;"Oui",0,$E194*$F194*(1+$G194)^(COLUMN()-COLUMN($I$6))*INDEX(Paramètres!$B$12:$B$23,MATCH(MONTH(O$6),Paramètres!$A$12:$A$23,0))*INDEX(Paramètres!$F$5:$F$7,MATCH(Paramètres!$B$6,Paramètres!$E$5:$E$7,0))),0))</f>
        <v/>
      </c>
      <c r="P194" s="21" t="str">
        <f aca="false">IF($A194="","",IFERROR(IF($H194&lt;&gt;"Oui",0,$E194*$F194*(1+$G194)^(COLUMN()-COLUMN($I$6))*INDEX(Paramètres!$B$12:$B$23,MATCH(MONTH(P$6),Paramètres!$A$12:$A$23,0))*INDEX(Paramètres!$F$5:$F$7,MATCH(Paramètres!$B$6,Paramètres!$E$5:$E$7,0))),0))</f>
        <v/>
      </c>
      <c r="Q194" s="21" t="str">
        <f aca="false">IF($A194="","",IFERROR(IF($H194&lt;&gt;"Oui",0,$E194*$F194*(1+$G194)^(COLUMN()-COLUMN($I$6))*INDEX(Paramètres!$B$12:$B$23,MATCH(MONTH(Q$6),Paramètres!$A$12:$A$23,0))*INDEX(Paramètres!$F$5:$F$7,MATCH(Paramètres!$B$6,Paramètres!$E$5:$E$7,0))),0))</f>
        <v/>
      </c>
      <c r="R194" s="21" t="str">
        <f aca="false">IF($A194="","",IFERROR(IF($H194&lt;&gt;"Oui",0,$E194*$F194*(1+$G194)^(COLUMN()-COLUMN($I$6))*INDEX(Paramètres!$B$12:$B$23,MATCH(MONTH(R$6),Paramètres!$A$12:$A$23,0))*INDEX(Paramètres!$F$5:$F$7,MATCH(Paramètres!$B$6,Paramètres!$E$5:$E$7,0))),0))</f>
        <v/>
      </c>
      <c r="S194" s="21" t="str">
        <f aca="false">IF($A194="","",IFERROR(IF($H194&lt;&gt;"Oui",0,$E194*$F194*(1+$G194)^(COLUMN()-COLUMN($I$6))*INDEX(Paramètres!$B$12:$B$23,MATCH(MONTH(S$6),Paramètres!$A$12:$A$23,0))*INDEX(Paramètres!$F$5:$F$7,MATCH(Paramètres!$B$6,Paramètres!$E$5:$E$7,0))),0))</f>
        <v/>
      </c>
      <c r="T194" s="21" t="str">
        <f aca="false">IF($A194="","",IFERROR(IF($H194&lt;&gt;"Oui",0,$E194*$F194*(1+$G194)^(COLUMN()-COLUMN($I$6))*INDEX(Paramètres!$B$12:$B$23,MATCH(MONTH(T$6),Paramètres!$A$12:$A$23,0))*INDEX(Paramètres!$F$5:$F$7,MATCH(Paramètres!$B$6,Paramètres!$E$5:$E$7,0))),0))</f>
        <v/>
      </c>
      <c r="U194" s="21" t="str">
        <f aca="false">IF($A194="","",SUM(I194:T194))</f>
        <v/>
      </c>
    </row>
    <row r="195" customFormat="false" ht="15" hidden="false" customHeight="false" outlineLevel="0" collapsed="false">
      <c r="A195" s="17"/>
      <c r="B195" s="10"/>
      <c r="C195" s="10"/>
      <c r="D195" s="10"/>
      <c r="E195" s="18"/>
      <c r="F195" s="19"/>
      <c r="G195" s="20"/>
      <c r="H195" s="17"/>
      <c r="I195" s="21" t="str">
        <f aca="false">IF($A195="","",IFERROR(IF($H195&lt;&gt;"Oui",0,$E195*$F195*(1+$G195)^(COLUMN()-COLUMN($I$6))*INDEX(Paramètres!$B$12:$B$23,MATCH(MONTH(I$6),Paramètres!$A$12:$A$23,0))*INDEX(Paramètres!$F$5:$F$7,MATCH(Paramètres!$B$6,Paramètres!$E$5:$E$7,0))),0))</f>
        <v/>
      </c>
      <c r="J195" s="21" t="str">
        <f aca="false">IF($A195="","",IFERROR(IF($H195&lt;&gt;"Oui",0,$E195*$F195*(1+$G195)^(COLUMN()-COLUMN($I$6))*INDEX(Paramètres!$B$12:$B$23,MATCH(MONTH(J$6),Paramètres!$A$12:$A$23,0))*INDEX(Paramètres!$F$5:$F$7,MATCH(Paramètres!$B$6,Paramètres!$E$5:$E$7,0))),0))</f>
        <v/>
      </c>
      <c r="K195" s="21" t="str">
        <f aca="false">IF($A195="","",IFERROR(IF($H195&lt;&gt;"Oui",0,$E195*$F195*(1+$G195)^(COLUMN()-COLUMN($I$6))*INDEX(Paramètres!$B$12:$B$23,MATCH(MONTH(K$6),Paramètres!$A$12:$A$23,0))*INDEX(Paramètres!$F$5:$F$7,MATCH(Paramètres!$B$6,Paramètres!$E$5:$E$7,0))),0))</f>
        <v/>
      </c>
      <c r="L195" s="21" t="str">
        <f aca="false">IF($A195="","",IFERROR(IF($H195&lt;&gt;"Oui",0,$E195*$F195*(1+$G195)^(COLUMN()-COLUMN($I$6))*INDEX(Paramètres!$B$12:$B$23,MATCH(MONTH(L$6),Paramètres!$A$12:$A$23,0))*INDEX(Paramètres!$F$5:$F$7,MATCH(Paramètres!$B$6,Paramètres!$E$5:$E$7,0))),0))</f>
        <v/>
      </c>
      <c r="M195" s="21" t="str">
        <f aca="false">IF($A195="","",IFERROR(IF($H195&lt;&gt;"Oui",0,$E195*$F195*(1+$G195)^(COLUMN()-COLUMN($I$6))*INDEX(Paramètres!$B$12:$B$23,MATCH(MONTH(M$6),Paramètres!$A$12:$A$23,0))*INDEX(Paramètres!$F$5:$F$7,MATCH(Paramètres!$B$6,Paramètres!$E$5:$E$7,0))),0))</f>
        <v/>
      </c>
      <c r="N195" s="21" t="str">
        <f aca="false">IF($A195="","",IFERROR(IF($H195&lt;&gt;"Oui",0,$E195*$F195*(1+$G195)^(COLUMN()-COLUMN($I$6))*INDEX(Paramètres!$B$12:$B$23,MATCH(MONTH(N$6),Paramètres!$A$12:$A$23,0))*INDEX(Paramètres!$F$5:$F$7,MATCH(Paramètres!$B$6,Paramètres!$E$5:$E$7,0))),0))</f>
        <v/>
      </c>
      <c r="O195" s="21" t="str">
        <f aca="false">IF($A195="","",IFERROR(IF($H195&lt;&gt;"Oui",0,$E195*$F195*(1+$G195)^(COLUMN()-COLUMN($I$6))*INDEX(Paramètres!$B$12:$B$23,MATCH(MONTH(O$6),Paramètres!$A$12:$A$23,0))*INDEX(Paramètres!$F$5:$F$7,MATCH(Paramètres!$B$6,Paramètres!$E$5:$E$7,0))),0))</f>
        <v/>
      </c>
      <c r="P195" s="21" t="str">
        <f aca="false">IF($A195="","",IFERROR(IF($H195&lt;&gt;"Oui",0,$E195*$F195*(1+$G195)^(COLUMN()-COLUMN($I$6))*INDEX(Paramètres!$B$12:$B$23,MATCH(MONTH(P$6),Paramètres!$A$12:$A$23,0))*INDEX(Paramètres!$F$5:$F$7,MATCH(Paramètres!$B$6,Paramètres!$E$5:$E$7,0))),0))</f>
        <v/>
      </c>
      <c r="Q195" s="21" t="str">
        <f aca="false">IF($A195="","",IFERROR(IF($H195&lt;&gt;"Oui",0,$E195*$F195*(1+$G195)^(COLUMN()-COLUMN($I$6))*INDEX(Paramètres!$B$12:$B$23,MATCH(MONTH(Q$6),Paramètres!$A$12:$A$23,0))*INDEX(Paramètres!$F$5:$F$7,MATCH(Paramètres!$B$6,Paramètres!$E$5:$E$7,0))),0))</f>
        <v/>
      </c>
      <c r="R195" s="21" t="str">
        <f aca="false">IF($A195="","",IFERROR(IF($H195&lt;&gt;"Oui",0,$E195*$F195*(1+$G195)^(COLUMN()-COLUMN($I$6))*INDEX(Paramètres!$B$12:$B$23,MATCH(MONTH(R$6),Paramètres!$A$12:$A$23,0))*INDEX(Paramètres!$F$5:$F$7,MATCH(Paramètres!$B$6,Paramètres!$E$5:$E$7,0))),0))</f>
        <v/>
      </c>
      <c r="S195" s="21" t="str">
        <f aca="false">IF($A195="","",IFERROR(IF($H195&lt;&gt;"Oui",0,$E195*$F195*(1+$G195)^(COLUMN()-COLUMN($I$6))*INDEX(Paramètres!$B$12:$B$23,MATCH(MONTH(S$6),Paramètres!$A$12:$A$23,0))*INDEX(Paramètres!$F$5:$F$7,MATCH(Paramètres!$B$6,Paramètres!$E$5:$E$7,0))),0))</f>
        <v/>
      </c>
      <c r="T195" s="21" t="str">
        <f aca="false">IF($A195="","",IFERROR(IF($H195&lt;&gt;"Oui",0,$E195*$F195*(1+$G195)^(COLUMN()-COLUMN($I$6))*INDEX(Paramètres!$B$12:$B$23,MATCH(MONTH(T$6),Paramètres!$A$12:$A$23,0))*INDEX(Paramètres!$F$5:$F$7,MATCH(Paramètres!$B$6,Paramètres!$E$5:$E$7,0))),0))</f>
        <v/>
      </c>
      <c r="U195" s="21" t="str">
        <f aca="false">IF($A195="","",SUM(I195:T195))</f>
        <v/>
      </c>
    </row>
    <row r="196" customFormat="false" ht="15" hidden="false" customHeight="false" outlineLevel="0" collapsed="false">
      <c r="A196" s="17"/>
      <c r="B196" s="10"/>
      <c r="C196" s="10"/>
      <c r="D196" s="10"/>
      <c r="E196" s="18"/>
      <c r="F196" s="19"/>
      <c r="G196" s="20"/>
      <c r="H196" s="17"/>
      <c r="I196" s="21" t="str">
        <f aca="false">IF($A196="","",IFERROR(IF($H196&lt;&gt;"Oui",0,$E196*$F196*(1+$G196)^(COLUMN()-COLUMN($I$6))*INDEX(Paramètres!$B$12:$B$23,MATCH(MONTH(I$6),Paramètres!$A$12:$A$23,0))*INDEX(Paramètres!$F$5:$F$7,MATCH(Paramètres!$B$6,Paramètres!$E$5:$E$7,0))),0))</f>
        <v/>
      </c>
      <c r="J196" s="21" t="str">
        <f aca="false">IF($A196="","",IFERROR(IF($H196&lt;&gt;"Oui",0,$E196*$F196*(1+$G196)^(COLUMN()-COLUMN($I$6))*INDEX(Paramètres!$B$12:$B$23,MATCH(MONTH(J$6),Paramètres!$A$12:$A$23,0))*INDEX(Paramètres!$F$5:$F$7,MATCH(Paramètres!$B$6,Paramètres!$E$5:$E$7,0))),0))</f>
        <v/>
      </c>
      <c r="K196" s="21" t="str">
        <f aca="false">IF($A196="","",IFERROR(IF($H196&lt;&gt;"Oui",0,$E196*$F196*(1+$G196)^(COLUMN()-COLUMN($I$6))*INDEX(Paramètres!$B$12:$B$23,MATCH(MONTH(K$6),Paramètres!$A$12:$A$23,0))*INDEX(Paramètres!$F$5:$F$7,MATCH(Paramètres!$B$6,Paramètres!$E$5:$E$7,0))),0))</f>
        <v/>
      </c>
      <c r="L196" s="21" t="str">
        <f aca="false">IF($A196="","",IFERROR(IF($H196&lt;&gt;"Oui",0,$E196*$F196*(1+$G196)^(COLUMN()-COLUMN($I$6))*INDEX(Paramètres!$B$12:$B$23,MATCH(MONTH(L$6),Paramètres!$A$12:$A$23,0))*INDEX(Paramètres!$F$5:$F$7,MATCH(Paramètres!$B$6,Paramètres!$E$5:$E$7,0))),0))</f>
        <v/>
      </c>
      <c r="M196" s="21" t="str">
        <f aca="false">IF($A196="","",IFERROR(IF($H196&lt;&gt;"Oui",0,$E196*$F196*(1+$G196)^(COLUMN()-COLUMN($I$6))*INDEX(Paramètres!$B$12:$B$23,MATCH(MONTH(M$6),Paramètres!$A$12:$A$23,0))*INDEX(Paramètres!$F$5:$F$7,MATCH(Paramètres!$B$6,Paramètres!$E$5:$E$7,0))),0))</f>
        <v/>
      </c>
      <c r="N196" s="21" t="str">
        <f aca="false">IF($A196="","",IFERROR(IF($H196&lt;&gt;"Oui",0,$E196*$F196*(1+$G196)^(COLUMN()-COLUMN($I$6))*INDEX(Paramètres!$B$12:$B$23,MATCH(MONTH(N$6),Paramètres!$A$12:$A$23,0))*INDEX(Paramètres!$F$5:$F$7,MATCH(Paramètres!$B$6,Paramètres!$E$5:$E$7,0))),0))</f>
        <v/>
      </c>
      <c r="O196" s="21" t="str">
        <f aca="false">IF($A196="","",IFERROR(IF($H196&lt;&gt;"Oui",0,$E196*$F196*(1+$G196)^(COLUMN()-COLUMN($I$6))*INDEX(Paramètres!$B$12:$B$23,MATCH(MONTH(O$6),Paramètres!$A$12:$A$23,0))*INDEX(Paramètres!$F$5:$F$7,MATCH(Paramètres!$B$6,Paramètres!$E$5:$E$7,0))),0))</f>
        <v/>
      </c>
      <c r="P196" s="21" t="str">
        <f aca="false">IF($A196="","",IFERROR(IF($H196&lt;&gt;"Oui",0,$E196*$F196*(1+$G196)^(COLUMN()-COLUMN($I$6))*INDEX(Paramètres!$B$12:$B$23,MATCH(MONTH(P$6),Paramètres!$A$12:$A$23,0))*INDEX(Paramètres!$F$5:$F$7,MATCH(Paramètres!$B$6,Paramètres!$E$5:$E$7,0))),0))</f>
        <v/>
      </c>
      <c r="Q196" s="21" t="str">
        <f aca="false">IF($A196="","",IFERROR(IF($H196&lt;&gt;"Oui",0,$E196*$F196*(1+$G196)^(COLUMN()-COLUMN($I$6))*INDEX(Paramètres!$B$12:$B$23,MATCH(MONTH(Q$6),Paramètres!$A$12:$A$23,0))*INDEX(Paramètres!$F$5:$F$7,MATCH(Paramètres!$B$6,Paramètres!$E$5:$E$7,0))),0))</f>
        <v/>
      </c>
      <c r="R196" s="21" t="str">
        <f aca="false">IF($A196="","",IFERROR(IF($H196&lt;&gt;"Oui",0,$E196*$F196*(1+$G196)^(COLUMN()-COLUMN($I$6))*INDEX(Paramètres!$B$12:$B$23,MATCH(MONTH(R$6),Paramètres!$A$12:$A$23,0))*INDEX(Paramètres!$F$5:$F$7,MATCH(Paramètres!$B$6,Paramètres!$E$5:$E$7,0))),0))</f>
        <v/>
      </c>
      <c r="S196" s="21" t="str">
        <f aca="false">IF($A196="","",IFERROR(IF($H196&lt;&gt;"Oui",0,$E196*$F196*(1+$G196)^(COLUMN()-COLUMN($I$6))*INDEX(Paramètres!$B$12:$B$23,MATCH(MONTH(S$6),Paramètres!$A$12:$A$23,0))*INDEX(Paramètres!$F$5:$F$7,MATCH(Paramètres!$B$6,Paramètres!$E$5:$E$7,0))),0))</f>
        <v/>
      </c>
      <c r="T196" s="21" t="str">
        <f aca="false">IF($A196="","",IFERROR(IF($H196&lt;&gt;"Oui",0,$E196*$F196*(1+$G196)^(COLUMN()-COLUMN($I$6))*INDEX(Paramètres!$B$12:$B$23,MATCH(MONTH(T$6),Paramètres!$A$12:$A$23,0))*INDEX(Paramètres!$F$5:$F$7,MATCH(Paramètres!$B$6,Paramètres!$E$5:$E$7,0))),0))</f>
        <v/>
      </c>
      <c r="U196" s="21" t="str">
        <f aca="false">IF($A196="","",SUM(I196:T196))</f>
        <v/>
      </c>
    </row>
    <row r="197" customFormat="false" ht="15" hidden="false" customHeight="false" outlineLevel="0" collapsed="false">
      <c r="A197" s="17"/>
      <c r="B197" s="10"/>
      <c r="C197" s="10"/>
      <c r="D197" s="10"/>
      <c r="E197" s="18"/>
      <c r="F197" s="19"/>
      <c r="G197" s="20"/>
      <c r="H197" s="17"/>
      <c r="I197" s="21" t="str">
        <f aca="false">IF($A197="","",IFERROR(IF($H197&lt;&gt;"Oui",0,$E197*$F197*(1+$G197)^(COLUMN()-COLUMN($I$6))*INDEX(Paramètres!$B$12:$B$23,MATCH(MONTH(I$6),Paramètres!$A$12:$A$23,0))*INDEX(Paramètres!$F$5:$F$7,MATCH(Paramètres!$B$6,Paramètres!$E$5:$E$7,0))),0))</f>
        <v/>
      </c>
      <c r="J197" s="21" t="str">
        <f aca="false">IF($A197="","",IFERROR(IF($H197&lt;&gt;"Oui",0,$E197*$F197*(1+$G197)^(COLUMN()-COLUMN($I$6))*INDEX(Paramètres!$B$12:$B$23,MATCH(MONTH(J$6),Paramètres!$A$12:$A$23,0))*INDEX(Paramètres!$F$5:$F$7,MATCH(Paramètres!$B$6,Paramètres!$E$5:$E$7,0))),0))</f>
        <v/>
      </c>
      <c r="K197" s="21" t="str">
        <f aca="false">IF($A197="","",IFERROR(IF($H197&lt;&gt;"Oui",0,$E197*$F197*(1+$G197)^(COLUMN()-COLUMN($I$6))*INDEX(Paramètres!$B$12:$B$23,MATCH(MONTH(K$6),Paramètres!$A$12:$A$23,0))*INDEX(Paramètres!$F$5:$F$7,MATCH(Paramètres!$B$6,Paramètres!$E$5:$E$7,0))),0))</f>
        <v/>
      </c>
      <c r="L197" s="21" t="str">
        <f aca="false">IF($A197="","",IFERROR(IF($H197&lt;&gt;"Oui",0,$E197*$F197*(1+$G197)^(COLUMN()-COLUMN($I$6))*INDEX(Paramètres!$B$12:$B$23,MATCH(MONTH(L$6),Paramètres!$A$12:$A$23,0))*INDEX(Paramètres!$F$5:$F$7,MATCH(Paramètres!$B$6,Paramètres!$E$5:$E$7,0))),0))</f>
        <v/>
      </c>
      <c r="M197" s="21" t="str">
        <f aca="false">IF($A197="","",IFERROR(IF($H197&lt;&gt;"Oui",0,$E197*$F197*(1+$G197)^(COLUMN()-COLUMN($I$6))*INDEX(Paramètres!$B$12:$B$23,MATCH(MONTH(M$6),Paramètres!$A$12:$A$23,0))*INDEX(Paramètres!$F$5:$F$7,MATCH(Paramètres!$B$6,Paramètres!$E$5:$E$7,0))),0))</f>
        <v/>
      </c>
      <c r="N197" s="21" t="str">
        <f aca="false">IF($A197="","",IFERROR(IF($H197&lt;&gt;"Oui",0,$E197*$F197*(1+$G197)^(COLUMN()-COLUMN($I$6))*INDEX(Paramètres!$B$12:$B$23,MATCH(MONTH(N$6),Paramètres!$A$12:$A$23,0))*INDEX(Paramètres!$F$5:$F$7,MATCH(Paramètres!$B$6,Paramètres!$E$5:$E$7,0))),0))</f>
        <v/>
      </c>
      <c r="O197" s="21" t="str">
        <f aca="false">IF($A197="","",IFERROR(IF($H197&lt;&gt;"Oui",0,$E197*$F197*(1+$G197)^(COLUMN()-COLUMN($I$6))*INDEX(Paramètres!$B$12:$B$23,MATCH(MONTH(O$6),Paramètres!$A$12:$A$23,0))*INDEX(Paramètres!$F$5:$F$7,MATCH(Paramètres!$B$6,Paramètres!$E$5:$E$7,0))),0))</f>
        <v/>
      </c>
      <c r="P197" s="21" t="str">
        <f aca="false">IF($A197="","",IFERROR(IF($H197&lt;&gt;"Oui",0,$E197*$F197*(1+$G197)^(COLUMN()-COLUMN($I$6))*INDEX(Paramètres!$B$12:$B$23,MATCH(MONTH(P$6),Paramètres!$A$12:$A$23,0))*INDEX(Paramètres!$F$5:$F$7,MATCH(Paramètres!$B$6,Paramètres!$E$5:$E$7,0))),0))</f>
        <v/>
      </c>
      <c r="Q197" s="21" t="str">
        <f aca="false">IF($A197="","",IFERROR(IF($H197&lt;&gt;"Oui",0,$E197*$F197*(1+$G197)^(COLUMN()-COLUMN($I$6))*INDEX(Paramètres!$B$12:$B$23,MATCH(MONTH(Q$6),Paramètres!$A$12:$A$23,0))*INDEX(Paramètres!$F$5:$F$7,MATCH(Paramètres!$B$6,Paramètres!$E$5:$E$7,0))),0))</f>
        <v/>
      </c>
      <c r="R197" s="21" t="str">
        <f aca="false">IF($A197="","",IFERROR(IF($H197&lt;&gt;"Oui",0,$E197*$F197*(1+$G197)^(COLUMN()-COLUMN($I$6))*INDEX(Paramètres!$B$12:$B$23,MATCH(MONTH(R$6),Paramètres!$A$12:$A$23,0))*INDEX(Paramètres!$F$5:$F$7,MATCH(Paramètres!$B$6,Paramètres!$E$5:$E$7,0))),0))</f>
        <v/>
      </c>
      <c r="S197" s="21" t="str">
        <f aca="false">IF($A197="","",IFERROR(IF($H197&lt;&gt;"Oui",0,$E197*$F197*(1+$G197)^(COLUMN()-COLUMN($I$6))*INDEX(Paramètres!$B$12:$B$23,MATCH(MONTH(S$6),Paramètres!$A$12:$A$23,0))*INDEX(Paramètres!$F$5:$F$7,MATCH(Paramètres!$B$6,Paramètres!$E$5:$E$7,0))),0))</f>
        <v/>
      </c>
      <c r="T197" s="21" t="str">
        <f aca="false">IF($A197="","",IFERROR(IF($H197&lt;&gt;"Oui",0,$E197*$F197*(1+$G197)^(COLUMN()-COLUMN($I$6))*INDEX(Paramètres!$B$12:$B$23,MATCH(MONTH(T$6),Paramètres!$A$12:$A$23,0))*INDEX(Paramètres!$F$5:$F$7,MATCH(Paramètres!$B$6,Paramètres!$E$5:$E$7,0))),0))</f>
        <v/>
      </c>
      <c r="U197" s="21" t="str">
        <f aca="false">IF($A197="","",SUM(I197:T197))</f>
        <v/>
      </c>
    </row>
    <row r="198" customFormat="false" ht="15" hidden="false" customHeight="false" outlineLevel="0" collapsed="false">
      <c r="A198" s="17"/>
      <c r="B198" s="10"/>
      <c r="C198" s="10"/>
      <c r="D198" s="10"/>
      <c r="E198" s="18"/>
      <c r="F198" s="19"/>
      <c r="G198" s="20"/>
      <c r="H198" s="17"/>
      <c r="I198" s="21" t="str">
        <f aca="false">IF($A198="","",IFERROR(IF($H198&lt;&gt;"Oui",0,$E198*$F198*(1+$G198)^(COLUMN()-COLUMN($I$6))*INDEX(Paramètres!$B$12:$B$23,MATCH(MONTH(I$6),Paramètres!$A$12:$A$23,0))*INDEX(Paramètres!$F$5:$F$7,MATCH(Paramètres!$B$6,Paramètres!$E$5:$E$7,0))),0))</f>
        <v/>
      </c>
      <c r="J198" s="21" t="str">
        <f aca="false">IF($A198="","",IFERROR(IF($H198&lt;&gt;"Oui",0,$E198*$F198*(1+$G198)^(COLUMN()-COLUMN($I$6))*INDEX(Paramètres!$B$12:$B$23,MATCH(MONTH(J$6),Paramètres!$A$12:$A$23,0))*INDEX(Paramètres!$F$5:$F$7,MATCH(Paramètres!$B$6,Paramètres!$E$5:$E$7,0))),0))</f>
        <v/>
      </c>
      <c r="K198" s="21" t="str">
        <f aca="false">IF($A198="","",IFERROR(IF($H198&lt;&gt;"Oui",0,$E198*$F198*(1+$G198)^(COLUMN()-COLUMN($I$6))*INDEX(Paramètres!$B$12:$B$23,MATCH(MONTH(K$6),Paramètres!$A$12:$A$23,0))*INDEX(Paramètres!$F$5:$F$7,MATCH(Paramètres!$B$6,Paramètres!$E$5:$E$7,0))),0))</f>
        <v/>
      </c>
      <c r="L198" s="21" t="str">
        <f aca="false">IF($A198="","",IFERROR(IF($H198&lt;&gt;"Oui",0,$E198*$F198*(1+$G198)^(COLUMN()-COLUMN($I$6))*INDEX(Paramètres!$B$12:$B$23,MATCH(MONTH(L$6),Paramètres!$A$12:$A$23,0))*INDEX(Paramètres!$F$5:$F$7,MATCH(Paramètres!$B$6,Paramètres!$E$5:$E$7,0))),0))</f>
        <v/>
      </c>
      <c r="M198" s="21" t="str">
        <f aca="false">IF($A198="","",IFERROR(IF($H198&lt;&gt;"Oui",0,$E198*$F198*(1+$G198)^(COLUMN()-COLUMN($I$6))*INDEX(Paramètres!$B$12:$B$23,MATCH(MONTH(M$6),Paramètres!$A$12:$A$23,0))*INDEX(Paramètres!$F$5:$F$7,MATCH(Paramètres!$B$6,Paramètres!$E$5:$E$7,0))),0))</f>
        <v/>
      </c>
      <c r="N198" s="21" t="str">
        <f aca="false">IF($A198="","",IFERROR(IF($H198&lt;&gt;"Oui",0,$E198*$F198*(1+$G198)^(COLUMN()-COLUMN($I$6))*INDEX(Paramètres!$B$12:$B$23,MATCH(MONTH(N$6),Paramètres!$A$12:$A$23,0))*INDEX(Paramètres!$F$5:$F$7,MATCH(Paramètres!$B$6,Paramètres!$E$5:$E$7,0))),0))</f>
        <v/>
      </c>
      <c r="O198" s="21" t="str">
        <f aca="false">IF($A198="","",IFERROR(IF($H198&lt;&gt;"Oui",0,$E198*$F198*(1+$G198)^(COLUMN()-COLUMN($I$6))*INDEX(Paramètres!$B$12:$B$23,MATCH(MONTH(O$6),Paramètres!$A$12:$A$23,0))*INDEX(Paramètres!$F$5:$F$7,MATCH(Paramètres!$B$6,Paramètres!$E$5:$E$7,0))),0))</f>
        <v/>
      </c>
      <c r="P198" s="21" t="str">
        <f aca="false">IF($A198="","",IFERROR(IF($H198&lt;&gt;"Oui",0,$E198*$F198*(1+$G198)^(COLUMN()-COLUMN($I$6))*INDEX(Paramètres!$B$12:$B$23,MATCH(MONTH(P$6),Paramètres!$A$12:$A$23,0))*INDEX(Paramètres!$F$5:$F$7,MATCH(Paramètres!$B$6,Paramètres!$E$5:$E$7,0))),0))</f>
        <v/>
      </c>
      <c r="Q198" s="21" t="str">
        <f aca="false">IF($A198="","",IFERROR(IF($H198&lt;&gt;"Oui",0,$E198*$F198*(1+$G198)^(COLUMN()-COLUMN($I$6))*INDEX(Paramètres!$B$12:$B$23,MATCH(MONTH(Q$6),Paramètres!$A$12:$A$23,0))*INDEX(Paramètres!$F$5:$F$7,MATCH(Paramètres!$B$6,Paramètres!$E$5:$E$7,0))),0))</f>
        <v/>
      </c>
      <c r="R198" s="21" t="str">
        <f aca="false">IF($A198="","",IFERROR(IF($H198&lt;&gt;"Oui",0,$E198*$F198*(1+$G198)^(COLUMN()-COLUMN($I$6))*INDEX(Paramètres!$B$12:$B$23,MATCH(MONTH(R$6),Paramètres!$A$12:$A$23,0))*INDEX(Paramètres!$F$5:$F$7,MATCH(Paramètres!$B$6,Paramètres!$E$5:$E$7,0))),0))</f>
        <v/>
      </c>
      <c r="S198" s="21" t="str">
        <f aca="false">IF($A198="","",IFERROR(IF($H198&lt;&gt;"Oui",0,$E198*$F198*(1+$G198)^(COLUMN()-COLUMN($I$6))*INDEX(Paramètres!$B$12:$B$23,MATCH(MONTH(S$6),Paramètres!$A$12:$A$23,0))*INDEX(Paramètres!$F$5:$F$7,MATCH(Paramètres!$B$6,Paramètres!$E$5:$E$7,0))),0))</f>
        <v/>
      </c>
      <c r="T198" s="21" t="str">
        <f aca="false">IF($A198="","",IFERROR(IF($H198&lt;&gt;"Oui",0,$E198*$F198*(1+$G198)^(COLUMN()-COLUMN($I$6))*INDEX(Paramètres!$B$12:$B$23,MATCH(MONTH(T$6),Paramètres!$A$12:$A$23,0))*INDEX(Paramètres!$F$5:$F$7,MATCH(Paramètres!$B$6,Paramètres!$E$5:$E$7,0))),0))</f>
        <v/>
      </c>
      <c r="U198" s="21" t="str">
        <f aca="false">IF($A198="","",SUM(I198:T198))</f>
        <v/>
      </c>
    </row>
    <row r="199" customFormat="false" ht="15" hidden="false" customHeight="false" outlineLevel="0" collapsed="false">
      <c r="A199" s="17"/>
      <c r="B199" s="10"/>
      <c r="C199" s="10"/>
      <c r="D199" s="10"/>
      <c r="E199" s="18"/>
      <c r="F199" s="19"/>
      <c r="G199" s="20"/>
      <c r="H199" s="17"/>
      <c r="I199" s="21" t="str">
        <f aca="false">IF($A199="","",IFERROR(IF($H199&lt;&gt;"Oui",0,$E199*$F199*(1+$G199)^(COLUMN()-COLUMN($I$6))*INDEX(Paramètres!$B$12:$B$23,MATCH(MONTH(I$6),Paramètres!$A$12:$A$23,0))*INDEX(Paramètres!$F$5:$F$7,MATCH(Paramètres!$B$6,Paramètres!$E$5:$E$7,0))),0))</f>
        <v/>
      </c>
      <c r="J199" s="21" t="str">
        <f aca="false">IF($A199="","",IFERROR(IF($H199&lt;&gt;"Oui",0,$E199*$F199*(1+$G199)^(COLUMN()-COLUMN($I$6))*INDEX(Paramètres!$B$12:$B$23,MATCH(MONTH(J$6),Paramètres!$A$12:$A$23,0))*INDEX(Paramètres!$F$5:$F$7,MATCH(Paramètres!$B$6,Paramètres!$E$5:$E$7,0))),0))</f>
        <v/>
      </c>
      <c r="K199" s="21" t="str">
        <f aca="false">IF($A199="","",IFERROR(IF($H199&lt;&gt;"Oui",0,$E199*$F199*(1+$G199)^(COLUMN()-COLUMN($I$6))*INDEX(Paramètres!$B$12:$B$23,MATCH(MONTH(K$6),Paramètres!$A$12:$A$23,0))*INDEX(Paramètres!$F$5:$F$7,MATCH(Paramètres!$B$6,Paramètres!$E$5:$E$7,0))),0))</f>
        <v/>
      </c>
      <c r="L199" s="21" t="str">
        <f aca="false">IF($A199="","",IFERROR(IF($H199&lt;&gt;"Oui",0,$E199*$F199*(1+$G199)^(COLUMN()-COLUMN($I$6))*INDEX(Paramètres!$B$12:$B$23,MATCH(MONTH(L$6),Paramètres!$A$12:$A$23,0))*INDEX(Paramètres!$F$5:$F$7,MATCH(Paramètres!$B$6,Paramètres!$E$5:$E$7,0))),0))</f>
        <v/>
      </c>
      <c r="M199" s="21" t="str">
        <f aca="false">IF($A199="","",IFERROR(IF($H199&lt;&gt;"Oui",0,$E199*$F199*(1+$G199)^(COLUMN()-COLUMN($I$6))*INDEX(Paramètres!$B$12:$B$23,MATCH(MONTH(M$6),Paramètres!$A$12:$A$23,0))*INDEX(Paramètres!$F$5:$F$7,MATCH(Paramètres!$B$6,Paramètres!$E$5:$E$7,0))),0))</f>
        <v/>
      </c>
      <c r="N199" s="21" t="str">
        <f aca="false">IF($A199="","",IFERROR(IF($H199&lt;&gt;"Oui",0,$E199*$F199*(1+$G199)^(COLUMN()-COLUMN($I$6))*INDEX(Paramètres!$B$12:$B$23,MATCH(MONTH(N$6),Paramètres!$A$12:$A$23,0))*INDEX(Paramètres!$F$5:$F$7,MATCH(Paramètres!$B$6,Paramètres!$E$5:$E$7,0))),0))</f>
        <v/>
      </c>
      <c r="O199" s="21" t="str">
        <f aca="false">IF($A199="","",IFERROR(IF($H199&lt;&gt;"Oui",0,$E199*$F199*(1+$G199)^(COLUMN()-COLUMN($I$6))*INDEX(Paramètres!$B$12:$B$23,MATCH(MONTH(O$6),Paramètres!$A$12:$A$23,0))*INDEX(Paramètres!$F$5:$F$7,MATCH(Paramètres!$B$6,Paramètres!$E$5:$E$7,0))),0))</f>
        <v/>
      </c>
      <c r="P199" s="21" t="str">
        <f aca="false">IF($A199="","",IFERROR(IF($H199&lt;&gt;"Oui",0,$E199*$F199*(1+$G199)^(COLUMN()-COLUMN($I$6))*INDEX(Paramètres!$B$12:$B$23,MATCH(MONTH(P$6),Paramètres!$A$12:$A$23,0))*INDEX(Paramètres!$F$5:$F$7,MATCH(Paramètres!$B$6,Paramètres!$E$5:$E$7,0))),0))</f>
        <v/>
      </c>
      <c r="Q199" s="21" t="str">
        <f aca="false">IF($A199="","",IFERROR(IF($H199&lt;&gt;"Oui",0,$E199*$F199*(1+$G199)^(COLUMN()-COLUMN($I$6))*INDEX(Paramètres!$B$12:$B$23,MATCH(MONTH(Q$6),Paramètres!$A$12:$A$23,0))*INDEX(Paramètres!$F$5:$F$7,MATCH(Paramètres!$B$6,Paramètres!$E$5:$E$7,0))),0))</f>
        <v/>
      </c>
      <c r="R199" s="21" t="str">
        <f aca="false">IF($A199="","",IFERROR(IF($H199&lt;&gt;"Oui",0,$E199*$F199*(1+$G199)^(COLUMN()-COLUMN($I$6))*INDEX(Paramètres!$B$12:$B$23,MATCH(MONTH(R$6),Paramètres!$A$12:$A$23,0))*INDEX(Paramètres!$F$5:$F$7,MATCH(Paramètres!$B$6,Paramètres!$E$5:$E$7,0))),0))</f>
        <v/>
      </c>
      <c r="S199" s="21" t="str">
        <f aca="false">IF($A199="","",IFERROR(IF($H199&lt;&gt;"Oui",0,$E199*$F199*(1+$G199)^(COLUMN()-COLUMN($I$6))*INDEX(Paramètres!$B$12:$B$23,MATCH(MONTH(S$6),Paramètres!$A$12:$A$23,0))*INDEX(Paramètres!$F$5:$F$7,MATCH(Paramètres!$B$6,Paramètres!$E$5:$E$7,0))),0))</f>
        <v/>
      </c>
      <c r="T199" s="21" t="str">
        <f aca="false">IF($A199="","",IFERROR(IF($H199&lt;&gt;"Oui",0,$E199*$F199*(1+$G199)^(COLUMN()-COLUMN($I$6))*INDEX(Paramètres!$B$12:$B$23,MATCH(MONTH(T$6),Paramètres!$A$12:$A$23,0))*INDEX(Paramètres!$F$5:$F$7,MATCH(Paramètres!$B$6,Paramètres!$E$5:$E$7,0))),0))</f>
        <v/>
      </c>
      <c r="U199" s="21" t="str">
        <f aca="false">IF($A199="","",SUM(I199:T199))</f>
        <v/>
      </c>
    </row>
    <row r="200" customFormat="false" ht="15" hidden="false" customHeight="false" outlineLevel="0" collapsed="false">
      <c r="A200" s="17"/>
      <c r="B200" s="10"/>
      <c r="C200" s="10"/>
      <c r="D200" s="10"/>
      <c r="E200" s="18"/>
      <c r="F200" s="19"/>
      <c r="G200" s="20"/>
      <c r="H200" s="17"/>
      <c r="I200" s="21" t="str">
        <f aca="false">IF($A200="","",IFERROR(IF($H200&lt;&gt;"Oui",0,$E200*$F200*(1+$G200)^(COLUMN()-COLUMN($I$6))*INDEX(Paramètres!$B$12:$B$23,MATCH(MONTH(I$6),Paramètres!$A$12:$A$23,0))*INDEX(Paramètres!$F$5:$F$7,MATCH(Paramètres!$B$6,Paramètres!$E$5:$E$7,0))),0))</f>
        <v/>
      </c>
      <c r="J200" s="21" t="str">
        <f aca="false">IF($A200="","",IFERROR(IF($H200&lt;&gt;"Oui",0,$E200*$F200*(1+$G200)^(COLUMN()-COLUMN($I$6))*INDEX(Paramètres!$B$12:$B$23,MATCH(MONTH(J$6),Paramètres!$A$12:$A$23,0))*INDEX(Paramètres!$F$5:$F$7,MATCH(Paramètres!$B$6,Paramètres!$E$5:$E$7,0))),0))</f>
        <v/>
      </c>
      <c r="K200" s="21" t="str">
        <f aca="false">IF($A200="","",IFERROR(IF($H200&lt;&gt;"Oui",0,$E200*$F200*(1+$G200)^(COLUMN()-COLUMN($I$6))*INDEX(Paramètres!$B$12:$B$23,MATCH(MONTH(K$6),Paramètres!$A$12:$A$23,0))*INDEX(Paramètres!$F$5:$F$7,MATCH(Paramètres!$B$6,Paramètres!$E$5:$E$7,0))),0))</f>
        <v/>
      </c>
      <c r="L200" s="21" t="str">
        <f aca="false">IF($A200="","",IFERROR(IF($H200&lt;&gt;"Oui",0,$E200*$F200*(1+$G200)^(COLUMN()-COLUMN($I$6))*INDEX(Paramètres!$B$12:$B$23,MATCH(MONTH(L$6),Paramètres!$A$12:$A$23,0))*INDEX(Paramètres!$F$5:$F$7,MATCH(Paramètres!$B$6,Paramètres!$E$5:$E$7,0))),0))</f>
        <v/>
      </c>
      <c r="M200" s="21" t="str">
        <f aca="false">IF($A200="","",IFERROR(IF($H200&lt;&gt;"Oui",0,$E200*$F200*(1+$G200)^(COLUMN()-COLUMN($I$6))*INDEX(Paramètres!$B$12:$B$23,MATCH(MONTH(M$6),Paramètres!$A$12:$A$23,0))*INDEX(Paramètres!$F$5:$F$7,MATCH(Paramètres!$B$6,Paramètres!$E$5:$E$7,0))),0))</f>
        <v/>
      </c>
      <c r="N200" s="21" t="str">
        <f aca="false">IF($A200="","",IFERROR(IF($H200&lt;&gt;"Oui",0,$E200*$F200*(1+$G200)^(COLUMN()-COLUMN($I$6))*INDEX(Paramètres!$B$12:$B$23,MATCH(MONTH(N$6),Paramètres!$A$12:$A$23,0))*INDEX(Paramètres!$F$5:$F$7,MATCH(Paramètres!$B$6,Paramètres!$E$5:$E$7,0))),0))</f>
        <v/>
      </c>
      <c r="O200" s="21" t="str">
        <f aca="false">IF($A200="","",IFERROR(IF($H200&lt;&gt;"Oui",0,$E200*$F200*(1+$G200)^(COLUMN()-COLUMN($I$6))*INDEX(Paramètres!$B$12:$B$23,MATCH(MONTH(O$6),Paramètres!$A$12:$A$23,0))*INDEX(Paramètres!$F$5:$F$7,MATCH(Paramètres!$B$6,Paramètres!$E$5:$E$7,0))),0))</f>
        <v/>
      </c>
      <c r="P200" s="21" t="str">
        <f aca="false">IF($A200="","",IFERROR(IF($H200&lt;&gt;"Oui",0,$E200*$F200*(1+$G200)^(COLUMN()-COLUMN($I$6))*INDEX(Paramètres!$B$12:$B$23,MATCH(MONTH(P$6),Paramètres!$A$12:$A$23,0))*INDEX(Paramètres!$F$5:$F$7,MATCH(Paramètres!$B$6,Paramètres!$E$5:$E$7,0))),0))</f>
        <v/>
      </c>
      <c r="Q200" s="21" t="str">
        <f aca="false">IF($A200="","",IFERROR(IF($H200&lt;&gt;"Oui",0,$E200*$F200*(1+$G200)^(COLUMN()-COLUMN($I$6))*INDEX(Paramètres!$B$12:$B$23,MATCH(MONTH(Q$6),Paramètres!$A$12:$A$23,0))*INDEX(Paramètres!$F$5:$F$7,MATCH(Paramètres!$B$6,Paramètres!$E$5:$E$7,0))),0))</f>
        <v/>
      </c>
      <c r="R200" s="21" t="str">
        <f aca="false">IF($A200="","",IFERROR(IF($H200&lt;&gt;"Oui",0,$E200*$F200*(1+$G200)^(COLUMN()-COLUMN($I$6))*INDEX(Paramètres!$B$12:$B$23,MATCH(MONTH(R$6),Paramètres!$A$12:$A$23,0))*INDEX(Paramètres!$F$5:$F$7,MATCH(Paramètres!$B$6,Paramètres!$E$5:$E$7,0))),0))</f>
        <v/>
      </c>
      <c r="S200" s="21" t="str">
        <f aca="false">IF($A200="","",IFERROR(IF($H200&lt;&gt;"Oui",0,$E200*$F200*(1+$G200)^(COLUMN()-COLUMN($I$6))*INDEX(Paramètres!$B$12:$B$23,MATCH(MONTH(S$6),Paramètres!$A$12:$A$23,0))*INDEX(Paramètres!$F$5:$F$7,MATCH(Paramètres!$B$6,Paramètres!$E$5:$E$7,0))),0))</f>
        <v/>
      </c>
      <c r="T200" s="21" t="str">
        <f aca="false">IF($A200="","",IFERROR(IF($H200&lt;&gt;"Oui",0,$E200*$F200*(1+$G200)^(COLUMN()-COLUMN($I$6))*INDEX(Paramètres!$B$12:$B$23,MATCH(MONTH(T$6),Paramètres!$A$12:$A$23,0))*INDEX(Paramètres!$F$5:$F$7,MATCH(Paramètres!$B$6,Paramètres!$E$5:$E$7,0))),0))</f>
        <v/>
      </c>
      <c r="U200" s="21" t="str">
        <f aca="false">IF($A200="","",SUM(I200:T200))</f>
        <v/>
      </c>
    </row>
    <row r="201" customFormat="false" ht="15" hidden="false" customHeight="false" outlineLevel="0" collapsed="false">
      <c r="A201" s="17"/>
      <c r="B201" s="10"/>
      <c r="C201" s="10"/>
      <c r="D201" s="10"/>
      <c r="E201" s="18"/>
      <c r="F201" s="19"/>
      <c r="G201" s="20"/>
      <c r="H201" s="17"/>
      <c r="I201" s="21" t="str">
        <f aca="false">IF($A201="","",IFERROR(IF($H201&lt;&gt;"Oui",0,$E201*$F201*(1+$G201)^(COLUMN()-COLUMN($I$6))*INDEX(Paramètres!$B$12:$B$23,MATCH(MONTH(I$6),Paramètres!$A$12:$A$23,0))*INDEX(Paramètres!$F$5:$F$7,MATCH(Paramètres!$B$6,Paramètres!$E$5:$E$7,0))),0))</f>
        <v/>
      </c>
      <c r="J201" s="21" t="str">
        <f aca="false">IF($A201="","",IFERROR(IF($H201&lt;&gt;"Oui",0,$E201*$F201*(1+$G201)^(COLUMN()-COLUMN($I$6))*INDEX(Paramètres!$B$12:$B$23,MATCH(MONTH(J$6),Paramètres!$A$12:$A$23,0))*INDEX(Paramètres!$F$5:$F$7,MATCH(Paramètres!$B$6,Paramètres!$E$5:$E$7,0))),0))</f>
        <v/>
      </c>
      <c r="K201" s="21" t="str">
        <f aca="false">IF($A201="","",IFERROR(IF($H201&lt;&gt;"Oui",0,$E201*$F201*(1+$G201)^(COLUMN()-COLUMN($I$6))*INDEX(Paramètres!$B$12:$B$23,MATCH(MONTH(K$6),Paramètres!$A$12:$A$23,0))*INDEX(Paramètres!$F$5:$F$7,MATCH(Paramètres!$B$6,Paramètres!$E$5:$E$7,0))),0))</f>
        <v/>
      </c>
      <c r="L201" s="21" t="str">
        <f aca="false">IF($A201="","",IFERROR(IF($H201&lt;&gt;"Oui",0,$E201*$F201*(1+$G201)^(COLUMN()-COLUMN($I$6))*INDEX(Paramètres!$B$12:$B$23,MATCH(MONTH(L$6),Paramètres!$A$12:$A$23,0))*INDEX(Paramètres!$F$5:$F$7,MATCH(Paramètres!$B$6,Paramètres!$E$5:$E$7,0))),0))</f>
        <v/>
      </c>
      <c r="M201" s="21" t="str">
        <f aca="false">IF($A201="","",IFERROR(IF($H201&lt;&gt;"Oui",0,$E201*$F201*(1+$G201)^(COLUMN()-COLUMN($I$6))*INDEX(Paramètres!$B$12:$B$23,MATCH(MONTH(M$6),Paramètres!$A$12:$A$23,0))*INDEX(Paramètres!$F$5:$F$7,MATCH(Paramètres!$B$6,Paramètres!$E$5:$E$7,0))),0))</f>
        <v/>
      </c>
      <c r="N201" s="21" t="str">
        <f aca="false">IF($A201="","",IFERROR(IF($H201&lt;&gt;"Oui",0,$E201*$F201*(1+$G201)^(COLUMN()-COLUMN($I$6))*INDEX(Paramètres!$B$12:$B$23,MATCH(MONTH(N$6),Paramètres!$A$12:$A$23,0))*INDEX(Paramètres!$F$5:$F$7,MATCH(Paramètres!$B$6,Paramètres!$E$5:$E$7,0))),0))</f>
        <v/>
      </c>
      <c r="O201" s="21" t="str">
        <f aca="false">IF($A201="","",IFERROR(IF($H201&lt;&gt;"Oui",0,$E201*$F201*(1+$G201)^(COLUMN()-COLUMN($I$6))*INDEX(Paramètres!$B$12:$B$23,MATCH(MONTH(O$6),Paramètres!$A$12:$A$23,0))*INDEX(Paramètres!$F$5:$F$7,MATCH(Paramètres!$B$6,Paramètres!$E$5:$E$7,0))),0))</f>
        <v/>
      </c>
      <c r="P201" s="21" t="str">
        <f aca="false">IF($A201="","",IFERROR(IF($H201&lt;&gt;"Oui",0,$E201*$F201*(1+$G201)^(COLUMN()-COLUMN($I$6))*INDEX(Paramètres!$B$12:$B$23,MATCH(MONTH(P$6),Paramètres!$A$12:$A$23,0))*INDEX(Paramètres!$F$5:$F$7,MATCH(Paramètres!$B$6,Paramètres!$E$5:$E$7,0))),0))</f>
        <v/>
      </c>
      <c r="Q201" s="21" t="str">
        <f aca="false">IF($A201="","",IFERROR(IF($H201&lt;&gt;"Oui",0,$E201*$F201*(1+$G201)^(COLUMN()-COLUMN($I$6))*INDEX(Paramètres!$B$12:$B$23,MATCH(MONTH(Q$6),Paramètres!$A$12:$A$23,0))*INDEX(Paramètres!$F$5:$F$7,MATCH(Paramètres!$B$6,Paramètres!$E$5:$E$7,0))),0))</f>
        <v/>
      </c>
      <c r="R201" s="21" t="str">
        <f aca="false">IF($A201="","",IFERROR(IF($H201&lt;&gt;"Oui",0,$E201*$F201*(1+$G201)^(COLUMN()-COLUMN($I$6))*INDEX(Paramètres!$B$12:$B$23,MATCH(MONTH(R$6),Paramètres!$A$12:$A$23,0))*INDEX(Paramètres!$F$5:$F$7,MATCH(Paramètres!$B$6,Paramètres!$E$5:$E$7,0))),0))</f>
        <v/>
      </c>
      <c r="S201" s="21" t="str">
        <f aca="false">IF($A201="","",IFERROR(IF($H201&lt;&gt;"Oui",0,$E201*$F201*(1+$G201)^(COLUMN()-COLUMN($I$6))*INDEX(Paramètres!$B$12:$B$23,MATCH(MONTH(S$6),Paramètres!$A$12:$A$23,0))*INDEX(Paramètres!$F$5:$F$7,MATCH(Paramètres!$B$6,Paramètres!$E$5:$E$7,0))),0))</f>
        <v/>
      </c>
      <c r="T201" s="21" t="str">
        <f aca="false">IF($A201="","",IFERROR(IF($H201&lt;&gt;"Oui",0,$E201*$F201*(1+$G201)^(COLUMN()-COLUMN($I$6))*INDEX(Paramètres!$B$12:$B$23,MATCH(MONTH(T$6),Paramètres!$A$12:$A$23,0))*INDEX(Paramètres!$F$5:$F$7,MATCH(Paramètres!$B$6,Paramètres!$E$5:$E$7,0))),0))</f>
        <v/>
      </c>
      <c r="U201" s="21" t="str">
        <f aca="false">IF($A201="","",SUM(I201:T201))</f>
        <v/>
      </c>
    </row>
    <row r="202" customFormat="false" ht="15" hidden="false" customHeight="false" outlineLevel="0" collapsed="false">
      <c r="A202" s="17"/>
      <c r="B202" s="10"/>
      <c r="C202" s="10"/>
      <c r="D202" s="10"/>
      <c r="E202" s="18"/>
      <c r="F202" s="19"/>
      <c r="G202" s="20"/>
      <c r="H202" s="17"/>
      <c r="I202" s="21" t="str">
        <f aca="false">IF($A202="","",IFERROR(IF($H202&lt;&gt;"Oui",0,$E202*$F202*(1+$G202)^(COLUMN()-COLUMN($I$6))*INDEX(Paramètres!$B$12:$B$23,MATCH(MONTH(I$6),Paramètres!$A$12:$A$23,0))*INDEX(Paramètres!$F$5:$F$7,MATCH(Paramètres!$B$6,Paramètres!$E$5:$E$7,0))),0))</f>
        <v/>
      </c>
      <c r="J202" s="21" t="str">
        <f aca="false">IF($A202="","",IFERROR(IF($H202&lt;&gt;"Oui",0,$E202*$F202*(1+$G202)^(COLUMN()-COLUMN($I$6))*INDEX(Paramètres!$B$12:$B$23,MATCH(MONTH(J$6),Paramètres!$A$12:$A$23,0))*INDEX(Paramètres!$F$5:$F$7,MATCH(Paramètres!$B$6,Paramètres!$E$5:$E$7,0))),0))</f>
        <v/>
      </c>
      <c r="K202" s="21" t="str">
        <f aca="false">IF($A202="","",IFERROR(IF($H202&lt;&gt;"Oui",0,$E202*$F202*(1+$G202)^(COLUMN()-COLUMN($I$6))*INDEX(Paramètres!$B$12:$B$23,MATCH(MONTH(K$6),Paramètres!$A$12:$A$23,0))*INDEX(Paramètres!$F$5:$F$7,MATCH(Paramètres!$B$6,Paramètres!$E$5:$E$7,0))),0))</f>
        <v/>
      </c>
      <c r="L202" s="21" t="str">
        <f aca="false">IF($A202="","",IFERROR(IF($H202&lt;&gt;"Oui",0,$E202*$F202*(1+$G202)^(COLUMN()-COLUMN($I$6))*INDEX(Paramètres!$B$12:$B$23,MATCH(MONTH(L$6),Paramètres!$A$12:$A$23,0))*INDEX(Paramètres!$F$5:$F$7,MATCH(Paramètres!$B$6,Paramètres!$E$5:$E$7,0))),0))</f>
        <v/>
      </c>
      <c r="M202" s="21" t="str">
        <f aca="false">IF($A202="","",IFERROR(IF($H202&lt;&gt;"Oui",0,$E202*$F202*(1+$G202)^(COLUMN()-COLUMN($I$6))*INDEX(Paramètres!$B$12:$B$23,MATCH(MONTH(M$6),Paramètres!$A$12:$A$23,0))*INDEX(Paramètres!$F$5:$F$7,MATCH(Paramètres!$B$6,Paramètres!$E$5:$E$7,0))),0))</f>
        <v/>
      </c>
      <c r="N202" s="21" t="str">
        <f aca="false">IF($A202="","",IFERROR(IF($H202&lt;&gt;"Oui",0,$E202*$F202*(1+$G202)^(COLUMN()-COLUMN($I$6))*INDEX(Paramètres!$B$12:$B$23,MATCH(MONTH(N$6),Paramètres!$A$12:$A$23,0))*INDEX(Paramètres!$F$5:$F$7,MATCH(Paramètres!$B$6,Paramètres!$E$5:$E$7,0))),0))</f>
        <v/>
      </c>
      <c r="O202" s="21" t="str">
        <f aca="false">IF($A202="","",IFERROR(IF($H202&lt;&gt;"Oui",0,$E202*$F202*(1+$G202)^(COLUMN()-COLUMN($I$6))*INDEX(Paramètres!$B$12:$B$23,MATCH(MONTH(O$6),Paramètres!$A$12:$A$23,0))*INDEX(Paramètres!$F$5:$F$7,MATCH(Paramètres!$B$6,Paramètres!$E$5:$E$7,0))),0))</f>
        <v/>
      </c>
      <c r="P202" s="21" t="str">
        <f aca="false">IF($A202="","",IFERROR(IF($H202&lt;&gt;"Oui",0,$E202*$F202*(1+$G202)^(COLUMN()-COLUMN($I$6))*INDEX(Paramètres!$B$12:$B$23,MATCH(MONTH(P$6),Paramètres!$A$12:$A$23,0))*INDEX(Paramètres!$F$5:$F$7,MATCH(Paramètres!$B$6,Paramètres!$E$5:$E$7,0))),0))</f>
        <v/>
      </c>
      <c r="Q202" s="21" t="str">
        <f aca="false">IF($A202="","",IFERROR(IF($H202&lt;&gt;"Oui",0,$E202*$F202*(1+$G202)^(COLUMN()-COLUMN($I$6))*INDEX(Paramètres!$B$12:$B$23,MATCH(MONTH(Q$6),Paramètres!$A$12:$A$23,0))*INDEX(Paramètres!$F$5:$F$7,MATCH(Paramètres!$B$6,Paramètres!$E$5:$E$7,0))),0))</f>
        <v/>
      </c>
      <c r="R202" s="21" t="str">
        <f aca="false">IF($A202="","",IFERROR(IF($H202&lt;&gt;"Oui",0,$E202*$F202*(1+$G202)^(COLUMN()-COLUMN($I$6))*INDEX(Paramètres!$B$12:$B$23,MATCH(MONTH(R$6),Paramètres!$A$12:$A$23,0))*INDEX(Paramètres!$F$5:$F$7,MATCH(Paramètres!$B$6,Paramètres!$E$5:$E$7,0))),0))</f>
        <v/>
      </c>
      <c r="S202" s="21" t="str">
        <f aca="false">IF($A202="","",IFERROR(IF($H202&lt;&gt;"Oui",0,$E202*$F202*(1+$G202)^(COLUMN()-COLUMN($I$6))*INDEX(Paramètres!$B$12:$B$23,MATCH(MONTH(S$6),Paramètres!$A$12:$A$23,0))*INDEX(Paramètres!$F$5:$F$7,MATCH(Paramètres!$B$6,Paramètres!$E$5:$E$7,0))),0))</f>
        <v/>
      </c>
      <c r="T202" s="21" t="str">
        <f aca="false">IF($A202="","",IFERROR(IF($H202&lt;&gt;"Oui",0,$E202*$F202*(1+$G202)^(COLUMN()-COLUMN($I$6))*INDEX(Paramètres!$B$12:$B$23,MATCH(MONTH(T$6),Paramètres!$A$12:$A$23,0))*INDEX(Paramètres!$F$5:$F$7,MATCH(Paramètres!$B$6,Paramètres!$E$5:$E$7,0))),0))</f>
        <v/>
      </c>
      <c r="U202" s="21" t="str">
        <f aca="false">IF($A202="","",SUM(I202:T202))</f>
        <v/>
      </c>
    </row>
    <row r="203" customFormat="false" ht="15" hidden="false" customHeight="false" outlineLevel="0" collapsed="false">
      <c r="A203" s="17"/>
      <c r="B203" s="10"/>
      <c r="C203" s="10"/>
      <c r="D203" s="10"/>
      <c r="E203" s="18"/>
      <c r="F203" s="19"/>
      <c r="G203" s="20"/>
      <c r="H203" s="17"/>
      <c r="I203" s="21" t="str">
        <f aca="false">IF($A203="","",IFERROR(IF($H203&lt;&gt;"Oui",0,$E203*$F203*(1+$G203)^(COLUMN()-COLUMN($I$6))*INDEX(Paramètres!$B$12:$B$23,MATCH(MONTH(I$6),Paramètres!$A$12:$A$23,0))*INDEX(Paramètres!$F$5:$F$7,MATCH(Paramètres!$B$6,Paramètres!$E$5:$E$7,0))),0))</f>
        <v/>
      </c>
      <c r="J203" s="21" t="str">
        <f aca="false">IF($A203="","",IFERROR(IF($H203&lt;&gt;"Oui",0,$E203*$F203*(1+$G203)^(COLUMN()-COLUMN($I$6))*INDEX(Paramètres!$B$12:$B$23,MATCH(MONTH(J$6),Paramètres!$A$12:$A$23,0))*INDEX(Paramètres!$F$5:$F$7,MATCH(Paramètres!$B$6,Paramètres!$E$5:$E$7,0))),0))</f>
        <v/>
      </c>
      <c r="K203" s="21" t="str">
        <f aca="false">IF($A203="","",IFERROR(IF($H203&lt;&gt;"Oui",0,$E203*$F203*(1+$G203)^(COLUMN()-COLUMN($I$6))*INDEX(Paramètres!$B$12:$B$23,MATCH(MONTH(K$6),Paramètres!$A$12:$A$23,0))*INDEX(Paramètres!$F$5:$F$7,MATCH(Paramètres!$B$6,Paramètres!$E$5:$E$7,0))),0))</f>
        <v/>
      </c>
      <c r="L203" s="21" t="str">
        <f aca="false">IF($A203="","",IFERROR(IF($H203&lt;&gt;"Oui",0,$E203*$F203*(1+$G203)^(COLUMN()-COLUMN($I$6))*INDEX(Paramètres!$B$12:$B$23,MATCH(MONTH(L$6),Paramètres!$A$12:$A$23,0))*INDEX(Paramètres!$F$5:$F$7,MATCH(Paramètres!$B$6,Paramètres!$E$5:$E$7,0))),0))</f>
        <v/>
      </c>
      <c r="M203" s="21" t="str">
        <f aca="false">IF($A203="","",IFERROR(IF($H203&lt;&gt;"Oui",0,$E203*$F203*(1+$G203)^(COLUMN()-COLUMN($I$6))*INDEX(Paramètres!$B$12:$B$23,MATCH(MONTH(M$6),Paramètres!$A$12:$A$23,0))*INDEX(Paramètres!$F$5:$F$7,MATCH(Paramètres!$B$6,Paramètres!$E$5:$E$7,0))),0))</f>
        <v/>
      </c>
      <c r="N203" s="21" t="str">
        <f aca="false">IF($A203="","",IFERROR(IF($H203&lt;&gt;"Oui",0,$E203*$F203*(1+$G203)^(COLUMN()-COLUMN($I$6))*INDEX(Paramètres!$B$12:$B$23,MATCH(MONTH(N$6),Paramètres!$A$12:$A$23,0))*INDEX(Paramètres!$F$5:$F$7,MATCH(Paramètres!$B$6,Paramètres!$E$5:$E$7,0))),0))</f>
        <v/>
      </c>
      <c r="O203" s="21" t="str">
        <f aca="false">IF($A203="","",IFERROR(IF($H203&lt;&gt;"Oui",0,$E203*$F203*(1+$G203)^(COLUMN()-COLUMN($I$6))*INDEX(Paramètres!$B$12:$B$23,MATCH(MONTH(O$6),Paramètres!$A$12:$A$23,0))*INDEX(Paramètres!$F$5:$F$7,MATCH(Paramètres!$B$6,Paramètres!$E$5:$E$7,0))),0))</f>
        <v/>
      </c>
      <c r="P203" s="21" t="str">
        <f aca="false">IF($A203="","",IFERROR(IF($H203&lt;&gt;"Oui",0,$E203*$F203*(1+$G203)^(COLUMN()-COLUMN($I$6))*INDEX(Paramètres!$B$12:$B$23,MATCH(MONTH(P$6),Paramètres!$A$12:$A$23,0))*INDEX(Paramètres!$F$5:$F$7,MATCH(Paramètres!$B$6,Paramètres!$E$5:$E$7,0))),0))</f>
        <v/>
      </c>
      <c r="Q203" s="21" t="str">
        <f aca="false">IF($A203="","",IFERROR(IF($H203&lt;&gt;"Oui",0,$E203*$F203*(1+$G203)^(COLUMN()-COLUMN($I$6))*INDEX(Paramètres!$B$12:$B$23,MATCH(MONTH(Q$6),Paramètres!$A$12:$A$23,0))*INDEX(Paramètres!$F$5:$F$7,MATCH(Paramètres!$B$6,Paramètres!$E$5:$E$7,0))),0))</f>
        <v/>
      </c>
      <c r="R203" s="21" t="str">
        <f aca="false">IF($A203="","",IFERROR(IF($H203&lt;&gt;"Oui",0,$E203*$F203*(1+$G203)^(COLUMN()-COLUMN($I$6))*INDEX(Paramètres!$B$12:$B$23,MATCH(MONTH(R$6),Paramètres!$A$12:$A$23,0))*INDEX(Paramètres!$F$5:$F$7,MATCH(Paramètres!$B$6,Paramètres!$E$5:$E$7,0))),0))</f>
        <v/>
      </c>
      <c r="S203" s="21" t="str">
        <f aca="false">IF($A203="","",IFERROR(IF($H203&lt;&gt;"Oui",0,$E203*$F203*(1+$G203)^(COLUMN()-COLUMN($I$6))*INDEX(Paramètres!$B$12:$B$23,MATCH(MONTH(S$6),Paramètres!$A$12:$A$23,0))*INDEX(Paramètres!$F$5:$F$7,MATCH(Paramètres!$B$6,Paramètres!$E$5:$E$7,0))),0))</f>
        <v/>
      </c>
      <c r="T203" s="21" t="str">
        <f aca="false">IF($A203="","",IFERROR(IF($H203&lt;&gt;"Oui",0,$E203*$F203*(1+$G203)^(COLUMN()-COLUMN($I$6))*INDEX(Paramètres!$B$12:$B$23,MATCH(MONTH(T$6),Paramètres!$A$12:$A$23,0))*INDEX(Paramètres!$F$5:$F$7,MATCH(Paramètres!$B$6,Paramètres!$E$5:$E$7,0))),0))</f>
        <v/>
      </c>
      <c r="U203" s="21" t="str">
        <f aca="false">IF($A203="","",SUM(I203:T203))</f>
        <v/>
      </c>
    </row>
    <row r="204" customFormat="false" ht="15" hidden="false" customHeight="false" outlineLevel="0" collapsed="false">
      <c r="A204" s="17"/>
      <c r="B204" s="10"/>
      <c r="C204" s="10"/>
      <c r="D204" s="10"/>
      <c r="E204" s="18"/>
      <c r="F204" s="19"/>
      <c r="G204" s="20"/>
      <c r="H204" s="17"/>
      <c r="I204" s="21" t="str">
        <f aca="false">IF($A204="","",IFERROR(IF($H204&lt;&gt;"Oui",0,$E204*$F204*(1+$G204)^(COLUMN()-COLUMN($I$6))*INDEX(Paramètres!$B$12:$B$23,MATCH(MONTH(I$6),Paramètres!$A$12:$A$23,0))*INDEX(Paramètres!$F$5:$F$7,MATCH(Paramètres!$B$6,Paramètres!$E$5:$E$7,0))),0))</f>
        <v/>
      </c>
      <c r="J204" s="21" t="str">
        <f aca="false">IF($A204="","",IFERROR(IF($H204&lt;&gt;"Oui",0,$E204*$F204*(1+$G204)^(COLUMN()-COLUMN($I$6))*INDEX(Paramètres!$B$12:$B$23,MATCH(MONTH(J$6),Paramètres!$A$12:$A$23,0))*INDEX(Paramètres!$F$5:$F$7,MATCH(Paramètres!$B$6,Paramètres!$E$5:$E$7,0))),0))</f>
        <v/>
      </c>
      <c r="K204" s="21" t="str">
        <f aca="false">IF($A204="","",IFERROR(IF($H204&lt;&gt;"Oui",0,$E204*$F204*(1+$G204)^(COLUMN()-COLUMN($I$6))*INDEX(Paramètres!$B$12:$B$23,MATCH(MONTH(K$6),Paramètres!$A$12:$A$23,0))*INDEX(Paramètres!$F$5:$F$7,MATCH(Paramètres!$B$6,Paramètres!$E$5:$E$7,0))),0))</f>
        <v/>
      </c>
      <c r="L204" s="21" t="str">
        <f aca="false">IF($A204="","",IFERROR(IF($H204&lt;&gt;"Oui",0,$E204*$F204*(1+$G204)^(COLUMN()-COLUMN($I$6))*INDEX(Paramètres!$B$12:$B$23,MATCH(MONTH(L$6),Paramètres!$A$12:$A$23,0))*INDEX(Paramètres!$F$5:$F$7,MATCH(Paramètres!$B$6,Paramètres!$E$5:$E$7,0))),0))</f>
        <v/>
      </c>
      <c r="M204" s="21" t="str">
        <f aca="false">IF($A204="","",IFERROR(IF($H204&lt;&gt;"Oui",0,$E204*$F204*(1+$G204)^(COLUMN()-COLUMN($I$6))*INDEX(Paramètres!$B$12:$B$23,MATCH(MONTH(M$6),Paramètres!$A$12:$A$23,0))*INDEX(Paramètres!$F$5:$F$7,MATCH(Paramètres!$B$6,Paramètres!$E$5:$E$7,0))),0))</f>
        <v/>
      </c>
      <c r="N204" s="21" t="str">
        <f aca="false">IF($A204="","",IFERROR(IF($H204&lt;&gt;"Oui",0,$E204*$F204*(1+$G204)^(COLUMN()-COLUMN($I$6))*INDEX(Paramètres!$B$12:$B$23,MATCH(MONTH(N$6),Paramètres!$A$12:$A$23,0))*INDEX(Paramètres!$F$5:$F$7,MATCH(Paramètres!$B$6,Paramètres!$E$5:$E$7,0))),0))</f>
        <v/>
      </c>
      <c r="O204" s="21" t="str">
        <f aca="false">IF($A204="","",IFERROR(IF($H204&lt;&gt;"Oui",0,$E204*$F204*(1+$G204)^(COLUMN()-COLUMN($I$6))*INDEX(Paramètres!$B$12:$B$23,MATCH(MONTH(O$6),Paramètres!$A$12:$A$23,0))*INDEX(Paramètres!$F$5:$F$7,MATCH(Paramètres!$B$6,Paramètres!$E$5:$E$7,0))),0))</f>
        <v/>
      </c>
      <c r="P204" s="21" t="str">
        <f aca="false">IF($A204="","",IFERROR(IF($H204&lt;&gt;"Oui",0,$E204*$F204*(1+$G204)^(COLUMN()-COLUMN($I$6))*INDEX(Paramètres!$B$12:$B$23,MATCH(MONTH(P$6),Paramètres!$A$12:$A$23,0))*INDEX(Paramètres!$F$5:$F$7,MATCH(Paramètres!$B$6,Paramètres!$E$5:$E$7,0))),0))</f>
        <v/>
      </c>
      <c r="Q204" s="21" t="str">
        <f aca="false">IF($A204="","",IFERROR(IF($H204&lt;&gt;"Oui",0,$E204*$F204*(1+$G204)^(COLUMN()-COLUMN($I$6))*INDEX(Paramètres!$B$12:$B$23,MATCH(MONTH(Q$6),Paramètres!$A$12:$A$23,0))*INDEX(Paramètres!$F$5:$F$7,MATCH(Paramètres!$B$6,Paramètres!$E$5:$E$7,0))),0))</f>
        <v/>
      </c>
      <c r="R204" s="21" t="str">
        <f aca="false">IF($A204="","",IFERROR(IF($H204&lt;&gt;"Oui",0,$E204*$F204*(1+$G204)^(COLUMN()-COLUMN($I$6))*INDEX(Paramètres!$B$12:$B$23,MATCH(MONTH(R$6),Paramètres!$A$12:$A$23,0))*INDEX(Paramètres!$F$5:$F$7,MATCH(Paramètres!$B$6,Paramètres!$E$5:$E$7,0))),0))</f>
        <v/>
      </c>
      <c r="S204" s="21" t="str">
        <f aca="false">IF($A204="","",IFERROR(IF($H204&lt;&gt;"Oui",0,$E204*$F204*(1+$G204)^(COLUMN()-COLUMN($I$6))*INDEX(Paramètres!$B$12:$B$23,MATCH(MONTH(S$6),Paramètres!$A$12:$A$23,0))*INDEX(Paramètres!$F$5:$F$7,MATCH(Paramètres!$B$6,Paramètres!$E$5:$E$7,0))),0))</f>
        <v/>
      </c>
      <c r="T204" s="21" t="str">
        <f aca="false">IF($A204="","",IFERROR(IF($H204&lt;&gt;"Oui",0,$E204*$F204*(1+$G204)^(COLUMN()-COLUMN($I$6))*INDEX(Paramètres!$B$12:$B$23,MATCH(MONTH(T$6),Paramètres!$A$12:$A$23,0))*INDEX(Paramètres!$F$5:$F$7,MATCH(Paramètres!$B$6,Paramètres!$E$5:$E$7,0))),0))</f>
        <v/>
      </c>
      <c r="U204" s="21" t="str">
        <f aca="false">IF($A204="","",SUM(I204:T204))</f>
        <v/>
      </c>
    </row>
    <row r="205" customFormat="false" ht="15" hidden="false" customHeight="false" outlineLevel="0" collapsed="false">
      <c r="A205" s="17"/>
      <c r="B205" s="10"/>
      <c r="C205" s="10"/>
      <c r="D205" s="10"/>
      <c r="E205" s="18"/>
      <c r="F205" s="19"/>
      <c r="G205" s="20"/>
      <c r="H205" s="17"/>
      <c r="I205" s="21" t="str">
        <f aca="false">IF($A205="","",IFERROR(IF($H205&lt;&gt;"Oui",0,$E205*$F205*(1+$G205)^(COLUMN()-COLUMN($I$6))*INDEX(Paramètres!$B$12:$B$23,MATCH(MONTH(I$6),Paramètres!$A$12:$A$23,0))*INDEX(Paramètres!$F$5:$F$7,MATCH(Paramètres!$B$6,Paramètres!$E$5:$E$7,0))),0))</f>
        <v/>
      </c>
      <c r="J205" s="21" t="str">
        <f aca="false">IF($A205="","",IFERROR(IF($H205&lt;&gt;"Oui",0,$E205*$F205*(1+$G205)^(COLUMN()-COLUMN($I$6))*INDEX(Paramètres!$B$12:$B$23,MATCH(MONTH(J$6),Paramètres!$A$12:$A$23,0))*INDEX(Paramètres!$F$5:$F$7,MATCH(Paramètres!$B$6,Paramètres!$E$5:$E$7,0))),0))</f>
        <v/>
      </c>
      <c r="K205" s="21" t="str">
        <f aca="false">IF($A205="","",IFERROR(IF($H205&lt;&gt;"Oui",0,$E205*$F205*(1+$G205)^(COLUMN()-COLUMN($I$6))*INDEX(Paramètres!$B$12:$B$23,MATCH(MONTH(K$6),Paramètres!$A$12:$A$23,0))*INDEX(Paramètres!$F$5:$F$7,MATCH(Paramètres!$B$6,Paramètres!$E$5:$E$7,0))),0))</f>
        <v/>
      </c>
      <c r="L205" s="21" t="str">
        <f aca="false">IF($A205="","",IFERROR(IF($H205&lt;&gt;"Oui",0,$E205*$F205*(1+$G205)^(COLUMN()-COLUMN($I$6))*INDEX(Paramètres!$B$12:$B$23,MATCH(MONTH(L$6),Paramètres!$A$12:$A$23,0))*INDEX(Paramètres!$F$5:$F$7,MATCH(Paramètres!$B$6,Paramètres!$E$5:$E$7,0))),0))</f>
        <v/>
      </c>
      <c r="M205" s="21" t="str">
        <f aca="false">IF($A205="","",IFERROR(IF($H205&lt;&gt;"Oui",0,$E205*$F205*(1+$G205)^(COLUMN()-COLUMN($I$6))*INDEX(Paramètres!$B$12:$B$23,MATCH(MONTH(M$6),Paramètres!$A$12:$A$23,0))*INDEX(Paramètres!$F$5:$F$7,MATCH(Paramètres!$B$6,Paramètres!$E$5:$E$7,0))),0))</f>
        <v/>
      </c>
      <c r="N205" s="21" t="str">
        <f aca="false">IF($A205="","",IFERROR(IF($H205&lt;&gt;"Oui",0,$E205*$F205*(1+$G205)^(COLUMN()-COLUMN($I$6))*INDEX(Paramètres!$B$12:$B$23,MATCH(MONTH(N$6),Paramètres!$A$12:$A$23,0))*INDEX(Paramètres!$F$5:$F$7,MATCH(Paramètres!$B$6,Paramètres!$E$5:$E$7,0))),0))</f>
        <v/>
      </c>
      <c r="O205" s="21" t="str">
        <f aca="false">IF($A205="","",IFERROR(IF($H205&lt;&gt;"Oui",0,$E205*$F205*(1+$G205)^(COLUMN()-COLUMN($I$6))*INDEX(Paramètres!$B$12:$B$23,MATCH(MONTH(O$6),Paramètres!$A$12:$A$23,0))*INDEX(Paramètres!$F$5:$F$7,MATCH(Paramètres!$B$6,Paramètres!$E$5:$E$7,0))),0))</f>
        <v/>
      </c>
      <c r="P205" s="21" t="str">
        <f aca="false">IF($A205="","",IFERROR(IF($H205&lt;&gt;"Oui",0,$E205*$F205*(1+$G205)^(COLUMN()-COLUMN($I$6))*INDEX(Paramètres!$B$12:$B$23,MATCH(MONTH(P$6),Paramètres!$A$12:$A$23,0))*INDEX(Paramètres!$F$5:$F$7,MATCH(Paramètres!$B$6,Paramètres!$E$5:$E$7,0))),0))</f>
        <v/>
      </c>
      <c r="Q205" s="21" t="str">
        <f aca="false">IF($A205="","",IFERROR(IF($H205&lt;&gt;"Oui",0,$E205*$F205*(1+$G205)^(COLUMN()-COLUMN($I$6))*INDEX(Paramètres!$B$12:$B$23,MATCH(MONTH(Q$6),Paramètres!$A$12:$A$23,0))*INDEX(Paramètres!$F$5:$F$7,MATCH(Paramètres!$B$6,Paramètres!$E$5:$E$7,0))),0))</f>
        <v/>
      </c>
      <c r="R205" s="21" t="str">
        <f aca="false">IF($A205="","",IFERROR(IF($H205&lt;&gt;"Oui",0,$E205*$F205*(1+$G205)^(COLUMN()-COLUMN($I$6))*INDEX(Paramètres!$B$12:$B$23,MATCH(MONTH(R$6),Paramètres!$A$12:$A$23,0))*INDEX(Paramètres!$F$5:$F$7,MATCH(Paramètres!$B$6,Paramètres!$E$5:$E$7,0))),0))</f>
        <v/>
      </c>
      <c r="S205" s="21" t="str">
        <f aca="false">IF($A205="","",IFERROR(IF($H205&lt;&gt;"Oui",0,$E205*$F205*(1+$G205)^(COLUMN()-COLUMN($I$6))*INDEX(Paramètres!$B$12:$B$23,MATCH(MONTH(S$6),Paramètres!$A$12:$A$23,0))*INDEX(Paramètres!$F$5:$F$7,MATCH(Paramètres!$B$6,Paramètres!$E$5:$E$7,0))),0))</f>
        <v/>
      </c>
      <c r="T205" s="21" t="str">
        <f aca="false">IF($A205="","",IFERROR(IF($H205&lt;&gt;"Oui",0,$E205*$F205*(1+$G205)^(COLUMN()-COLUMN($I$6))*INDEX(Paramètres!$B$12:$B$23,MATCH(MONTH(T$6),Paramètres!$A$12:$A$23,0))*INDEX(Paramètres!$F$5:$F$7,MATCH(Paramètres!$B$6,Paramètres!$E$5:$E$7,0))),0))</f>
        <v/>
      </c>
      <c r="U205" s="21" t="str">
        <f aca="false">IF($A205="","",SUM(I205:T205))</f>
        <v/>
      </c>
    </row>
    <row r="206" customFormat="false" ht="15" hidden="false" customHeight="false" outlineLevel="0" collapsed="false">
      <c r="A206" s="17"/>
      <c r="B206" s="10"/>
      <c r="C206" s="10"/>
      <c r="D206" s="10"/>
      <c r="E206" s="18"/>
      <c r="F206" s="19"/>
      <c r="G206" s="20"/>
      <c r="H206" s="17"/>
      <c r="I206" s="21" t="str">
        <f aca="false">IF($A206="","",IFERROR(IF($H206&lt;&gt;"Oui",0,$E206*$F206*(1+$G206)^(COLUMN()-COLUMN($I$6))*INDEX(Paramètres!$B$12:$B$23,MATCH(MONTH(I$6),Paramètres!$A$12:$A$23,0))*INDEX(Paramètres!$F$5:$F$7,MATCH(Paramètres!$B$6,Paramètres!$E$5:$E$7,0))),0))</f>
        <v/>
      </c>
      <c r="J206" s="21" t="str">
        <f aca="false">IF($A206="","",IFERROR(IF($H206&lt;&gt;"Oui",0,$E206*$F206*(1+$G206)^(COLUMN()-COLUMN($I$6))*INDEX(Paramètres!$B$12:$B$23,MATCH(MONTH(J$6),Paramètres!$A$12:$A$23,0))*INDEX(Paramètres!$F$5:$F$7,MATCH(Paramètres!$B$6,Paramètres!$E$5:$E$7,0))),0))</f>
        <v/>
      </c>
      <c r="K206" s="21" t="str">
        <f aca="false">IF($A206="","",IFERROR(IF($H206&lt;&gt;"Oui",0,$E206*$F206*(1+$G206)^(COLUMN()-COLUMN($I$6))*INDEX(Paramètres!$B$12:$B$23,MATCH(MONTH(K$6),Paramètres!$A$12:$A$23,0))*INDEX(Paramètres!$F$5:$F$7,MATCH(Paramètres!$B$6,Paramètres!$E$5:$E$7,0))),0))</f>
        <v/>
      </c>
      <c r="L206" s="21" t="str">
        <f aca="false">IF($A206="","",IFERROR(IF($H206&lt;&gt;"Oui",0,$E206*$F206*(1+$G206)^(COLUMN()-COLUMN($I$6))*INDEX(Paramètres!$B$12:$B$23,MATCH(MONTH(L$6),Paramètres!$A$12:$A$23,0))*INDEX(Paramètres!$F$5:$F$7,MATCH(Paramètres!$B$6,Paramètres!$E$5:$E$7,0))),0))</f>
        <v/>
      </c>
      <c r="M206" s="21" t="str">
        <f aca="false">IF($A206="","",IFERROR(IF($H206&lt;&gt;"Oui",0,$E206*$F206*(1+$G206)^(COLUMN()-COLUMN($I$6))*INDEX(Paramètres!$B$12:$B$23,MATCH(MONTH(M$6),Paramètres!$A$12:$A$23,0))*INDEX(Paramètres!$F$5:$F$7,MATCH(Paramètres!$B$6,Paramètres!$E$5:$E$7,0))),0))</f>
        <v/>
      </c>
      <c r="N206" s="21" t="str">
        <f aca="false">IF($A206="","",IFERROR(IF($H206&lt;&gt;"Oui",0,$E206*$F206*(1+$G206)^(COLUMN()-COLUMN($I$6))*INDEX(Paramètres!$B$12:$B$23,MATCH(MONTH(N$6),Paramètres!$A$12:$A$23,0))*INDEX(Paramètres!$F$5:$F$7,MATCH(Paramètres!$B$6,Paramètres!$E$5:$E$7,0))),0))</f>
        <v/>
      </c>
      <c r="O206" s="21" t="str">
        <f aca="false">IF($A206="","",IFERROR(IF($H206&lt;&gt;"Oui",0,$E206*$F206*(1+$G206)^(COLUMN()-COLUMN($I$6))*INDEX(Paramètres!$B$12:$B$23,MATCH(MONTH(O$6),Paramètres!$A$12:$A$23,0))*INDEX(Paramètres!$F$5:$F$7,MATCH(Paramètres!$B$6,Paramètres!$E$5:$E$7,0))),0))</f>
        <v/>
      </c>
      <c r="P206" s="21" t="str">
        <f aca="false">IF($A206="","",IFERROR(IF($H206&lt;&gt;"Oui",0,$E206*$F206*(1+$G206)^(COLUMN()-COLUMN($I$6))*INDEX(Paramètres!$B$12:$B$23,MATCH(MONTH(P$6),Paramètres!$A$12:$A$23,0))*INDEX(Paramètres!$F$5:$F$7,MATCH(Paramètres!$B$6,Paramètres!$E$5:$E$7,0))),0))</f>
        <v/>
      </c>
      <c r="Q206" s="21" t="str">
        <f aca="false">IF($A206="","",IFERROR(IF($H206&lt;&gt;"Oui",0,$E206*$F206*(1+$G206)^(COLUMN()-COLUMN($I$6))*INDEX(Paramètres!$B$12:$B$23,MATCH(MONTH(Q$6),Paramètres!$A$12:$A$23,0))*INDEX(Paramètres!$F$5:$F$7,MATCH(Paramètres!$B$6,Paramètres!$E$5:$E$7,0))),0))</f>
        <v/>
      </c>
      <c r="R206" s="21" t="str">
        <f aca="false">IF($A206="","",IFERROR(IF($H206&lt;&gt;"Oui",0,$E206*$F206*(1+$G206)^(COLUMN()-COLUMN($I$6))*INDEX(Paramètres!$B$12:$B$23,MATCH(MONTH(R$6),Paramètres!$A$12:$A$23,0))*INDEX(Paramètres!$F$5:$F$7,MATCH(Paramètres!$B$6,Paramètres!$E$5:$E$7,0))),0))</f>
        <v/>
      </c>
      <c r="S206" s="21" t="str">
        <f aca="false">IF($A206="","",IFERROR(IF($H206&lt;&gt;"Oui",0,$E206*$F206*(1+$G206)^(COLUMN()-COLUMN($I$6))*INDEX(Paramètres!$B$12:$B$23,MATCH(MONTH(S$6),Paramètres!$A$12:$A$23,0))*INDEX(Paramètres!$F$5:$F$7,MATCH(Paramètres!$B$6,Paramètres!$E$5:$E$7,0))),0))</f>
        <v/>
      </c>
      <c r="T206" s="21" t="str">
        <f aca="false">IF($A206="","",IFERROR(IF($H206&lt;&gt;"Oui",0,$E206*$F206*(1+$G206)^(COLUMN()-COLUMN($I$6))*INDEX(Paramètres!$B$12:$B$23,MATCH(MONTH(T$6),Paramètres!$A$12:$A$23,0))*INDEX(Paramètres!$F$5:$F$7,MATCH(Paramètres!$B$6,Paramètres!$E$5:$E$7,0))),0))</f>
        <v/>
      </c>
      <c r="U206" s="21" t="str">
        <f aca="false">IF($A206="","",SUM(I206:T206))</f>
        <v/>
      </c>
    </row>
  </sheetData>
  <autoFilter ref="A6:U206"/>
  <mergeCells count="2">
    <mergeCell ref="A1:U1"/>
    <mergeCell ref="A2:U2"/>
  </mergeCells>
  <conditionalFormatting sqref="H7:H206">
    <cfRule type="expression" priority="2" aboveAverage="0" equalAverage="0" bottom="0" percent="0" rank="0" text="" dxfId="0">
      <formula>H7="Oui"</formula>
    </cfRule>
    <cfRule type="expression" priority="3" aboveAverage="0" equalAverage="0" bottom="0" percent="0" rank="0" text="" dxfId="9">
      <formula>H7="Non"</formula>
    </cfRule>
  </conditionalFormatting>
  <dataValidations count="7">
    <dataValidation allowBlank="true" errorStyle="stop" operator="lessThanOrEqual" showDropDown="false" showErrorMessage="true" showInputMessage="true" sqref="A7:A206" type="textLength">
      <formula1>20</formula1>
      <formula2>0</formula2>
    </dataValidation>
    <dataValidation allowBlank="true" errorStyle="stop" operator="between" showDropDown="false" showErrorMessage="true" showInputMessage="true" sqref="B7:B206" type="list">
      <formula1>Paramètres!$H$5:$H$8</formula1>
      <formula2>0</formula2>
    </dataValidation>
    <dataValidation allowBlank="true" errorStyle="stop" operator="between" showDropDown="false" showErrorMessage="true" showInputMessage="true" sqref="D7:D206" type="list">
      <formula1>Paramètres!$I$5:$I$8</formula1>
      <formula2>0</formula2>
    </dataValidation>
    <dataValidation allowBlank="true" errorStyle="stop" operator="greaterThanOrEqual" showDropDown="false" showErrorMessage="true" showInputMessage="true" sqref="E7:E206" type="decimal">
      <formula1>0</formula1>
      <formula2>0</formula2>
    </dataValidation>
    <dataValidation allowBlank="true" errorStyle="stop" operator="between" showDropDown="false" showErrorMessage="true" showInputMessage="true" sqref="F7:F206" type="whole">
      <formula1>0</formula1>
      <formula2>100000</formula2>
    </dataValidation>
    <dataValidation allowBlank="true" errorStyle="stop" operator="between" showDropDown="false" showErrorMessage="true" showInputMessage="true" sqref="G7:G206" type="decimal">
      <formula1>-1</formula1>
      <formula2>1</formula2>
    </dataValidation>
    <dataValidation allowBlank="true" errorStyle="stop" operator="between" showDropDown="false" showErrorMessage="true" showInputMessage="true" sqref="H7:H206" type="list">
      <formula1>Paramètres!$K$5:$K$6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4" min="4" style="0" width="24"/>
    <col collapsed="false" customWidth="true" hidden="false" outlineLevel="0" max="5" min="5" style="0" width="42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false" outlineLevel="0" max="8" min="8" style="0" width="18"/>
    <col collapsed="false" customWidth="true" hidden="false" outlineLevel="0" max="9" min="9" style="0" width="34"/>
  </cols>
  <sheetData>
    <row r="1" customFormat="false" ht="27.75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  <c r="I1" s="1"/>
    </row>
    <row r="2" customFormat="false" ht="27.75" hidden="false" customHeight="true" outlineLevel="0" collapsed="false">
      <c r="A2" s="2" t="s">
        <v>65</v>
      </c>
      <c r="B2" s="2"/>
      <c r="C2" s="2"/>
      <c r="D2" s="2"/>
      <c r="E2" s="2"/>
      <c r="F2" s="2"/>
      <c r="G2" s="2"/>
      <c r="H2" s="2"/>
      <c r="I2" s="2"/>
    </row>
    <row r="6" customFormat="false" ht="31.3" hidden="false" customHeight="false" outlineLevel="0" collapsed="false">
      <c r="A6" s="4" t="s">
        <v>66</v>
      </c>
      <c r="B6" s="4" t="s">
        <v>67</v>
      </c>
      <c r="C6" s="4" t="s">
        <v>68</v>
      </c>
      <c r="D6" s="4" t="s">
        <v>39</v>
      </c>
      <c r="E6" s="4" t="s">
        <v>40</v>
      </c>
      <c r="F6" s="4" t="s">
        <v>69</v>
      </c>
      <c r="G6" s="4" t="s">
        <v>70</v>
      </c>
      <c r="H6" s="4" t="s">
        <v>71</v>
      </c>
      <c r="I6" s="4" t="s">
        <v>72</v>
      </c>
    </row>
    <row r="7" customFormat="false" ht="15" hidden="false" customHeight="false" outlineLevel="0" collapsed="false">
      <c r="A7" s="22" t="n">
        <v>46037</v>
      </c>
      <c r="B7" s="17" t="s">
        <v>73</v>
      </c>
      <c r="C7" s="10" t="s">
        <v>74</v>
      </c>
      <c r="D7" s="17" t="s">
        <v>18</v>
      </c>
      <c r="E7" s="10" t="s">
        <v>51</v>
      </c>
      <c r="F7" s="19" t="n">
        <v>4</v>
      </c>
      <c r="G7" s="18" t="n">
        <v>2780</v>
      </c>
      <c r="H7" s="17" t="s">
        <v>14</v>
      </c>
      <c r="I7" s="10" t="s">
        <v>75</v>
      </c>
    </row>
    <row r="8" customFormat="false" ht="15" hidden="false" customHeight="false" outlineLevel="0" collapsed="false">
      <c r="A8" s="22" t="n">
        <v>46050</v>
      </c>
      <c r="B8" s="17" t="s">
        <v>76</v>
      </c>
      <c r="C8" s="10" t="s">
        <v>77</v>
      </c>
      <c r="D8" s="17" t="s">
        <v>12</v>
      </c>
      <c r="E8" s="10" t="s">
        <v>49</v>
      </c>
      <c r="F8" s="19" t="n">
        <v>8</v>
      </c>
      <c r="G8" s="18" t="n">
        <v>1480</v>
      </c>
      <c r="H8" s="17" t="s">
        <v>14</v>
      </c>
      <c r="I8" s="10" t="s">
        <v>78</v>
      </c>
    </row>
    <row r="9" customFormat="false" ht="15" hidden="false" customHeight="false" outlineLevel="0" collapsed="false">
      <c r="A9" s="22" t="n">
        <v>46056</v>
      </c>
      <c r="B9" s="17" t="s">
        <v>79</v>
      </c>
      <c r="C9" s="10" t="s">
        <v>80</v>
      </c>
      <c r="D9" s="17" t="s">
        <v>24</v>
      </c>
      <c r="E9" s="10" t="s">
        <v>57</v>
      </c>
      <c r="F9" s="19" t="n">
        <v>3</v>
      </c>
      <c r="G9" s="18" t="n">
        <v>747</v>
      </c>
      <c r="H9" s="17" t="s">
        <v>14</v>
      </c>
      <c r="I9" s="10" t="s">
        <v>81</v>
      </c>
    </row>
    <row r="10" customFormat="false" ht="15" hidden="false" customHeight="false" outlineLevel="0" collapsed="false">
      <c r="A10" s="22" t="n">
        <v>46071</v>
      </c>
      <c r="B10" s="17" t="s">
        <v>82</v>
      </c>
      <c r="C10" s="10" t="s">
        <v>83</v>
      </c>
      <c r="D10" s="17" t="s">
        <v>12</v>
      </c>
      <c r="E10" s="10" t="s">
        <v>47</v>
      </c>
      <c r="F10" s="19" t="n">
        <v>1</v>
      </c>
      <c r="G10" s="18" t="n">
        <v>1250</v>
      </c>
      <c r="H10" s="17" t="s">
        <v>14</v>
      </c>
      <c r="I10" s="10" t="s">
        <v>84</v>
      </c>
    </row>
    <row r="11" customFormat="false" ht="15" hidden="false" customHeight="false" outlineLevel="0" collapsed="false">
      <c r="A11" s="22" t="n">
        <v>46088</v>
      </c>
      <c r="B11" s="17" t="s">
        <v>85</v>
      </c>
      <c r="C11" s="10" t="s">
        <v>86</v>
      </c>
      <c r="D11" s="17" t="s">
        <v>18</v>
      </c>
      <c r="E11" s="10" t="s">
        <v>53</v>
      </c>
      <c r="F11" s="19" t="n">
        <v>2</v>
      </c>
      <c r="G11" s="18" t="n">
        <v>2900</v>
      </c>
      <c r="H11" s="17" t="s">
        <v>14</v>
      </c>
      <c r="I11" s="10" t="s">
        <v>87</v>
      </c>
    </row>
    <row r="12" customFormat="false" ht="15" hidden="false" customHeight="false" outlineLevel="0" collapsed="false">
      <c r="A12" s="22" t="n">
        <v>46102</v>
      </c>
      <c r="B12" s="17" t="s">
        <v>88</v>
      </c>
      <c r="C12" s="10" t="s">
        <v>89</v>
      </c>
      <c r="D12" s="17" t="s">
        <v>29</v>
      </c>
      <c r="E12" s="10" t="s">
        <v>59</v>
      </c>
      <c r="F12" s="19" t="n">
        <v>1</v>
      </c>
      <c r="G12" s="18" t="n">
        <v>325</v>
      </c>
      <c r="H12" s="17" t="s">
        <v>14</v>
      </c>
      <c r="I12" s="10" t="s">
        <v>90</v>
      </c>
    </row>
    <row r="13" customFormat="false" ht="15" hidden="false" customHeight="false" outlineLevel="0" collapsed="false">
      <c r="A13" s="22" t="n">
        <v>46121</v>
      </c>
      <c r="B13" s="17" t="s">
        <v>91</v>
      </c>
      <c r="C13" s="10" t="s">
        <v>92</v>
      </c>
      <c r="D13" s="17" t="s">
        <v>12</v>
      </c>
      <c r="E13" s="10" t="s">
        <v>63</v>
      </c>
      <c r="F13" s="19" t="n">
        <v>1</v>
      </c>
      <c r="G13" s="18" t="n">
        <v>3200</v>
      </c>
      <c r="H13" s="17" t="s">
        <v>14</v>
      </c>
      <c r="I13" s="10" t="s">
        <v>93</v>
      </c>
    </row>
    <row r="14" customFormat="false" ht="15" hidden="false" customHeight="false" outlineLevel="0" collapsed="false">
      <c r="A14" s="22" t="n">
        <v>46137</v>
      </c>
      <c r="B14" s="17" t="s">
        <v>94</v>
      </c>
      <c r="C14" s="10" t="s">
        <v>95</v>
      </c>
      <c r="D14" s="17" t="s">
        <v>24</v>
      </c>
      <c r="E14" s="10" t="s">
        <v>55</v>
      </c>
      <c r="F14" s="19" t="n">
        <v>5</v>
      </c>
      <c r="G14" s="18" t="n">
        <v>395</v>
      </c>
      <c r="H14" s="17" t="s">
        <v>20</v>
      </c>
      <c r="I14" s="10" t="s">
        <v>96</v>
      </c>
    </row>
    <row r="15" customFormat="false" ht="15" hidden="false" customHeight="false" outlineLevel="0" collapsed="false">
      <c r="A15" s="22" t="n">
        <v>46148</v>
      </c>
      <c r="B15" s="17" t="s">
        <v>97</v>
      </c>
      <c r="C15" s="10" t="s">
        <v>98</v>
      </c>
      <c r="D15" s="17" t="s">
        <v>12</v>
      </c>
      <c r="E15" s="10" t="s">
        <v>49</v>
      </c>
      <c r="F15" s="19" t="n">
        <v>6</v>
      </c>
      <c r="G15" s="18" t="n">
        <v>1110</v>
      </c>
      <c r="H15" s="17" t="s">
        <v>26</v>
      </c>
      <c r="I15" s="10" t="s">
        <v>99</v>
      </c>
    </row>
    <row r="16" customFormat="false" ht="15" hidden="false" customHeight="false" outlineLevel="0" collapsed="false">
      <c r="A16" s="22"/>
      <c r="B16" s="17"/>
      <c r="C16" s="10"/>
      <c r="D16" s="17"/>
      <c r="E16" s="10"/>
      <c r="F16" s="19"/>
      <c r="G16" s="18"/>
      <c r="H16" s="17"/>
      <c r="I16" s="10"/>
    </row>
    <row r="17" customFormat="false" ht="15" hidden="false" customHeight="false" outlineLevel="0" collapsed="false">
      <c r="A17" s="22"/>
      <c r="B17" s="17"/>
      <c r="C17" s="10"/>
      <c r="D17" s="17"/>
      <c r="E17" s="10"/>
      <c r="F17" s="19"/>
      <c r="G17" s="18"/>
      <c r="H17" s="17"/>
      <c r="I17" s="10"/>
    </row>
    <row r="18" customFormat="false" ht="15" hidden="false" customHeight="false" outlineLevel="0" collapsed="false">
      <c r="A18" s="22"/>
      <c r="B18" s="17"/>
      <c r="C18" s="10"/>
      <c r="D18" s="17"/>
      <c r="E18" s="10"/>
      <c r="F18" s="19"/>
      <c r="G18" s="18"/>
      <c r="H18" s="17"/>
      <c r="I18" s="10"/>
    </row>
    <row r="19" customFormat="false" ht="15" hidden="false" customHeight="false" outlineLevel="0" collapsed="false">
      <c r="A19" s="22"/>
      <c r="B19" s="17"/>
      <c r="C19" s="10"/>
      <c r="D19" s="17"/>
      <c r="E19" s="10"/>
      <c r="F19" s="19"/>
      <c r="G19" s="18"/>
      <c r="H19" s="17"/>
      <c r="I19" s="10"/>
    </row>
    <row r="20" customFormat="false" ht="15" hidden="false" customHeight="false" outlineLevel="0" collapsed="false">
      <c r="A20" s="22"/>
      <c r="B20" s="17"/>
      <c r="C20" s="10"/>
      <c r="D20" s="17"/>
      <c r="E20" s="10"/>
      <c r="F20" s="19"/>
      <c r="G20" s="18"/>
      <c r="H20" s="17"/>
      <c r="I20" s="10"/>
    </row>
    <row r="21" customFormat="false" ht="15" hidden="false" customHeight="false" outlineLevel="0" collapsed="false">
      <c r="A21" s="22"/>
      <c r="B21" s="17"/>
      <c r="C21" s="10"/>
      <c r="D21" s="17"/>
      <c r="E21" s="10"/>
      <c r="F21" s="19"/>
      <c r="G21" s="18"/>
      <c r="H21" s="17"/>
      <c r="I21" s="10"/>
    </row>
    <row r="22" customFormat="false" ht="15" hidden="false" customHeight="false" outlineLevel="0" collapsed="false">
      <c r="A22" s="22"/>
      <c r="B22" s="17"/>
      <c r="C22" s="10"/>
      <c r="D22" s="17"/>
      <c r="E22" s="10"/>
      <c r="F22" s="19"/>
      <c r="G22" s="18"/>
      <c r="H22" s="17"/>
      <c r="I22" s="10"/>
    </row>
    <row r="23" customFormat="false" ht="15" hidden="false" customHeight="false" outlineLevel="0" collapsed="false">
      <c r="A23" s="22"/>
      <c r="B23" s="17"/>
      <c r="C23" s="10"/>
      <c r="D23" s="17"/>
      <c r="E23" s="10"/>
      <c r="F23" s="19"/>
      <c r="G23" s="18"/>
      <c r="H23" s="17"/>
      <c r="I23" s="10"/>
    </row>
    <row r="24" customFormat="false" ht="15" hidden="false" customHeight="false" outlineLevel="0" collapsed="false">
      <c r="A24" s="22"/>
      <c r="B24" s="17"/>
      <c r="C24" s="10"/>
      <c r="D24" s="17"/>
      <c r="E24" s="10"/>
      <c r="F24" s="19"/>
      <c r="G24" s="18"/>
      <c r="H24" s="17"/>
      <c r="I24" s="10"/>
    </row>
    <row r="25" customFormat="false" ht="15" hidden="false" customHeight="false" outlineLevel="0" collapsed="false">
      <c r="A25" s="22"/>
      <c r="B25" s="17"/>
      <c r="C25" s="10"/>
      <c r="D25" s="17"/>
      <c r="E25" s="10"/>
      <c r="F25" s="19"/>
      <c r="G25" s="18"/>
      <c r="H25" s="17"/>
      <c r="I25" s="10"/>
    </row>
    <row r="26" customFormat="false" ht="15" hidden="false" customHeight="false" outlineLevel="0" collapsed="false">
      <c r="A26" s="22"/>
      <c r="B26" s="17"/>
      <c r="C26" s="10"/>
      <c r="D26" s="17"/>
      <c r="E26" s="10"/>
      <c r="F26" s="19"/>
      <c r="G26" s="18"/>
      <c r="H26" s="17"/>
      <c r="I26" s="10"/>
    </row>
    <row r="27" customFormat="false" ht="15" hidden="false" customHeight="false" outlineLevel="0" collapsed="false">
      <c r="A27" s="22"/>
      <c r="B27" s="17"/>
      <c r="C27" s="10"/>
      <c r="D27" s="17"/>
      <c r="E27" s="10"/>
      <c r="F27" s="19"/>
      <c r="G27" s="18"/>
      <c r="H27" s="17"/>
      <c r="I27" s="10"/>
    </row>
    <row r="28" customFormat="false" ht="15" hidden="false" customHeight="false" outlineLevel="0" collapsed="false">
      <c r="A28" s="22"/>
      <c r="B28" s="17"/>
      <c r="C28" s="10"/>
      <c r="D28" s="17"/>
      <c r="E28" s="10"/>
      <c r="F28" s="19"/>
      <c r="G28" s="18"/>
      <c r="H28" s="17"/>
      <c r="I28" s="10"/>
    </row>
    <row r="29" customFormat="false" ht="15" hidden="false" customHeight="false" outlineLevel="0" collapsed="false">
      <c r="A29" s="22"/>
      <c r="B29" s="17"/>
      <c r="C29" s="10"/>
      <c r="D29" s="17"/>
      <c r="E29" s="10"/>
      <c r="F29" s="19"/>
      <c r="G29" s="18"/>
      <c r="H29" s="17"/>
      <c r="I29" s="10"/>
    </row>
    <row r="30" customFormat="false" ht="15" hidden="false" customHeight="false" outlineLevel="0" collapsed="false">
      <c r="A30" s="22"/>
      <c r="B30" s="17"/>
      <c r="C30" s="10"/>
      <c r="D30" s="17"/>
      <c r="E30" s="10"/>
      <c r="F30" s="19"/>
      <c r="G30" s="18"/>
      <c r="H30" s="17"/>
      <c r="I30" s="10"/>
    </row>
    <row r="31" customFormat="false" ht="15" hidden="false" customHeight="false" outlineLevel="0" collapsed="false">
      <c r="A31" s="22"/>
      <c r="B31" s="17"/>
      <c r="C31" s="10"/>
      <c r="D31" s="17"/>
      <c r="E31" s="10"/>
      <c r="F31" s="19"/>
      <c r="G31" s="18"/>
      <c r="H31" s="17"/>
      <c r="I31" s="10"/>
    </row>
    <row r="32" customFormat="false" ht="15" hidden="false" customHeight="false" outlineLevel="0" collapsed="false">
      <c r="A32" s="22"/>
      <c r="B32" s="17"/>
      <c r="C32" s="10"/>
      <c r="D32" s="17"/>
      <c r="E32" s="10"/>
      <c r="F32" s="19"/>
      <c r="G32" s="18"/>
      <c r="H32" s="17"/>
      <c r="I32" s="10"/>
    </row>
    <row r="33" customFormat="false" ht="15" hidden="false" customHeight="false" outlineLevel="0" collapsed="false">
      <c r="A33" s="22"/>
      <c r="B33" s="17"/>
      <c r="C33" s="10"/>
      <c r="D33" s="17"/>
      <c r="E33" s="10"/>
      <c r="F33" s="19"/>
      <c r="G33" s="18"/>
      <c r="H33" s="17"/>
      <c r="I33" s="10"/>
    </row>
    <row r="34" customFormat="false" ht="15" hidden="false" customHeight="false" outlineLevel="0" collapsed="false">
      <c r="A34" s="22"/>
      <c r="B34" s="17"/>
      <c r="C34" s="10"/>
      <c r="D34" s="17"/>
      <c r="E34" s="10"/>
      <c r="F34" s="19"/>
      <c r="G34" s="18"/>
      <c r="H34" s="17"/>
      <c r="I34" s="10"/>
    </row>
    <row r="35" customFormat="false" ht="15" hidden="false" customHeight="false" outlineLevel="0" collapsed="false">
      <c r="A35" s="22"/>
      <c r="B35" s="17"/>
      <c r="C35" s="10"/>
      <c r="D35" s="17"/>
      <c r="E35" s="10"/>
      <c r="F35" s="19"/>
      <c r="G35" s="18"/>
      <c r="H35" s="17"/>
      <c r="I35" s="10"/>
    </row>
    <row r="36" customFormat="false" ht="15" hidden="false" customHeight="false" outlineLevel="0" collapsed="false">
      <c r="A36" s="22"/>
      <c r="B36" s="17"/>
      <c r="C36" s="10"/>
      <c r="D36" s="17"/>
      <c r="E36" s="10"/>
      <c r="F36" s="19"/>
      <c r="G36" s="18"/>
      <c r="H36" s="17"/>
      <c r="I36" s="10"/>
    </row>
    <row r="37" customFormat="false" ht="15" hidden="false" customHeight="false" outlineLevel="0" collapsed="false">
      <c r="A37" s="22"/>
      <c r="B37" s="17"/>
      <c r="C37" s="10"/>
      <c r="D37" s="17"/>
      <c r="E37" s="10"/>
      <c r="F37" s="19"/>
      <c r="G37" s="18"/>
      <c r="H37" s="17"/>
      <c r="I37" s="10"/>
    </row>
    <row r="38" customFormat="false" ht="15" hidden="false" customHeight="false" outlineLevel="0" collapsed="false">
      <c r="A38" s="22"/>
      <c r="B38" s="17"/>
      <c r="C38" s="10"/>
      <c r="D38" s="17"/>
      <c r="E38" s="10"/>
      <c r="F38" s="19"/>
      <c r="G38" s="18"/>
      <c r="H38" s="17"/>
      <c r="I38" s="10"/>
    </row>
    <row r="39" customFormat="false" ht="15" hidden="false" customHeight="false" outlineLevel="0" collapsed="false">
      <c r="A39" s="22"/>
      <c r="B39" s="17"/>
      <c r="C39" s="10"/>
      <c r="D39" s="17"/>
      <c r="E39" s="10"/>
      <c r="F39" s="19"/>
      <c r="G39" s="18"/>
      <c r="H39" s="17"/>
      <c r="I39" s="10"/>
    </row>
    <row r="40" customFormat="false" ht="15" hidden="false" customHeight="false" outlineLevel="0" collapsed="false">
      <c r="A40" s="22"/>
      <c r="B40" s="17"/>
      <c r="C40" s="10"/>
      <c r="D40" s="17"/>
      <c r="E40" s="10"/>
      <c r="F40" s="19"/>
      <c r="G40" s="18"/>
      <c r="H40" s="17"/>
      <c r="I40" s="10"/>
    </row>
    <row r="41" customFormat="false" ht="15" hidden="false" customHeight="false" outlineLevel="0" collapsed="false">
      <c r="A41" s="22"/>
      <c r="B41" s="17"/>
      <c r="C41" s="10"/>
      <c r="D41" s="17"/>
      <c r="E41" s="10"/>
      <c r="F41" s="19"/>
      <c r="G41" s="18"/>
      <c r="H41" s="17"/>
      <c r="I41" s="10"/>
    </row>
    <row r="42" customFormat="false" ht="15" hidden="false" customHeight="false" outlineLevel="0" collapsed="false">
      <c r="A42" s="22"/>
      <c r="B42" s="17"/>
      <c r="C42" s="10"/>
      <c r="D42" s="17"/>
      <c r="E42" s="10"/>
      <c r="F42" s="19"/>
      <c r="G42" s="18"/>
      <c r="H42" s="17"/>
      <c r="I42" s="10"/>
    </row>
    <row r="43" customFormat="false" ht="15" hidden="false" customHeight="false" outlineLevel="0" collapsed="false">
      <c r="A43" s="22"/>
      <c r="B43" s="17"/>
      <c r="C43" s="10"/>
      <c r="D43" s="17"/>
      <c r="E43" s="10"/>
      <c r="F43" s="19"/>
      <c r="G43" s="18"/>
      <c r="H43" s="17"/>
      <c r="I43" s="10"/>
    </row>
    <row r="44" customFormat="false" ht="15" hidden="false" customHeight="false" outlineLevel="0" collapsed="false">
      <c r="A44" s="22"/>
      <c r="B44" s="17"/>
      <c r="C44" s="10"/>
      <c r="D44" s="17"/>
      <c r="E44" s="10"/>
      <c r="F44" s="19"/>
      <c r="G44" s="18"/>
      <c r="H44" s="17"/>
      <c r="I44" s="10"/>
    </row>
    <row r="45" customFormat="false" ht="15" hidden="false" customHeight="false" outlineLevel="0" collapsed="false">
      <c r="A45" s="22"/>
      <c r="B45" s="17"/>
      <c r="C45" s="10"/>
      <c r="D45" s="17"/>
      <c r="E45" s="10"/>
      <c r="F45" s="19"/>
      <c r="G45" s="18"/>
      <c r="H45" s="17"/>
      <c r="I45" s="10"/>
    </row>
    <row r="46" customFormat="false" ht="15" hidden="false" customHeight="false" outlineLevel="0" collapsed="false">
      <c r="A46" s="22"/>
      <c r="B46" s="17"/>
      <c r="C46" s="10"/>
      <c r="D46" s="17"/>
      <c r="E46" s="10"/>
      <c r="F46" s="19"/>
      <c r="G46" s="18"/>
      <c r="H46" s="17"/>
      <c r="I46" s="10"/>
    </row>
    <row r="47" customFormat="false" ht="15" hidden="false" customHeight="false" outlineLevel="0" collapsed="false">
      <c r="A47" s="22"/>
      <c r="B47" s="17"/>
      <c r="C47" s="10"/>
      <c r="D47" s="17"/>
      <c r="E47" s="10"/>
      <c r="F47" s="19"/>
      <c r="G47" s="18"/>
      <c r="H47" s="17"/>
      <c r="I47" s="10"/>
    </row>
    <row r="48" customFormat="false" ht="15" hidden="false" customHeight="false" outlineLevel="0" collapsed="false">
      <c r="A48" s="22"/>
      <c r="B48" s="17"/>
      <c r="C48" s="10"/>
      <c r="D48" s="17"/>
      <c r="E48" s="10"/>
      <c r="F48" s="19"/>
      <c r="G48" s="18"/>
      <c r="H48" s="17"/>
      <c r="I48" s="10"/>
    </row>
    <row r="49" customFormat="false" ht="15" hidden="false" customHeight="false" outlineLevel="0" collapsed="false">
      <c r="A49" s="22"/>
      <c r="B49" s="17"/>
      <c r="C49" s="10"/>
      <c r="D49" s="17"/>
      <c r="E49" s="10"/>
      <c r="F49" s="19"/>
      <c r="G49" s="18"/>
      <c r="H49" s="17"/>
      <c r="I49" s="10"/>
    </row>
    <row r="50" customFormat="false" ht="15" hidden="false" customHeight="false" outlineLevel="0" collapsed="false">
      <c r="A50" s="22"/>
      <c r="B50" s="17"/>
      <c r="C50" s="10"/>
      <c r="D50" s="17"/>
      <c r="E50" s="10"/>
      <c r="F50" s="19"/>
      <c r="G50" s="18"/>
      <c r="H50" s="17"/>
      <c r="I50" s="10"/>
    </row>
    <row r="51" customFormat="false" ht="15" hidden="false" customHeight="false" outlineLevel="0" collapsed="false">
      <c r="A51" s="22"/>
      <c r="B51" s="17"/>
      <c r="C51" s="10"/>
      <c r="D51" s="17"/>
      <c r="E51" s="10"/>
      <c r="F51" s="19"/>
      <c r="G51" s="18"/>
      <c r="H51" s="17"/>
      <c r="I51" s="10"/>
    </row>
    <row r="52" customFormat="false" ht="15" hidden="false" customHeight="false" outlineLevel="0" collapsed="false">
      <c r="A52" s="22"/>
      <c r="B52" s="17"/>
      <c r="C52" s="10"/>
      <c r="D52" s="17"/>
      <c r="E52" s="10"/>
      <c r="F52" s="19"/>
      <c r="G52" s="18"/>
      <c r="H52" s="17"/>
      <c r="I52" s="10"/>
    </row>
    <row r="53" customFormat="false" ht="15" hidden="false" customHeight="false" outlineLevel="0" collapsed="false">
      <c r="A53" s="22"/>
      <c r="B53" s="17"/>
      <c r="C53" s="10"/>
      <c r="D53" s="17"/>
      <c r="E53" s="10"/>
      <c r="F53" s="19"/>
      <c r="G53" s="18"/>
      <c r="H53" s="17"/>
      <c r="I53" s="10"/>
    </row>
    <row r="54" customFormat="false" ht="15" hidden="false" customHeight="false" outlineLevel="0" collapsed="false">
      <c r="A54" s="22"/>
      <c r="B54" s="17"/>
      <c r="C54" s="10"/>
      <c r="D54" s="17"/>
      <c r="E54" s="10"/>
      <c r="F54" s="19"/>
      <c r="G54" s="18"/>
      <c r="H54" s="17"/>
      <c r="I54" s="10"/>
    </row>
    <row r="55" customFormat="false" ht="15" hidden="false" customHeight="false" outlineLevel="0" collapsed="false">
      <c r="A55" s="22"/>
      <c r="B55" s="17"/>
      <c r="C55" s="10"/>
      <c r="D55" s="17"/>
      <c r="E55" s="10"/>
      <c r="F55" s="19"/>
      <c r="G55" s="18"/>
      <c r="H55" s="17"/>
      <c r="I55" s="10"/>
    </row>
    <row r="56" customFormat="false" ht="15" hidden="false" customHeight="false" outlineLevel="0" collapsed="false">
      <c r="A56" s="22"/>
      <c r="B56" s="17"/>
      <c r="C56" s="10"/>
      <c r="D56" s="17"/>
      <c r="E56" s="10"/>
      <c r="F56" s="19"/>
      <c r="G56" s="18"/>
      <c r="H56" s="17"/>
      <c r="I56" s="10"/>
    </row>
    <row r="57" customFormat="false" ht="15" hidden="false" customHeight="false" outlineLevel="0" collapsed="false">
      <c r="A57" s="22"/>
      <c r="B57" s="17"/>
      <c r="C57" s="10"/>
      <c r="D57" s="17"/>
      <c r="E57" s="10"/>
      <c r="F57" s="19"/>
      <c r="G57" s="18"/>
      <c r="H57" s="17"/>
      <c r="I57" s="10"/>
    </row>
    <row r="58" customFormat="false" ht="15" hidden="false" customHeight="false" outlineLevel="0" collapsed="false">
      <c r="A58" s="22"/>
      <c r="B58" s="17"/>
      <c r="C58" s="10"/>
      <c r="D58" s="17"/>
      <c r="E58" s="10"/>
      <c r="F58" s="19"/>
      <c r="G58" s="18"/>
      <c r="H58" s="17"/>
      <c r="I58" s="10"/>
    </row>
    <row r="59" customFormat="false" ht="15" hidden="false" customHeight="false" outlineLevel="0" collapsed="false">
      <c r="A59" s="22"/>
      <c r="B59" s="17"/>
      <c r="C59" s="10"/>
      <c r="D59" s="17"/>
      <c r="E59" s="10"/>
      <c r="F59" s="19"/>
      <c r="G59" s="18"/>
      <c r="H59" s="17"/>
      <c r="I59" s="10"/>
    </row>
    <row r="60" customFormat="false" ht="15" hidden="false" customHeight="false" outlineLevel="0" collapsed="false">
      <c r="A60" s="22"/>
      <c r="B60" s="17"/>
      <c r="C60" s="10"/>
      <c r="D60" s="17"/>
      <c r="E60" s="10"/>
      <c r="F60" s="19"/>
      <c r="G60" s="18"/>
      <c r="H60" s="17"/>
      <c r="I60" s="10"/>
    </row>
    <row r="61" customFormat="false" ht="15" hidden="false" customHeight="false" outlineLevel="0" collapsed="false">
      <c r="A61" s="22"/>
      <c r="B61" s="17"/>
      <c r="C61" s="10"/>
      <c r="D61" s="17"/>
      <c r="E61" s="10"/>
      <c r="F61" s="19"/>
      <c r="G61" s="18"/>
      <c r="H61" s="17"/>
      <c r="I61" s="10"/>
    </row>
    <row r="62" customFormat="false" ht="15" hidden="false" customHeight="false" outlineLevel="0" collapsed="false">
      <c r="A62" s="22"/>
      <c r="B62" s="17"/>
      <c r="C62" s="10"/>
      <c r="D62" s="17"/>
      <c r="E62" s="10"/>
      <c r="F62" s="19"/>
      <c r="G62" s="18"/>
      <c r="H62" s="17"/>
      <c r="I62" s="10"/>
    </row>
    <row r="63" customFormat="false" ht="15" hidden="false" customHeight="false" outlineLevel="0" collapsed="false">
      <c r="A63" s="22"/>
      <c r="B63" s="17"/>
      <c r="C63" s="10"/>
      <c r="D63" s="17"/>
      <c r="E63" s="10"/>
      <c r="F63" s="19"/>
      <c r="G63" s="18"/>
      <c r="H63" s="17"/>
      <c r="I63" s="10"/>
    </row>
    <row r="64" customFormat="false" ht="15" hidden="false" customHeight="false" outlineLevel="0" collapsed="false">
      <c r="A64" s="22"/>
      <c r="B64" s="17"/>
      <c r="C64" s="10"/>
      <c r="D64" s="17"/>
      <c r="E64" s="10"/>
      <c r="F64" s="19"/>
      <c r="G64" s="18"/>
      <c r="H64" s="17"/>
      <c r="I64" s="10"/>
    </row>
    <row r="65" customFormat="false" ht="15" hidden="false" customHeight="false" outlineLevel="0" collapsed="false">
      <c r="A65" s="22"/>
      <c r="B65" s="17"/>
      <c r="C65" s="10"/>
      <c r="D65" s="17"/>
      <c r="E65" s="10"/>
      <c r="F65" s="19"/>
      <c r="G65" s="18"/>
      <c r="H65" s="17"/>
      <c r="I65" s="10"/>
    </row>
    <row r="66" customFormat="false" ht="15" hidden="false" customHeight="false" outlineLevel="0" collapsed="false">
      <c r="A66" s="22"/>
      <c r="B66" s="17"/>
      <c r="C66" s="10"/>
      <c r="D66" s="17"/>
      <c r="E66" s="10"/>
      <c r="F66" s="19"/>
      <c r="G66" s="18"/>
      <c r="H66" s="17"/>
      <c r="I66" s="10"/>
    </row>
    <row r="67" customFormat="false" ht="15" hidden="false" customHeight="false" outlineLevel="0" collapsed="false">
      <c r="A67" s="22"/>
      <c r="B67" s="17"/>
      <c r="C67" s="10"/>
      <c r="D67" s="17"/>
      <c r="E67" s="10"/>
      <c r="F67" s="19"/>
      <c r="G67" s="18"/>
      <c r="H67" s="17"/>
      <c r="I67" s="10"/>
    </row>
    <row r="68" customFormat="false" ht="15" hidden="false" customHeight="false" outlineLevel="0" collapsed="false">
      <c r="A68" s="22"/>
      <c r="B68" s="17"/>
      <c r="C68" s="10"/>
      <c r="D68" s="17"/>
      <c r="E68" s="10"/>
      <c r="F68" s="19"/>
      <c r="G68" s="18"/>
      <c r="H68" s="17"/>
      <c r="I68" s="10"/>
    </row>
    <row r="69" customFormat="false" ht="15" hidden="false" customHeight="false" outlineLevel="0" collapsed="false">
      <c r="A69" s="22"/>
      <c r="B69" s="17"/>
      <c r="C69" s="10"/>
      <c r="D69" s="17"/>
      <c r="E69" s="10"/>
      <c r="F69" s="19"/>
      <c r="G69" s="18"/>
      <c r="H69" s="17"/>
      <c r="I69" s="10"/>
    </row>
    <row r="70" customFormat="false" ht="15" hidden="false" customHeight="false" outlineLevel="0" collapsed="false">
      <c r="A70" s="22"/>
      <c r="B70" s="17"/>
      <c r="C70" s="10"/>
      <c r="D70" s="17"/>
      <c r="E70" s="10"/>
      <c r="F70" s="19"/>
      <c r="G70" s="18"/>
      <c r="H70" s="17"/>
      <c r="I70" s="10"/>
    </row>
    <row r="71" customFormat="false" ht="15" hidden="false" customHeight="false" outlineLevel="0" collapsed="false">
      <c r="A71" s="22"/>
      <c r="B71" s="17"/>
      <c r="C71" s="10"/>
      <c r="D71" s="17"/>
      <c r="E71" s="10"/>
      <c r="F71" s="19"/>
      <c r="G71" s="18"/>
      <c r="H71" s="17"/>
      <c r="I71" s="10"/>
    </row>
    <row r="72" customFormat="false" ht="15" hidden="false" customHeight="false" outlineLevel="0" collapsed="false">
      <c r="A72" s="22"/>
      <c r="B72" s="17"/>
      <c r="C72" s="10"/>
      <c r="D72" s="17"/>
      <c r="E72" s="10"/>
      <c r="F72" s="19"/>
      <c r="G72" s="18"/>
      <c r="H72" s="17"/>
      <c r="I72" s="10"/>
    </row>
    <row r="73" customFormat="false" ht="15" hidden="false" customHeight="false" outlineLevel="0" collapsed="false">
      <c r="A73" s="22"/>
      <c r="B73" s="17"/>
      <c r="C73" s="10"/>
      <c r="D73" s="17"/>
      <c r="E73" s="10"/>
      <c r="F73" s="19"/>
      <c r="G73" s="18"/>
      <c r="H73" s="17"/>
      <c r="I73" s="10"/>
    </row>
    <row r="74" customFormat="false" ht="15" hidden="false" customHeight="false" outlineLevel="0" collapsed="false">
      <c r="A74" s="22"/>
      <c r="B74" s="17"/>
      <c r="C74" s="10"/>
      <c r="D74" s="17"/>
      <c r="E74" s="10"/>
      <c r="F74" s="19"/>
      <c r="G74" s="18"/>
      <c r="H74" s="17"/>
      <c r="I74" s="10"/>
    </row>
    <row r="75" customFormat="false" ht="15" hidden="false" customHeight="false" outlineLevel="0" collapsed="false">
      <c r="A75" s="22"/>
      <c r="B75" s="17"/>
      <c r="C75" s="10"/>
      <c r="D75" s="17"/>
      <c r="E75" s="10"/>
      <c r="F75" s="19"/>
      <c r="G75" s="18"/>
      <c r="H75" s="17"/>
      <c r="I75" s="10"/>
    </row>
    <row r="76" customFormat="false" ht="15" hidden="false" customHeight="false" outlineLevel="0" collapsed="false">
      <c r="A76" s="22"/>
      <c r="B76" s="17"/>
      <c r="C76" s="10"/>
      <c r="D76" s="17"/>
      <c r="E76" s="10"/>
      <c r="F76" s="19"/>
      <c r="G76" s="18"/>
      <c r="H76" s="17"/>
      <c r="I76" s="10"/>
    </row>
    <row r="77" customFormat="false" ht="15" hidden="false" customHeight="false" outlineLevel="0" collapsed="false">
      <c r="A77" s="22"/>
      <c r="B77" s="17"/>
      <c r="C77" s="10"/>
      <c r="D77" s="17"/>
      <c r="E77" s="10"/>
      <c r="F77" s="19"/>
      <c r="G77" s="18"/>
      <c r="H77" s="17"/>
      <c r="I77" s="10"/>
    </row>
    <row r="78" customFormat="false" ht="15" hidden="false" customHeight="false" outlineLevel="0" collapsed="false">
      <c r="A78" s="22"/>
      <c r="B78" s="17"/>
      <c r="C78" s="10"/>
      <c r="D78" s="17"/>
      <c r="E78" s="10"/>
      <c r="F78" s="19"/>
      <c r="G78" s="18"/>
      <c r="H78" s="17"/>
      <c r="I78" s="10"/>
    </row>
    <row r="79" customFormat="false" ht="15" hidden="false" customHeight="false" outlineLevel="0" collapsed="false">
      <c r="A79" s="22"/>
      <c r="B79" s="17"/>
      <c r="C79" s="10"/>
      <c r="D79" s="17"/>
      <c r="E79" s="10"/>
      <c r="F79" s="19"/>
      <c r="G79" s="18"/>
      <c r="H79" s="17"/>
      <c r="I79" s="10"/>
    </row>
    <row r="80" customFormat="false" ht="15" hidden="false" customHeight="false" outlineLevel="0" collapsed="false">
      <c r="A80" s="22"/>
      <c r="B80" s="17"/>
      <c r="C80" s="10"/>
      <c r="D80" s="17"/>
      <c r="E80" s="10"/>
      <c r="F80" s="19"/>
      <c r="G80" s="18"/>
      <c r="H80" s="17"/>
      <c r="I80" s="10"/>
    </row>
    <row r="81" customFormat="false" ht="15" hidden="false" customHeight="false" outlineLevel="0" collapsed="false">
      <c r="A81" s="22"/>
      <c r="B81" s="17"/>
      <c r="C81" s="10"/>
      <c r="D81" s="17"/>
      <c r="E81" s="10"/>
      <c r="F81" s="19"/>
      <c r="G81" s="18"/>
      <c r="H81" s="17"/>
      <c r="I81" s="10"/>
    </row>
    <row r="82" customFormat="false" ht="15" hidden="false" customHeight="false" outlineLevel="0" collapsed="false">
      <c r="A82" s="22"/>
      <c r="B82" s="17"/>
      <c r="C82" s="10"/>
      <c r="D82" s="17"/>
      <c r="E82" s="10"/>
      <c r="F82" s="19"/>
      <c r="G82" s="18"/>
      <c r="H82" s="17"/>
      <c r="I82" s="10"/>
    </row>
    <row r="83" customFormat="false" ht="15" hidden="false" customHeight="false" outlineLevel="0" collapsed="false">
      <c r="A83" s="22"/>
      <c r="B83" s="17"/>
      <c r="C83" s="10"/>
      <c r="D83" s="17"/>
      <c r="E83" s="10"/>
      <c r="F83" s="19"/>
      <c r="G83" s="18"/>
      <c r="H83" s="17"/>
      <c r="I83" s="10"/>
    </row>
    <row r="84" customFormat="false" ht="15" hidden="false" customHeight="false" outlineLevel="0" collapsed="false">
      <c r="A84" s="22"/>
      <c r="B84" s="17"/>
      <c r="C84" s="10"/>
      <c r="D84" s="17"/>
      <c r="E84" s="10"/>
      <c r="F84" s="19"/>
      <c r="G84" s="18"/>
      <c r="H84" s="17"/>
      <c r="I84" s="10"/>
    </row>
    <row r="85" customFormat="false" ht="15" hidden="false" customHeight="false" outlineLevel="0" collapsed="false">
      <c r="A85" s="22"/>
      <c r="B85" s="17"/>
      <c r="C85" s="10"/>
      <c r="D85" s="17"/>
      <c r="E85" s="10"/>
      <c r="F85" s="19"/>
      <c r="G85" s="18"/>
      <c r="H85" s="17"/>
      <c r="I85" s="10"/>
    </row>
    <row r="86" customFormat="false" ht="15" hidden="false" customHeight="false" outlineLevel="0" collapsed="false">
      <c r="A86" s="22"/>
      <c r="B86" s="17"/>
      <c r="C86" s="10"/>
      <c r="D86" s="17"/>
      <c r="E86" s="10"/>
      <c r="F86" s="19"/>
      <c r="G86" s="18"/>
      <c r="H86" s="17"/>
      <c r="I86" s="10"/>
    </row>
    <row r="87" customFormat="false" ht="15" hidden="false" customHeight="false" outlineLevel="0" collapsed="false">
      <c r="A87" s="22"/>
      <c r="B87" s="17"/>
      <c r="C87" s="10"/>
      <c r="D87" s="17"/>
      <c r="E87" s="10"/>
      <c r="F87" s="19"/>
      <c r="G87" s="18"/>
      <c r="H87" s="17"/>
      <c r="I87" s="10"/>
    </row>
    <row r="88" customFormat="false" ht="15" hidden="false" customHeight="false" outlineLevel="0" collapsed="false">
      <c r="A88" s="22"/>
      <c r="B88" s="17"/>
      <c r="C88" s="10"/>
      <c r="D88" s="17"/>
      <c r="E88" s="10"/>
      <c r="F88" s="19"/>
      <c r="G88" s="18"/>
      <c r="H88" s="17"/>
      <c r="I88" s="10"/>
    </row>
    <row r="89" customFormat="false" ht="15" hidden="false" customHeight="false" outlineLevel="0" collapsed="false">
      <c r="A89" s="22"/>
      <c r="B89" s="17"/>
      <c r="C89" s="10"/>
      <c r="D89" s="17"/>
      <c r="E89" s="10"/>
      <c r="F89" s="19"/>
      <c r="G89" s="18"/>
      <c r="H89" s="17"/>
      <c r="I89" s="10"/>
    </row>
    <row r="90" customFormat="false" ht="15" hidden="false" customHeight="false" outlineLevel="0" collapsed="false">
      <c r="A90" s="22"/>
      <c r="B90" s="17"/>
      <c r="C90" s="10"/>
      <c r="D90" s="17"/>
      <c r="E90" s="10"/>
      <c r="F90" s="19"/>
      <c r="G90" s="18"/>
      <c r="H90" s="17"/>
      <c r="I90" s="10"/>
    </row>
    <row r="91" customFormat="false" ht="15" hidden="false" customHeight="false" outlineLevel="0" collapsed="false">
      <c r="A91" s="22"/>
      <c r="B91" s="17"/>
      <c r="C91" s="10"/>
      <c r="D91" s="17"/>
      <c r="E91" s="10"/>
      <c r="F91" s="19"/>
      <c r="G91" s="18"/>
      <c r="H91" s="17"/>
      <c r="I91" s="10"/>
    </row>
    <row r="92" customFormat="false" ht="15" hidden="false" customHeight="false" outlineLevel="0" collapsed="false">
      <c r="A92" s="22"/>
      <c r="B92" s="17"/>
      <c r="C92" s="10"/>
      <c r="D92" s="17"/>
      <c r="E92" s="10"/>
      <c r="F92" s="19"/>
      <c r="G92" s="18"/>
      <c r="H92" s="17"/>
      <c r="I92" s="10"/>
    </row>
    <row r="93" customFormat="false" ht="15" hidden="false" customHeight="false" outlineLevel="0" collapsed="false">
      <c r="A93" s="22"/>
      <c r="B93" s="17"/>
      <c r="C93" s="10"/>
      <c r="D93" s="17"/>
      <c r="E93" s="10"/>
      <c r="F93" s="19"/>
      <c r="G93" s="18"/>
      <c r="H93" s="17"/>
      <c r="I93" s="10"/>
    </row>
    <row r="94" customFormat="false" ht="15" hidden="false" customHeight="false" outlineLevel="0" collapsed="false">
      <c r="A94" s="22"/>
      <c r="B94" s="17"/>
      <c r="C94" s="10"/>
      <c r="D94" s="17"/>
      <c r="E94" s="10"/>
      <c r="F94" s="19"/>
      <c r="G94" s="18"/>
      <c r="H94" s="17"/>
      <c r="I94" s="10"/>
    </row>
    <row r="95" customFormat="false" ht="15" hidden="false" customHeight="false" outlineLevel="0" collapsed="false">
      <c r="A95" s="22"/>
      <c r="B95" s="17"/>
      <c r="C95" s="10"/>
      <c r="D95" s="17"/>
      <c r="E95" s="10"/>
      <c r="F95" s="19"/>
      <c r="G95" s="18"/>
      <c r="H95" s="17"/>
      <c r="I95" s="10"/>
    </row>
    <row r="96" customFormat="false" ht="15" hidden="false" customHeight="false" outlineLevel="0" collapsed="false">
      <c r="A96" s="22"/>
      <c r="B96" s="17"/>
      <c r="C96" s="10"/>
      <c r="D96" s="17"/>
      <c r="E96" s="10"/>
      <c r="F96" s="19"/>
      <c r="G96" s="18"/>
      <c r="H96" s="17"/>
      <c r="I96" s="10"/>
    </row>
    <row r="97" customFormat="false" ht="15" hidden="false" customHeight="false" outlineLevel="0" collapsed="false">
      <c r="A97" s="22"/>
      <c r="B97" s="17"/>
      <c r="C97" s="10"/>
      <c r="D97" s="17"/>
      <c r="E97" s="10"/>
      <c r="F97" s="19"/>
      <c r="G97" s="18"/>
      <c r="H97" s="17"/>
      <c r="I97" s="10"/>
    </row>
    <row r="98" customFormat="false" ht="15" hidden="false" customHeight="false" outlineLevel="0" collapsed="false">
      <c r="A98" s="22"/>
      <c r="B98" s="17"/>
      <c r="C98" s="10"/>
      <c r="D98" s="17"/>
      <c r="E98" s="10"/>
      <c r="F98" s="19"/>
      <c r="G98" s="18"/>
      <c r="H98" s="17"/>
      <c r="I98" s="10"/>
    </row>
    <row r="99" customFormat="false" ht="15" hidden="false" customHeight="false" outlineLevel="0" collapsed="false">
      <c r="A99" s="22"/>
      <c r="B99" s="17"/>
      <c r="C99" s="10"/>
      <c r="D99" s="17"/>
      <c r="E99" s="10"/>
      <c r="F99" s="19"/>
      <c r="G99" s="18"/>
      <c r="H99" s="17"/>
      <c r="I99" s="10"/>
    </row>
    <row r="100" customFormat="false" ht="15" hidden="false" customHeight="false" outlineLevel="0" collapsed="false">
      <c r="A100" s="22"/>
      <c r="B100" s="17"/>
      <c r="C100" s="10"/>
      <c r="D100" s="17"/>
      <c r="E100" s="10"/>
      <c r="F100" s="19"/>
      <c r="G100" s="18"/>
      <c r="H100" s="17"/>
      <c r="I100" s="10"/>
    </row>
    <row r="101" customFormat="false" ht="15" hidden="false" customHeight="false" outlineLevel="0" collapsed="false">
      <c r="A101" s="22"/>
      <c r="B101" s="17"/>
      <c r="C101" s="10"/>
      <c r="D101" s="17"/>
      <c r="E101" s="10"/>
      <c r="F101" s="19"/>
      <c r="G101" s="18"/>
      <c r="H101" s="17"/>
      <c r="I101" s="10"/>
    </row>
    <row r="102" customFormat="false" ht="15" hidden="false" customHeight="false" outlineLevel="0" collapsed="false">
      <c r="A102" s="22"/>
      <c r="B102" s="17"/>
      <c r="C102" s="10"/>
      <c r="D102" s="17"/>
      <c r="E102" s="10"/>
      <c r="F102" s="19"/>
      <c r="G102" s="18"/>
      <c r="H102" s="17"/>
      <c r="I102" s="10"/>
    </row>
    <row r="103" customFormat="false" ht="15" hidden="false" customHeight="false" outlineLevel="0" collapsed="false">
      <c r="A103" s="22"/>
      <c r="B103" s="17"/>
      <c r="C103" s="10"/>
      <c r="D103" s="17"/>
      <c r="E103" s="10"/>
      <c r="F103" s="19"/>
      <c r="G103" s="18"/>
      <c r="H103" s="17"/>
      <c r="I103" s="10"/>
    </row>
    <row r="104" customFormat="false" ht="15" hidden="false" customHeight="false" outlineLevel="0" collapsed="false">
      <c r="A104" s="22"/>
      <c r="B104" s="17"/>
      <c r="C104" s="10"/>
      <c r="D104" s="17"/>
      <c r="E104" s="10"/>
      <c r="F104" s="19"/>
      <c r="G104" s="18"/>
      <c r="H104" s="17"/>
      <c r="I104" s="10"/>
    </row>
    <row r="105" customFormat="false" ht="15" hidden="false" customHeight="false" outlineLevel="0" collapsed="false">
      <c r="A105" s="22"/>
      <c r="B105" s="17"/>
      <c r="C105" s="10"/>
      <c r="D105" s="17"/>
      <c r="E105" s="10"/>
      <c r="F105" s="19"/>
      <c r="G105" s="18"/>
      <c r="H105" s="17"/>
      <c r="I105" s="10"/>
    </row>
    <row r="106" customFormat="false" ht="15" hidden="false" customHeight="false" outlineLevel="0" collapsed="false">
      <c r="A106" s="22"/>
      <c r="B106" s="17"/>
      <c r="C106" s="10"/>
      <c r="D106" s="17"/>
      <c r="E106" s="10"/>
      <c r="F106" s="19"/>
      <c r="G106" s="18"/>
      <c r="H106" s="17"/>
      <c r="I106" s="10"/>
    </row>
    <row r="107" customFormat="false" ht="15" hidden="false" customHeight="false" outlineLevel="0" collapsed="false">
      <c r="A107" s="22"/>
      <c r="B107" s="17"/>
      <c r="C107" s="10"/>
      <c r="D107" s="17"/>
      <c r="E107" s="10"/>
      <c r="F107" s="19"/>
      <c r="G107" s="18"/>
      <c r="H107" s="17"/>
      <c r="I107" s="10"/>
    </row>
    <row r="108" customFormat="false" ht="15" hidden="false" customHeight="false" outlineLevel="0" collapsed="false">
      <c r="A108" s="22"/>
      <c r="B108" s="17"/>
      <c r="C108" s="10"/>
      <c r="D108" s="17"/>
      <c r="E108" s="10"/>
      <c r="F108" s="19"/>
      <c r="G108" s="18"/>
      <c r="H108" s="17"/>
      <c r="I108" s="10"/>
    </row>
    <row r="109" customFormat="false" ht="15" hidden="false" customHeight="false" outlineLevel="0" collapsed="false">
      <c r="A109" s="22"/>
      <c r="B109" s="17"/>
      <c r="C109" s="10"/>
      <c r="D109" s="17"/>
      <c r="E109" s="10"/>
      <c r="F109" s="19"/>
      <c r="G109" s="18"/>
      <c r="H109" s="17"/>
      <c r="I109" s="10"/>
    </row>
    <row r="110" customFormat="false" ht="15" hidden="false" customHeight="false" outlineLevel="0" collapsed="false">
      <c r="A110" s="22"/>
      <c r="B110" s="17"/>
      <c r="C110" s="10"/>
      <c r="D110" s="17"/>
      <c r="E110" s="10"/>
      <c r="F110" s="19"/>
      <c r="G110" s="18"/>
      <c r="H110" s="17"/>
      <c r="I110" s="10"/>
    </row>
    <row r="111" customFormat="false" ht="15" hidden="false" customHeight="false" outlineLevel="0" collapsed="false">
      <c r="A111" s="22"/>
      <c r="B111" s="17"/>
      <c r="C111" s="10"/>
      <c r="D111" s="17"/>
      <c r="E111" s="10"/>
      <c r="F111" s="19"/>
      <c r="G111" s="18"/>
      <c r="H111" s="17"/>
      <c r="I111" s="10"/>
    </row>
    <row r="112" customFormat="false" ht="15" hidden="false" customHeight="false" outlineLevel="0" collapsed="false">
      <c r="A112" s="22"/>
      <c r="B112" s="17"/>
      <c r="C112" s="10"/>
      <c r="D112" s="17"/>
      <c r="E112" s="10"/>
      <c r="F112" s="19"/>
      <c r="G112" s="18"/>
      <c r="H112" s="17"/>
      <c r="I112" s="10"/>
    </row>
    <row r="113" customFormat="false" ht="15" hidden="false" customHeight="false" outlineLevel="0" collapsed="false">
      <c r="A113" s="22"/>
      <c r="B113" s="17"/>
      <c r="C113" s="10"/>
      <c r="D113" s="17"/>
      <c r="E113" s="10"/>
      <c r="F113" s="19"/>
      <c r="G113" s="18"/>
      <c r="H113" s="17"/>
      <c r="I113" s="10"/>
    </row>
    <row r="114" customFormat="false" ht="15" hidden="false" customHeight="false" outlineLevel="0" collapsed="false">
      <c r="A114" s="22"/>
      <c r="B114" s="17"/>
      <c r="C114" s="10"/>
      <c r="D114" s="17"/>
      <c r="E114" s="10"/>
      <c r="F114" s="19"/>
      <c r="G114" s="18"/>
      <c r="H114" s="17"/>
      <c r="I114" s="10"/>
    </row>
    <row r="115" customFormat="false" ht="15" hidden="false" customHeight="false" outlineLevel="0" collapsed="false">
      <c r="A115" s="22"/>
      <c r="B115" s="17"/>
      <c r="C115" s="10"/>
      <c r="D115" s="17"/>
      <c r="E115" s="10"/>
      <c r="F115" s="19"/>
      <c r="G115" s="18"/>
      <c r="H115" s="17"/>
      <c r="I115" s="10"/>
    </row>
    <row r="116" customFormat="false" ht="15" hidden="false" customHeight="false" outlineLevel="0" collapsed="false">
      <c r="A116" s="22"/>
      <c r="B116" s="17"/>
      <c r="C116" s="10"/>
      <c r="D116" s="17"/>
      <c r="E116" s="10"/>
      <c r="F116" s="19"/>
      <c r="G116" s="18"/>
      <c r="H116" s="17"/>
      <c r="I116" s="10"/>
    </row>
    <row r="117" customFormat="false" ht="15" hidden="false" customHeight="false" outlineLevel="0" collapsed="false">
      <c r="A117" s="22"/>
      <c r="B117" s="17"/>
      <c r="C117" s="10"/>
      <c r="D117" s="17"/>
      <c r="E117" s="10"/>
      <c r="F117" s="19"/>
      <c r="G117" s="18"/>
      <c r="H117" s="17"/>
      <c r="I117" s="10"/>
    </row>
    <row r="118" customFormat="false" ht="15" hidden="false" customHeight="false" outlineLevel="0" collapsed="false">
      <c r="A118" s="22"/>
      <c r="B118" s="17"/>
      <c r="C118" s="10"/>
      <c r="D118" s="17"/>
      <c r="E118" s="10"/>
      <c r="F118" s="19"/>
      <c r="G118" s="18"/>
      <c r="H118" s="17"/>
      <c r="I118" s="10"/>
    </row>
    <row r="119" customFormat="false" ht="15" hidden="false" customHeight="false" outlineLevel="0" collapsed="false">
      <c r="A119" s="22"/>
      <c r="B119" s="17"/>
      <c r="C119" s="10"/>
      <c r="D119" s="17"/>
      <c r="E119" s="10"/>
      <c r="F119" s="19"/>
      <c r="G119" s="18"/>
      <c r="H119" s="17"/>
      <c r="I119" s="10"/>
    </row>
    <row r="120" customFormat="false" ht="15" hidden="false" customHeight="false" outlineLevel="0" collapsed="false">
      <c r="A120" s="22"/>
      <c r="B120" s="17"/>
      <c r="C120" s="10"/>
      <c r="D120" s="17"/>
      <c r="E120" s="10"/>
      <c r="F120" s="19"/>
      <c r="G120" s="18"/>
      <c r="H120" s="17"/>
      <c r="I120" s="10"/>
    </row>
    <row r="121" customFormat="false" ht="15" hidden="false" customHeight="false" outlineLevel="0" collapsed="false">
      <c r="A121" s="22"/>
      <c r="B121" s="17"/>
      <c r="C121" s="10"/>
      <c r="D121" s="17"/>
      <c r="E121" s="10"/>
      <c r="F121" s="19"/>
      <c r="G121" s="18"/>
      <c r="H121" s="17"/>
      <c r="I121" s="10"/>
    </row>
    <row r="122" customFormat="false" ht="15" hidden="false" customHeight="false" outlineLevel="0" collapsed="false">
      <c r="A122" s="22"/>
      <c r="B122" s="17"/>
      <c r="C122" s="10"/>
      <c r="D122" s="17"/>
      <c r="E122" s="10"/>
      <c r="F122" s="19"/>
      <c r="G122" s="18"/>
      <c r="H122" s="17"/>
      <c r="I122" s="10"/>
    </row>
    <row r="123" customFormat="false" ht="15" hidden="false" customHeight="false" outlineLevel="0" collapsed="false">
      <c r="A123" s="22"/>
      <c r="B123" s="17"/>
      <c r="C123" s="10"/>
      <c r="D123" s="17"/>
      <c r="E123" s="10"/>
      <c r="F123" s="19"/>
      <c r="G123" s="18"/>
      <c r="H123" s="17"/>
      <c r="I123" s="10"/>
    </row>
    <row r="124" customFormat="false" ht="15" hidden="false" customHeight="false" outlineLevel="0" collapsed="false">
      <c r="A124" s="22"/>
      <c r="B124" s="17"/>
      <c r="C124" s="10"/>
      <c r="D124" s="17"/>
      <c r="E124" s="10"/>
      <c r="F124" s="19"/>
      <c r="G124" s="18"/>
      <c r="H124" s="17"/>
      <c r="I124" s="10"/>
    </row>
    <row r="125" customFormat="false" ht="15" hidden="false" customHeight="false" outlineLevel="0" collapsed="false">
      <c r="A125" s="22"/>
      <c r="B125" s="17"/>
      <c r="C125" s="10"/>
      <c r="D125" s="17"/>
      <c r="E125" s="10"/>
      <c r="F125" s="19"/>
      <c r="G125" s="18"/>
      <c r="H125" s="17"/>
      <c r="I125" s="10"/>
    </row>
    <row r="126" customFormat="false" ht="15" hidden="false" customHeight="false" outlineLevel="0" collapsed="false">
      <c r="A126" s="22"/>
      <c r="B126" s="17"/>
      <c r="C126" s="10"/>
      <c r="D126" s="17"/>
      <c r="E126" s="10"/>
      <c r="F126" s="19"/>
      <c r="G126" s="18"/>
      <c r="H126" s="17"/>
      <c r="I126" s="10"/>
    </row>
    <row r="127" customFormat="false" ht="15" hidden="false" customHeight="false" outlineLevel="0" collapsed="false">
      <c r="A127" s="22"/>
      <c r="B127" s="17"/>
      <c r="C127" s="10"/>
      <c r="D127" s="17"/>
      <c r="E127" s="10"/>
      <c r="F127" s="19"/>
      <c r="G127" s="18"/>
      <c r="H127" s="17"/>
      <c r="I127" s="10"/>
    </row>
    <row r="128" customFormat="false" ht="15" hidden="false" customHeight="false" outlineLevel="0" collapsed="false">
      <c r="A128" s="22"/>
      <c r="B128" s="17"/>
      <c r="C128" s="10"/>
      <c r="D128" s="17"/>
      <c r="E128" s="10"/>
      <c r="F128" s="19"/>
      <c r="G128" s="18"/>
      <c r="H128" s="17"/>
      <c r="I128" s="10"/>
    </row>
    <row r="129" customFormat="false" ht="15" hidden="false" customHeight="false" outlineLevel="0" collapsed="false">
      <c r="A129" s="22"/>
      <c r="B129" s="17"/>
      <c r="C129" s="10"/>
      <c r="D129" s="17"/>
      <c r="E129" s="10"/>
      <c r="F129" s="19"/>
      <c r="G129" s="18"/>
      <c r="H129" s="17"/>
      <c r="I129" s="10"/>
    </row>
    <row r="130" customFormat="false" ht="15" hidden="false" customHeight="false" outlineLevel="0" collapsed="false">
      <c r="A130" s="22"/>
      <c r="B130" s="17"/>
      <c r="C130" s="10"/>
      <c r="D130" s="17"/>
      <c r="E130" s="10"/>
      <c r="F130" s="19"/>
      <c r="G130" s="18"/>
      <c r="H130" s="17"/>
      <c r="I130" s="10"/>
    </row>
    <row r="131" customFormat="false" ht="15" hidden="false" customHeight="false" outlineLevel="0" collapsed="false">
      <c r="A131" s="22"/>
      <c r="B131" s="17"/>
      <c r="C131" s="10"/>
      <c r="D131" s="17"/>
      <c r="E131" s="10"/>
      <c r="F131" s="19"/>
      <c r="G131" s="18"/>
      <c r="H131" s="17"/>
      <c r="I131" s="10"/>
    </row>
    <row r="132" customFormat="false" ht="15" hidden="false" customHeight="false" outlineLevel="0" collapsed="false">
      <c r="A132" s="22"/>
      <c r="B132" s="17"/>
      <c r="C132" s="10"/>
      <c r="D132" s="17"/>
      <c r="E132" s="10"/>
      <c r="F132" s="19"/>
      <c r="G132" s="18"/>
      <c r="H132" s="17"/>
      <c r="I132" s="10"/>
    </row>
    <row r="133" customFormat="false" ht="15" hidden="false" customHeight="false" outlineLevel="0" collapsed="false">
      <c r="A133" s="22"/>
      <c r="B133" s="17"/>
      <c r="C133" s="10"/>
      <c r="D133" s="17"/>
      <c r="E133" s="10"/>
      <c r="F133" s="19"/>
      <c r="G133" s="18"/>
      <c r="H133" s="17"/>
      <c r="I133" s="10"/>
    </row>
    <row r="134" customFormat="false" ht="15" hidden="false" customHeight="false" outlineLevel="0" collapsed="false">
      <c r="A134" s="22"/>
      <c r="B134" s="17"/>
      <c r="C134" s="10"/>
      <c r="D134" s="17"/>
      <c r="E134" s="10"/>
      <c r="F134" s="19"/>
      <c r="G134" s="18"/>
      <c r="H134" s="17"/>
      <c r="I134" s="10"/>
    </row>
    <row r="135" customFormat="false" ht="15" hidden="false" customHeight="false" outlineLevel="0" collapsed="false">
      <c r="A135" s="22"/>
      <c r="B135" s="17"/>
      <c r="C135" s="10"/>
      <c r="D135" s="17"/>
      <c r="E135" s="10"/>
      <c r="F135" s="19"/>
      <c r="G135" s="18"/>
      <c r="H135" s="17"/>
      <c r="I135" s="10"/>
    </row>
    <row r="136" customFormat="false" ht="15" hidden="false" customHeight="false" outlineLevel="0" collapsed="false">
      <c r="A136" s="22"/>
      <c r="B136" s="17"/>
      <c r="C136" s="10"/>
      <c r="D136" s="17"/>
      <c r="E136" s="10"/>
      <c r="F136" s="19"/>
      <c r="G136" s="18"/>
      <c r="H136" s="17"/>
      <c r="I136" s="10"/>
    </row>
    <row r="137" customFormat="false" ht="15" hidden="false" customHeight="false" outlineLevel="0" collapsed="false">
      <c r="A137" s="22"/>
      <c r="B137" s="17"/>
      <c r="C137" s="10"/>
      <c r="D137" s="17"/>
      <c r="E137" s="10"/>
      <c r="F137" s="19"/>
      <c r="G137" s="18"/>
      <c r="H137" s="17"/>
      <c r="I137" s="10"/>
    </row>
    <row r="138" customFormat="false" ht="15" hidden="false" customHeight="false" outlineLevel="0" collapsed="false">
      <c r="A138" s="22"/>
      <c r="B138" s="17"/>
      <c r="C138" s="10"/>
      <c r="D138" s="17"/>
      <c r="E138" s="10"/>
      <c r="F138" s="19"/>
      <c r="G138" s="18"/>
      <c r="H138" s="17"/>
      <c r="I138" s="10"/>
    </row>
    <row r="139" customFormat="false" ht="15" hidden="false" customHeight="false" outlineLevel="0" collapsed="false">
      <c r="A139" s="22"/>
      <c r="B139" s="17"/>
      <c r="C139" s="10"/>
      <c r="D139" s="17"/>
      <c r="E139" s="10"/>
      <c r="F139" s="19"/>
      <c r="G139" s="18"/>
      <c r="H139" s="17"/>
      <c r="I139" s="10"/>
    </row>
    <row r="140" customFormat="false" ht="15" hidden="false" customHeight="false" outlineLevel="0" collapsed="false">
      <c r="A140" s="22"/>
      <c r="B140" s="17"/>
      <c r="C140" s="10"/>
      <c r="D140" s="17"/>
      <c r="E140" s="10"/>
      <c r="F140" s="19"/>
      <c r="G140" s="18"/>
      <c r="H140" s="17"/>
      <c r="I140" s="10"/>
    </row>
    <row r="141" customFormat="false" ht="15" hidden="false" customHeight="false" outlineLevel="0" collapsed="false">
      <c r="A141" s="22"/>
      <c r="B141" s="17"/>
      <c r="C141" s="10"/>
      <c r="D141" s="17"/>
      <c r="E141" s="10"/>
      <c r="F141" s="19"/>
      <c r="G141" s="18"/>
      <c r="H141" s="17"/>
      <c r="I141" s="10"/>
    </row>
    <row r="142" customFormat="false" ht="15" hidden="false" customHeight="false" outlineLevel="0" collapsed="false">
      <c r="A142" s="22"/>
      <c r="B142" s="17"/>
      <c r="C142" s="10"/>
      <c r="D142" s="17"/>
      <c r="E142" s="10"/>
      <c r="F142" s="19"/>
      <c r="G142" s="18"/>
      <c r="H142" s="17"/>
      <c r="I142" s="10"/>
    </row>
    <row r="143" customFormat="false" ht="15" hidden="false" customHeight="false" outlineLevel="0" collapsed="false">
      <c r="A143" s="22"/>
      <c r="B143" s="17"/>
      <c r="C143" s="10"/>
      <c r="D143" s="17"/>
      <c r="E143" s="10"/>
      <c r="F143" s="19"/>
      <c r="G143" s="18"/>
      <c r="H143" s="17"/>
      <c r="I143" s="10"/>
    </row>
    <row r="144" customFormat="false" ht="15" hidden="false" customHeight="false" outlineLevel="0" collapsed="false">
      <c r="A144" s="22"/>
      <c r="B144" s="17"/>
      <c r="C144" s="10"/>
      <c r="D144" s="17"/>
      <c r="E144" s="10"/>
      <c r="F144" s="19"/>
      <c r="G144" s="18"/>
      <c r="H144" s="17"/>
      <c r="I144" s="10"/>
    </row>
    <row r="145" customFormat="false" ht="15" hidden="false" customHeight="false" outlineLevel="0" collapsed="false">
      <c r="A145" s="22"/>
      <c r="B145" s="17"/>
      <c r="C145" s="10"/>
      <c r="D145" s="17"/>
      <c r="E145" s="10"/>
      <c r="F145" s="19"/>
      <c r="G145" s="18"/>
      <c r="H145" s="17"/>
      <c r="I145" s="10"/>
    </row>
    <row r="146" customFormat="false" ht="15" hidden="false" customHeight="false" outlineLevel="0" collapsed="false">
      <c r="A146" s="22"/>
      <c r="B146" s="17"/>
      <c r="C146" s="10"/>
      <c r="D146" s="17"/>
      <c r="E146" s="10"/>
      <c r="F146" s="19"/>
      <c r="G146" s="18"/>
      <c r="H146" s="17"/>
      <c r="I146" s="10"/>
    </row>
    <row r="147" customFormat="false" ht="15" hidden="false" customHeight="false" outlineLevel="0" collapsed="false">
      <c r="A147" s="22"/>
      <c r="B147" s="17"/>
      <c r="C147" s="10"/>
      <c r="D147" s="17"/>
      <c r="E147" s="10"/>
      <c r="F147" s="19"/>
      <c r="G147" s="18"/>
      <c r="H147" s="17"/>
      <c r="I147" s="10"/>
    </row>
    <row r="148" customFormat="false" ht="15" hidden="false" customHeight="false" outlineLevel="0" collapsed="false">
      <c r="A148" s="22"/>
      <c r="B148" s="17"/>
      <c r="C148" s="10"/>
      <c r="D148" s="17"/>
      <c r="E148" s="10"/>
      <c r="F148" s="19"/>
      <c r="G148" s="18"/>
      <c r="H148" s="17"/>
      <c r="I148" s="10"/>
    </row>
    <row r="149" customFormat="false" ht="15" hidden="false" customHeight="false" outlineLevel="0" collapsed="false">
      <c r="A149" s="22"/>
      <c r="B149" s="17"/>
      <c r="C149" s="10"/>
      <c r="D149" s="17"/>
      <c r="E149" s="10"/>
      <c r="F149" s="19"/>
      <c r="G149" s="18"/>
      <c r="H149" s="17"/>
      <c r="I149" s="10"/>
    </row>
    <row r="150" customFormat="false" ht="15" hidden="false" customHeight="false" outlineLevel="0" collapsed="false">
      <c r="A150" s="22"/>
      <c r="B150" s="17"/>
      <c r="C150" s="10"/>
      <c r="D150" s="17"/>
      <c r="E150" s="10"/>
      <c r="F150" s="19"/>
      <c r="G150" s="18"/>
      <c r="H150" s="17"/>
      <c r="I150" s="10"/>
    </row>
    <row r="151" customFormat="false" ht="15" hidden="false" customHeight="false" outlineLevel="0" collapsed="false">
      <c r="A151" s="22"/>
      <c r="B151" s="17"/>
      <c r="C151" s="10"/>
      <c r="D151" s="17"/>
      <c r="E151" s="10"/>
      <c r="F151" s="19"/>
      <c r="G151" s="18"/>
      <c r="H151" s="17"/>
      <c r="I151" s="10"/>
    </row>
    <row r="152" customFormat="false" ht="15" hidden="false" customHeight="false" outlineLevel="0" collapsed="false">
      <c r="A152" s="22"/>
      <c r="B152" s="17"/>
      <c r="C152" s="10"/>
      <c r="D152" s="17"/>
      <c r="E152" s="10"/>
      <c r="F152" s="19"/>
      <c r="G152" s="18"/>
      <c r="H152" s="17"/>
      <c r="I152" s="10"/>
    </row>
    <row r="153" customFormat="false" ht="15" hidden="false" customHeight="false" outlineLevel="0" collapsed="false">
      <c r="A153" s="22"/>
      <c r="B153" s="17"/>
      <c r="C153" s="10"/>
      <c r="D153" s="17"/>
      <c r="E153" s="10"/>
      <c r="F153" s="19"/>
      <c r="G153" s="18"/>
      <c r="H153" s="17"/>
      <c r="I153" s="10"/>
    </row>
    <row r="154" customFormat="false" ht="15" hidden="false" customHeight="false" outlineLevel="0" collapsed="false">
      <c r="A154" s="22"/>
      <c r="B154" s="17"/>
      <c r="C154" s="10"/>
      <c r="D154" s="17"/>
      <c r="E154" s="10"/>
      <c r="F154" s="19"/>
      <c r="G154" s="18"/>
      <c r="H154" s="17"/>
      <c r="I154" s="10"/>
    </row>
    <row r="155" customFormat="false" ht="15" hidden="false" customHeight="false" outlineLevel="0" collapsed="false">
      <c r="A155" s="22"/>
      <c r="B155" s="17"/>
      <c r="C155" s="10"/>
      <c r="D155" s="17"/>
      <c r="E155" s="10"/>
      <c r="F155" s="19"/>
      <c r="G155" s="18"/>
      <c r="H155" s="17"/>
      <c r="I155" s="10"/>
    </row>
    <row r="156" customFormat="false" ht="15" hidden="false" customHeight="false" outlineLevel="0" collapsed="false">
      <c r="A156" s="22"/>
      <c r="B156" s="17"/>
      <c r="C156" s="10"/>
      <c r="D156" s="17"/>
      <c r="E156" s="10"/>
      <c r="F156" s="19"/>
      <c r="G156" s="18"/>
      <c r="H156" s="17"/>
      <c r="I156" s="10"/>
    </row>
    <row r="157" customFormat="false" ht="15" hidden="false" customHeight="false" outlineLevel="0" collapsed="false">
      <c r="A157" s="22"/>
      <c r="B157" s="17"/>
      <c r="C157" s="10"/>
      <c r="D157" s="17"/>
      <c r="E157" s="10"/>
      <c r="F157" s="19"/>
      <c r="G157" s="18"/>
      <c r="H157" s="17"/>
      <c r="I157" s="10"/>
    </row>
    <row r="158" customFormat="false" ht="15" hidden="false" customHeight="false" outlineLevel="0" collapsed="false">
      <c r="A158" s="22"/>
      <c r="B158" s="17"/>
      <c r="C158" s="10"/>
      <c r="D158" s="17"/>
      <c r="E158" s="10"/>
      <c r="F158" s="19"/>
      <c r="G158" s="18"/>
      <c r="H158" s="17"/>
      <c r="I158" s="10"/>
    </row>
    <row r="159" customFormat="false" ht="15" hidden="false" customHeight="false" outlineLevel="0" collapsed="false">
      <c r="A159" s="22"/>
      <c r="B159" s="17"/>
      <c r="C159" s="10"/>
      <c r="D159" s="17"/>
      <c r="E159" s="10"/>
      <c r="F159" s="19"/>
      <c r="G159" s="18"/>
      <c r="H159" s="17"/>
      <c r="I159" s="10"/>
    </row>
    <row r="160" customFormat="false" ht="15" hidden="false" customHeight="false" outlineLevel="0" collapsed="false">
      <c r="A160" s="22"/>
      <c r="B160" s="17"/>
      <c r="C160" s="10"/>
      <c r="D160" s="17"/>
      <c r="E160" s="10"/>
      <c r="F160" s="19"/>
      <c r="G160" s="18"/>
      <c r="H160" s="17"/>
      <c r="I160" s="10"/>
    </row>
    <row r="161" customFormat="false" ht="15" hidden="false" customHeight="false" outlineLevel="0" collapsed="false">
      <c r="A161" s="22"/>
      <c r="B161" s="17"/>
      <c r="C161" s="10"/>
      <c r="D161" s="17"/>
      <c r="E161" s="10"/>
      <c r="F161" s="19"/>
      <c r="G161" s="18"/>
      <c r="H161" s="17"/>
      <c r="I161" s="10"/>
    </row>
    <row r="162" customFormat="false" ht="15" hidden="false" customHeight="false" outlineLevel="0" collapsed="false">
      <c r="A162" s="22"/>
      <c r="B162" s="17"/>
      <c r="C162" s="10"/>
      <c r="D162" s="17"/>
      <c r="E162" s="10"/>
      <c r="F162" s="19"/>
      <c r="G162" s="18"/>
      <c r="H162" s="17"/>
      <c r="I162" s="10"/>
    </row>
    <row r="163" customFormat="false" ht="15" hidden="false" customHeight="false" outlineLevel="0" collapsed="false">
      <c r="A163" s="22"/>
      <c r="B163" s="17"/>
      <c r="C163" s="10"/>
      <c r="D163" s="17"/>
      <c r="E163" s="10"/>
      <c r="F163" s="19"/>
      <c r="G163" s="18"/>
      <c r="H163" s="17"/>
      <c r="I163" s="10"/>
    </row>
    <row r="164" customFormat="false" ht="15" hidden="false" customHeight="false" outlineLevel="0" collapsed="false">
      <c r="A164" s="22"/>
      <c r="B164" s="17"/>
      <c r="C164" s="10"/>
      <c r="D164" s="17"/>
      <c r="E164" s="10"/>
      <c r="F164" s="19"/>
      <c r="G164" s="18"/>
      <c r="H164" s="17"/>
      <c r="I164" s="10"/>
    </row>
    <row r="165" customFormat="false" ht="15" hidden="false" customHeight="false" outlineLevel="0" collapsed="false">
      <c r="A165" s="22"/>
      <c r="B165" s="17"/>
      <c r="C165" s="10"/>
      <c r="D165" s="17"/>
      <c r="E165" s="10"/>
      <c r="F165" s="19"/>
      <c r="G165" s="18"/>
      <c r="H165" s="17"/>
      <c r="I165" s="10"/>
    </row>
    <row r="166" customFormat="false" ht="15" hidden="false" customHeight="false" outlineLevel="0" collapsed="false">
      <c r="A166" s="22"/>
      <c r="B166" s="17"/>
      <c r="C166" s="10"/>
      <c r="D166" s="17"/>
      <c r="E166" s="10"/>
      <c r="F166" s="19"/>
      <c r="G166" s="18"/>
      <c r="H166" s="17"/>
      <c r="I166" s="10"/>
    </row>
    <row r="167" customFormat="false" ht="15" hidden="false" customHeight="false" outlineLevel="0" collapsed="false">
      <c r="A167" s="22"/>
      <c r="B167" s="17"/>
      <c r="C167" s="10"/>
      <c r="D167" s="17"/>
      <c r="E167" s="10"/>
      <c r="F167" s="19"/>
      <c r="G167" s="18"/>
      <c r="H167" s="17"/>
      <c r="I167" s="10"/>
    </row>
    <row r="168" customFormat="false" ht="15" hidden="false" customHeight="false" outlineLevel="0" collapsed="false">
      <c r="A168" s="22"/>
      <c r="B168" s="17"/>
      <c r="C168" s="10"/>
      <c r="D168" s="17"/>
      <c r="E168" s="10"/>
      <c r="F168" s="19"/>
      <c r="G168" s="18"/>
      <c r="H168" s="17"/>
      <c r="I168" s="10"/>
    </row>
    <row r="169" customFormat="false" ht="15" hidden="false" customHeight="false" outlineLevel="0" collapsed="false">
      <c r="A169" s="22"/>
      <c r="B169" s="17"/>
      <c r="C169" s="10"/>
      <c r="D169" s="17"/>
      <c r="E169" s="10"/>
      <c r="F169" s="19"/>
      <c r="G169" s="18"/>
      <c r="H169" s="17"/>
      <c r="I169" s="10"/>
    </row>
    <row r="170" customFormat="false" ht="15" hidden="false" customHeight="false" outlineLevel="0" collapsed="false">
      <c r="A170" s="22"/>
      <c r="B170" s="17"/>
      <c r="C170" s="10"/>
      <c r="D170" s="17"/>
      <c r="E170" s="10"/>
      <c r="F170" s="19"/>
      <c r="G170" s="18"/>
      <c r="H170" s="17"/>
      <c r="I170" s="10"/>
    </row>
    <row r="171" customFormat="false" ht="15" hidden="false" customHeight="false" outlineLevel="0" collapsed="false">
      <c r="A171" s="22"/>
      <c r="B171" s="17"/>
      <c r="C171" s="10"/>
      <c r="D171" s="17"/>
      <c r="E171" s="10"/>
      <c r="F171" s="19"/>
      <c r="G171" s="18"/>
      <c r="H171" s="17"/>
      <c r="I171" s="10"/>
    </row>
    <row r="172" customFormat="false" ht="15" hidden="false" customHeight="false" outlineLevel="0" collapsed="false">
      <c r="A172" s="22"/>
      <c r="B172" s="17"/>
      <c r="C172" s="10"/>
      <c r="D172" s="17"/>
      <c r="E172" s="10"/>
      <c r="F172" s="19"/>
      <c r="G172" s="18"/>
      <c r="H172" s="17"/>
      <c r="I172" s="10"/>
    </row>
    <row r="173" customFormat="false" ht="15" hidden="false" customHeight="false" outlineLevel="0" collapsed="false">
      <c r="A173" s="22"/>
      <c r="B173" s="17"/>
      <c r="C173" s="10"/>
      <c r="D173" s="17"/>
      <c r="E173" s="10"/>
      <c r="F173" s="19"/>
      <c r="G173" s="18"/>
      <c r="H173" s="17"/>
      <c r="I173" s="10"/>
    </row>
    <row r="174" customFormat="false" ht="15" hidden="false" customHeight="false" outlineLevel="0" collapsed="false">
      <c r="A174" s="22"/>
      <c r="B174" s="17"/>
      <c r="C174" s="10"/>
      <c r="D174" s="17"/>
      <c r="E174" s="10"/>
      <c r="F174" s="19"/>
      <c r="G174" s="18"/>
      <c r="H174" s="17"/>
      <c r="I174" s="10"/>
    </row>
    <row r="175" customFormat="false" ht="15" hidden="false" customHeight="false" outlineLevel="0" collapsed="false">
      <c r="A175" s="22"/>
      <c r="B175" s="17"/>
      <c r="C175" s="10"/>
      <c r="D175" s="17"/>
      <c r="E175" s="10"/>
      <c r="F175" s="19"/>
      <c r="G175" s="18"/>
      <c r="H175" s="17"/>
      <c r="I175" s="10"/>
    </row>
    <row r="176" customFormat="false" ht="15" hidden="false" customHeight="false" outlineLevel="0" collapsed="false">
      <c r="A176" s="22"/>
      <c r="B176" s="17"/>
      <c r="C176" s="10"/>
      <c r="D176" s="17"/>
      <c r="E176" s="10"/>
      <c r="F176" s="19"/>
      <c r="G176" s="18"/>
      <c r="H176" s="17"/>
      <c r="I176" s="10"/>
    </row>
    <row r="177" customFormat="false" ht="15" hidden="false" customHeight="false" outlineLevel="0" collapsed="false">
      <c r="A177" s="22"/>
      <c r="B177" s="17"/>
      <c r="C177" s="10"/>
      <c r="D177" s="17"/>
      <c r="E177" s="10"/>
      <c r="F177" s="19"/>
      <c r="G177" s="18"/>
      <c r="H177" s="17"/>
      <c r="I177" s="10"/>
    </row>
    <row r="178" customFormat="false" ht="15" hidden="false" customHeight="false" outlineLevel="0" collapsed="false">
      <c r="A178" s="22"/>
      <c r="B178" s="17"/>
      <c r="C178" s="10"/>
      <c r="D178" s="17"/>
      <c r="E178" s="10"/>
      <c r="F178" s="19"/>
      <c r="G178" s="18"/>
      <c r="H178" s="17"/>
      <c r="I178" s="10"/>
    </row>
    <row r="179" customFormat="false" ht="15" hidden="false" customHeight="false" outlineLevel="0" collapsed="false">
      <c r="A179" s="22"/>
      <c r="B179" s="17"/>
      <c r="C179" s="10"/>
      <c r="D179" s="17"/>
      <c r="E179" s="10"/>
      <c r="F179" s="19"/>
      <c r="G179" s="18"/>
      <c r="H179" s="17"/>
      <c r="I179" s="10"/>
    </row>
    <row r="180" customFormat="false" ht="15" hidden="false" customHeight="false" outlineLevel="0" collapsed="false">
      <c r="A180" s="22"/>
      <c r="B180" s="17"/>
      <c r="C180" s="10"/>
      <c r="D180" s="17"/>
      <c r="E180" s="10"/>
      <c r="F180" s="19"/>
      <c r="G180" s="18"/>
      <c r="H180" s="17"/>
      <c r="I180" s="10"/>
    </row>
    <row r="181" customFormat="false" ht="15" hidden="false" customHeight="false" outlineLevel="0" collapsed="false">
      <c r="A181" s="22"/>
      <c r="B181" s="17"/>
      <c r="C181" s="10"/>
      <c r="D181" s="17"/>
      <c r="E181" s="10"/>
      <c r="F181" s="19"/>
      <c r="G181" s="18"/>
      <c r="H181" s="17"/>
      <c r="I181" s="10"/>
    </row>
    <row r="182" customFormat="false" ht="15" hidden="false" customHeight="false" outlineLevel="0" collapsed="false">
      <c r="A182" s="22"/>
      <c r="B182" s="17"/>
      <c r="C182" s="10"/>
      <c r="D182" s="17"/>
      <c r="E182" s="10"/>
      <c r="F182" s="19"/>
      <c r="G182" s="18"/>
      <c r="H182" s="17"/>
      <c r="I182" s="10"/>
    </row>
    <row r="183" customFormat="false" ht="15" hidden="false" customHeight="false" outlineLevel="0" collapsed="false">
      <c r="A183" s="22"/>
      <c r="B183" s="17"/>
      <c r="C183" s="10"/>
      <c r="D183" s="17"/>
      <c r="E183" s="10"/>
      <c r="F183" s="19"/>
      <c r="G183" s="18"/>
      <c r="H183" s="17"/>
      <c r="I183" s="10"/>
    </row>
    <row r="184" customFormat="false" ht="15" hidden="false" customHeight="false" outlineLevel="0" collapsed="false">
      <c r="A184" s="22"/>
      <c r="B184" s="17"/>
      <c r="C184" s="10"/>
      <c r="D184" s="17"/>
      <c r="E184" s="10"/>
      <c r="F184" s="19"/>
      <c r="G184" s="18"/>
      <c r="H184" s="17"/>
      <c r="I184" s="10"/>
    </row>
    <row r="185" customFormat="false" ht="15" hidden="false" customHeight="false" outlineLevel="0" collapsed="false">
      <c r="A185" s="22"/>
      <c r="B185" s="17"/>
      <c r="C185" s="10"/>
      <c r="D185" s="17"/>
      <c r="E185" s="10"/>
      <c r="F185" s="19"/>
      <c r="G185" s="18"/>
      <c r="H185" s="17"/>
      <c r="I185" s="10"/>
    </row>
    <row r="186" customFormat="false" ht="15" hidden="false" customHeight="false" outlineLevel="0" collapsed="false">
      <c r="A186" s="22"/>
      <c r="B186" s="17"/>
      <c r="C186" s="10"/>
      <c r="D186" s="17"/>
      <c r="E186" s="10"/>
      <c r="F186" s="19"/>
      <c r="G186" s="18"/>
      <c r="H186" s="17"/>
      <c r="I186" s="10"/>
    </row>
    <row r="187" customFormat="false" ht="15" hidden="false" customHeight="false" outlineLevel="0" collapsed="false">
      <c r="A187" s="22"/>
      <c r="B187" s="17"/>
      <c r="C187" s="10"/>
      <c r="D187" s="17"/>
      <c r="E187" s="10"/>
      <c r="F187" s="19"/>
      <c r="G187" s="18"/>
      <c r="H187" s="17"/>
      <c r="I187" s="10"/>
    </row>
    <row r="188" customFormat="false" ht="15" hidden="false" customHeight="false" outlineLevel="0" collapsed="false">
      <c r="A188" s="22"/>
      <c r="B188" s="17"/>
      <c r="C188" s="10"/>
      <c r="D188" s="17"/>
      <c r="E188" s="10"/>
      <c r="F188" s="19"/>
      <c r="G188" s="18"/>
      <c r="H188" s="17"/>
      <c r="I188" s="10"/>
    </row>
    <row r="189" customFormat="false" ht="15" hidden="false" customHeight="false" outlineLevel="0" collapsed="false">
      <c r="A189" s="22"/>
      <c r="B189" s="17"/>
      <c r="C189" s="10"/>
      <c r="D189" s="17"/>
      <c r="E189" s="10"/>
      <c r="F189" s="19"/>
      <c r="G189" s="18"/>
      <c r="H189" s="17"/>
      <c r="I189" s="10"/>
    </row>
    <row r="190" customFormat="false" ht="15" hidden="false" customHeight="false" outlineLevel="0" collapsed="false">
      <c r="A190" s="22"/>
      <c r="B190" s="17"/>
      <c r="C190" s="10"/>
      <c r="D190" s="17"/>
      <c r="E190" s="10"/>
      <c r="F190" s="19"/>
      <c r="G190" s="18"/>
      <c r="H190" s="17"/>
      <c r="I190" s="10"/>
    </row>
    <row r="191" customFormat="false" ht="15" hidden="false" customHeight="false" outlineLevel="0" collapsed="false">
      <c r="A191" s="22"/>
      <c r="B191" s="17"/>
      <c r="C191" s="10"/>
      <c r="D191" s="17"/>
      <c r="E191" s="10"/>
      <c r="F191" s="19"/>
      <c r="G191" s="18"/>
      <c r="H191" s="17"/>
      <c r="I191" s="10"/>
    </row>
    <row r="192" customFormat="false" ht="15" hidden="false" customHeight="false" outlineLevel="0" collapsed="false">
      <c r="A192" s="22"/>
      <c r="B192" s="17"/>
      <c r="C192" s="10"/>
      <c r="D192" s="17"/>
      <c r="E192" s="10"/>
      <c r="F192" s="19"/>
      <c r="G192" s="18"/>
      <c r="H192" s="17"/>
      <c r="I192" s="10"/>
    </row>
    <row r="193" customFormat="false" ht="15" hidden="false" customHeight="false" outlineLevel="0" collapsed="false">
      <c r="A193" s="22"/>
      <c r="B193" s="17"/>
      <c r="C193" s="10"/>
      <c r="D193" s="17"/>
      <c r="E193" s="10"/>
      <c r="F193" s="19"/>
      <c r="G193" s="18"/>
      <c r="H193" s="17"/>
      <c r="I193" s="10"/>
    </row>
    <row r="194" customFormat="false" ht="15" hidden="false" customHeight="false" outlineLevel="0" collapsed="false">
      <c r="A194" s="22"/>
      <c r="B194" s="17"/>
      <c r="C194" s="10"/>
      <c r="D194" s="17"/>
      <c r="E194" s="10"/>
      <c r="F194" s="19"/>
      <c r="G194" s="18"/>
      <c r="H194" s="17"/>
      <c r="I194" s="10"/>
    </row>
    <row r="195" customFormat="false" ht="15" hidden="false" customHeight="false" outlineLevel="0" collapsed="false">
      <c r="A195" s="22"/>
      <c r="B195" s="17"/>
      <c r="C195" s="10"/>
      <c r="D195" s="17"/>
      <c r="E195" s="10"/>
      <c r="F195" s="19"/>
      <c r="G195" s="18"/>
      <c r="H195" s="17"/>
      <c r="I195" s="10"/>
    </row>
    <row r="196" customFormat="false" ht="15" hidden="false" customHeight="false" outlineLevel="0" collapsed="false">
      <c r="A196" s="22"/>
      <c r="B196" s="17"/>
      <c r="C196" s="10"/>
      <c r="D196" s="17"/>
      <c r="E196" s="10"/>
      <c r="F196" s="19"/>
      <c r="G196" s="18"/>
      <c r="H196" s="17"/>
      <c r="I196" s="10"/>
    </row>
    <row r="197" customFormat="false" ht="15" hidden="false" customHeight="false" outlineLevel="0" collapsed="false">
      <c r="A197" s="22"/>
      <c r="B197" s="17"/>
      <c r="C197" s="10"/>
      <c r="D197" s="17"/>
      <c r="E197" s="10"/>
      <c r="F197" s="19"/>
      <c r="G197" s="18"/>
      <c r="H197" s="17"/>
      <c r="I197" s="10"/>
    </row>
    <row r="198" customFormat="false" ht="15" hidden="false" customHeight="false" outlineLevel="0" collapsed="false">
      <c r="A198" s="22"/>
      <c r="B198" s="17"/>
      <c r="C198" s="10"/>
      <c r="D198" s="17"/>
      <c r="E198" s="10"/>
      <c r="F198" s="19"/>
      <c r="G198" s="18"/>
      <c r="H198" s="17"/>
      <c r="I198" s="10"/>
    </row>
    <row r="199" customFormat="false" ht="15" hidden="false" customHeight="false" outlineLevel="0" collapsed="false">
      <c r="A199" s="22"/>
      <c r="B199" s="17"/>
      <c r="C199" s="10"/>
      <c r="D199" s="17"/>
      <c r="E199" s="10"/>
      <c r="F199" s="19"/>
      <c r="G199" s="18"/>
      <c r="H199" s="17"/>
      <c r="I199" s="10"/>
    </row>
    <row r="200" customFormat="false" ht="15" hidden="false" customHeight="false" outlineLevel="0" collapsed="false">
      <c r="A200" s="22"/>
      <c r="B200" s="17"/>
      <c r="C200" s="10"/>
      <c r="D200" s="17"/>
      <c r="E200" s="10"/>
      <c r="F200" s="19"/>
      <c r="G200" s="18"/>
      <c r="H200" s="17"/>
      <c r="I200" s="10"/>
    </row>
    <row r="201" customFormat="false" ht="15" hidden="false" customHeight="false" outlineLevel="0" collapsed="false">
      <c r="A201" s="22"/>
      <c r="B201" s="17"/>
      <c r="C201" s="10"/>
      <c r="D201" s="17"/>
      <c r="E201" s="10"/>
      <c r="F201" s="19"/>
      <c r="G201" s="18"/>
      <c r="H201" s="17"/>
      <c r="I201" s="10"/>
    </row>
    <row r="202" customFormat="false" ht="15" hidden="false" customHeight="false" outlineLevel="0" collapsed="false">
      <c r="A202" s="22"/>
      <c r="B202" s="17"/>
      <c r="C202" s="10"/>
      <c r="D202" s="17"/>
      <c r="E202" s="10"/>
      <c r="F202" s="19"/>
      <c r="G202" s="18"/>
      <c r="H202" s="17"/>
      <c r="I202" s="10"/>
    </row>
    <row r="203" customFormat="false" ht="15" hidden="false" customHeight="false" outlineLevel="0" collapsed="false">
      <c r="A203" s="22"/>
      <c r="B203" s="17"/>
      <c r="C203" s="10"/>
      <c r="D203" s="17"/>
      <c r="E203" s="10"/>
      <c r="F203" s="19"/>
      <c r="G203" s="18"/>
      <c r="H203" s="17"/>
      <c r="I203" s="10"/>
    </row>
    <row r="204" customFormat="false" ht="15" hidden="false" customHeight="false" outlineLevel="0" collapsed="false">
      <c r="A204" s="22"/>
      <c r="B204" s="17"/>
      <c r="C204" s="10"/>
      <c r="D204" s="17"/>
      <c r="E204" s="10"/>
      <c r="F204" s="19"/>
      <c r="G204" s="18"/>
      <c r="H204" s="17"/>
      <c r="I204" s="10"/>
    </row>
    <row r="205" customFormat="false" ht="15" hidden="false" customHeight="false" outlineLevel="0" collapsed="false">
      <c r="A205" s="22"/>
      <c r="B205" s="17"/>
      <c r="C205" s="10"/>
      <c r="D205" s="17"/>
      <c r="E205" s="10"/>
      <c r="F205" s="19"/>
      <c r="G205" s="18"/>
      <c r="H205" s="17"/>
      <c r="I205" s="10"/>
    </row>
    <row r="206" customFormat="false" ht="15" hidden="false" customHeight="false" outlineLevel="0" collapsed="false">
      <c r="A206" s="22"/>
      <c r="B206" s="17"/>
      <c r="C206" s="10"/>
      <c r="D206" s="17"/>
      <c r="E206" s="10"/>
      <c r="F206" s="19"/>
      <c r="G206" s="18"/>
      <c r="H206" s="17"/>
      <c r="I206" s="10"/>
    </row>
  </sheetData>
  <mergeCells count="2">
    <mergeCell ref="A1:I1"/>
    <mergeCell ref="A2:I2"/>
  </mergeCells>
  <conditionalFormatting sqref="H7:H206">
    <cfRule type="expression" priority="2" aboveAverage="0" equalAverage="0" bottom="0" percent="0" rank="0" text="" dxfId="0">
      <formula>H7="Comptabilisée"</formula>
    </cfRule>
    <cfRule type="expression" priority="3" aboveAverage="0" equalAverage="0" bottom="0" percent="0" rank="0" text="" dxfId="13">
      <formula>H7="À confirmer"</formula>
    </cfRule>
    <cfRule type="expression" priority="4" aboveAverage="0" equalAverage="0" bottom="0" percent="0" rank="0" text="" dxfId="1">
      <formula>H7="Annulée"</formula>
    </cfRule>
  </conditionalFormatting>
  <dataValidations count="5">
    <dataValidation allowBlank="true" errorStyle="stop" operator="between" showDropDown="false" showErrorMessage="true" showInputMessage="true" sqref="A7:A206" type="date">
      <formula1>43831</formula1>
      <formula2>73050</formula2>
    </dataValidation>
    <dataValidation allowBlank="true" errorStyle="stop" operator="between" showDropDown="false" showErrorMessage="true" showInputMessage="true" sqref="D7:D206" type="list">
      <formula1>Paramètres!$H$5:$H$8</formula1>
      <formula2>0</formula2>
    </dataValidation>
    <dataValidation allowBlank="true" errorStyle="stop" operator="between" showDropDown="false" showErrorMessage="true" showInputMessage="true" sqref="F7:F206" type="whole">
      <formula1>0</formula1>
      <formula2>100000</formula2>
    </dataValidation>
    <dataValidation allowBlank="true" errorStyle="stop" operator="greaterThanOrEqual" showDropDown="false" showErrorMessage="true" showInputMessage="true" sqref="G7:G206" type="decimal">
      <formula1>0</formula1>
      <formula2>0</formula2>
    </dataValidation>
    <dataValidation allowBlank="true" errorStyle="stop" operator="between" showDropDown="false" showErrorMessage="true" showInputMessage="true" sqref="H7:H206" type="list">
      <formula1>Paramètres!$J$5:$J$7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18"/>
    <col collapsed="false" customWidth="true" hidden="false" outlineLevel="0" max="5" min="5" style="0" width="13"/>
    <col collapsed="false" customWidth="true" hidden="false" outlineLevel="0" max="6" min="6" style="0" width="21"/>
    <col collapsed="false" customWidth="true" hidden="false" outlineLevel="0" max="7" min="7" style="0" width="22"/>
    <col collapsed="false" customWidth="true" hidden="false" outlineLevel="0" max="8" min="8" style="0" width="18"/>
    <col collapsed="false" customWidth="true" hidden="false" outlineLevel="0" max="9" min="9" style="0" width="3"/>
    <col collapsed="false" customWidth="true" hidden="false" outlineLevel="0" max="11" min="10" style="0" width="18"/>
  </cols>
  <sheetData>
    <row r="1" customFormat="false" ht="27.75" hidden="false" customHeight="true" outlineLevel="0" collapsed="false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7.75" hidden="false" customHeight="true" outlineLevel="0" collapsed="false">
      <c r="A2" s="2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false" outlineLevel="0" collapsed="false">
      <c r="A3" s="23" t="s">
        <v>16</v>
      </c>
      <c r="B3" s="14" t="str">
        <f aca="false">Paramètres!$B$6</f>
        <v>Réaliste</v>
      </c>
      <c r="D3" s="23" t="s">
        <v>102</v>
      </c>
      <c r="E3" s="24" t="n">
        <f aca="false">Paramètres!$B$7</f>
        <v>125000</v>
      </c>
      <c r="G3" s="23" t="s">
        <v>103</v>
      </c>
      <c r="H3" s="24" t="n">
        <f aca="false">SUM(B7:B18)</f>
        <v>459925.796113726</v>
      </c>
      <c r="J3" s="23" t="s">
        <v>104</v>
      </c>
      <c r="K3" s="24" t="n">
        <f aca="false">SUM(C7:C18)</f>
        <v>12682</v>
      </c>
    </row>
    <row r="4" customFormat="false" ht="28.35" hidden="false" customHeight="false" outlineLevel="0" collapsed="false">
      <c r="A4" s="23" t="s">
        <v>105</v>
      </c>
      <c r="B4" s="24" t="n">
        <f aca="false">K3-H3</f>
        <v>-447243.796113726</v>
      </c>
      <c r="D4" s="23" t="s">
        <v>106</v>
      </c>
      <c r="E4" s="25" t="n">
        <f aca="false">IFERROR(K3/E3,0)</f>
        <v>0.101456</v>
      </c>
      <c r="G4" s="23" t="s">
        <v>107</v>
      </c>
      <c r="H4" s="24" t="n">
        <f aca="false">H3-E3</f>
        <v>334925.796113726</v>
      </c>
    </row>
    <row r="6" customFormat="false" ht="31.3" hidden="false" customHeight="false" outlineLevel="0" collapsed="false">
      <c r="A6" s="4" t="s">
        <v>108</v>
      </c>
      <c r="B6" s="4" t="s">
        <v>109</v>
      </c>
      <c r="C6" s="4" t="s">
        <v>104</v>
      </c>
      <c r="D6" s="4" t="s">
        <v>110</v>
      </c>
      <c r="E6" s="4" t="s">
        <v>111</v>
      </c>
      <c r="F6" s="4" t="s">
        <v>112</v>
      </c>
      <c r="G6" s="4" t="s">
        <v>113</v>
      </c>
    </row>
    <row r="7" customFormat="false" ht="15" hidden="false" customHeight="false" outlineLevel="0" collapsed="false">
      <c r="A7" s="26" t="n">
        <f aca="false">IFERROR(EDATE(Paramètres!$B$5,ROW()-ROW($A$7)),"")</f>
        <v>46023</v>
      </c>
      <c r="B7" s="21" t="n">
        <f aca="false">IFERROR(SUM(INDEX('Prévisions ventes'!$I$7:$T$206,0,MATCH($A7,'Prévisions ventes'!$I$6:$T$6,0))),0)</f>
        <v>29699</v>
      </c>
      <c r="C7" s="21" t="n">
        <f aca="false">IFERROR(SUMIFS('Suivi ventes'!$G$7:$G$206,'Suivi ventes'!$A$7:$A$206,"&gt;="&amp;$A7,'Suivi ventes'!$A$7:$A$206,"&lt;="&amp;EOMONTH($A7,0),'Suivi ventes'!$H$7:$H$206,"Comptabilisée"),0)</f>
        <v>4260</v>
      </c>
      <c r="D7" s="21" t="n">
        <f aca="false">C7-B7</f>
        <v>-25439</v>
      </c>
      <c r="E7" s="27" t="n">
        <f aca="false">IFERROR(D7/B7,0)</f>
        <v>-0.856560826963871</v>
      </c>
      <c r="F7" s="21" t="n">
        <f aca="false">SUM($B$7:B7)</f>
        <v>29699</v>
      </c>
      <c r="G7" s="21" t="n">
        <f aca="false">SUM($C$7:C7)</f>
        <v>4260</v>
      </c>
    </row>
    <row r="8" customFormat="false" ht="15" hidden="false" customHeight="false" outlineLevel="0" collapsed="false">
      <c r="A8" s="26" t="n">
        <f aca="false">IFERROR(EDATE(Paramètres!$B$5,ROW()-ROW($A$7)),"")</f>
        <v>46054</v>
      </c>
      <c r="B8" s="21" t="n">
        <f aca="false">IFERROR(SUM(INDEX('Prévisions ventes'!$I$7:$T$206,0,MATCH($A8,'Prévisions ventes'!$I$6:$T$6,0))),0)</f>
        <v>31214.9728</v>
      </c>
      <c r="C8" s="21" t="n">
        <f aca="false">IFERROR(SUMIFS('Suivi ventes'!$G$7:$G$206,'Suivi ventes'!$A$7:$A$206,"&gt;="&amp;$A8,'Suivi ventes'!$A$7:$A$206,"&lt;="&amp;EOMONTH($A8,0),'Suivi ventes'!$H$7:$H$206,"Comptabilisée"),0)</f>
        <v>1997</v>
      </c>
      <c r="D8" s="21" t="n">
        <f aca="false">C8-B8</f>
        <v>-29217.9728</v>
      </c>
      <c r="E8" s="27" t="n">
        <f aca="false">IFERROR(D8/B8,0)</f>
        <v>-0.936024291522048</v>
      </c>
      <c r="F8" s="21" t="n">
        <f aca="false">SUM($B$7:B8)</f>
        <v>60913.9728</v>
      </c>
      <c r="G8" s="21" t="n">
        <f aca="false">SUM($C$7:C8)</f>
        <v>6257</v>
      </c>
    </row>
    <row r="9" customFormat="false" ht="15" hidden="false" customHeight="false" outlineLevel="0" collapsed="false">
      <c r="A9" s="26" t="n">
        <f aca="false">IFERROR(EDATE(Paramètres!$B$5,ROW()-ROW($A$7)),"")</f>
        <v>46082</v>
      </c>
      <c r="B9" s="21" t="n">
        <f aca="false">IFERROR(SUM(INDEX('Prévisions ventes'!$I$7:$T$206,0,MATCH($A9,'Prévisions ventes'!$I$6:$T$6,0))),0)</f>
        <v>33132.826686</v>
      </c>
      <c r="C9" s="21" t="n">
        <f aca="false">IFERROR(SUMIFS('Suivi ventes'!$G$7:$G$206,'Suivi ventes'!$A$7:$A$206,"&gt;="&amp;$A9,'Suivi ventes'!$A$7:$A$206,"&lt;="&amp;EOMONTH($A9,0),'Suivi ventes'!$H$7:$H$206,"Comptabilisée"),0)</f>
        <v>3225</v>
      </c>
      <c r="D9" s="21" t="n">
        <f aca="false">C9-B9</f>
        <v>-29907.826686</v>
      </c>
      <c r="E9" s="27" t="n">
        <f aca="false">IFERROR(D9/B9,0)</f>
        <v>-0.902664507602586</v>
      </c>
      <c r="F9" s="21" t="n">
        <f aca="false">SUM($B$7:B9)</f>
        <v>94046.799486</v>
      </c>
      <c r="G9" s="21" t="n">
        <f aca="false">SUM($C$7:C9)</f>
        <v>9482</v>
      </c>
    </row>
    <row r="10" customFormat="false" ht="15" hidden="false" customHeight="false" outlineLevel="0" collapsed="false">
      <c r="A10" s="26" t="n">
        <f aca="false">IFERROR(EDATE(Paramètres!$B$5,ROW()-ROW($A$7)),"")</f>
        <v>46113</v>
      </c>
      <c r="B10" s="21" t="n">
        <f aca="false">IFERROR(SUM(INDEX('Prévisions ventes'!$I$7:$T$206,0,MATCH($A10,'Prévisions ventes'!$I$6:$T$6,0))),0)</f>
        <v>34739.0130189875</v>
      </c>
      <c r="C10" s="21" t="n">
        <f aca="false">IFERROR(SUMIFS('Suivi ventes'!$G$7:$G$206,'Suivi ventes'!$A$7:$A$206,"&gt;="&amp;$A10,'Suivi ventes'!$A$7:$A$206,"&lt;="&amp;EOMONTH($A10,0),'Suivi ventes'!$H$7:$H$206,"Comptabilisée"),0)</f>
        <v>3200</v>
      </c>
      <c r="D10" s="21" t="n">
        <f aca="false">C10-B10</f>
        <v>-31539.0130189875</v>
      </c>
      <c r="E10" s="27" t="n">
        <f aca="false">IFERROR(D10/B10,0)</f>
        <v>-0.907884544726387</v>
      </c>
      <c r="F10" s="21" t="n">
        <f aca="false">SUM($B$7:B10)</f>
        <v>128785.812504988</v>
      </c>
      <c r="G10" s="21" t="n">
        <f aca="false">SUM($C$7:C10)</f>
        <v>12682</v>
      </c>
    </row>
    <row r="11" customFormat="false" ht="15" hidden="false" customHeight="false" outlineLevel="0" collapsed="false">
      <c r="A11" s="26" t="n">
        <f aca="false">IFERROR(EDATE(Paramètres!$B$5,ROW()-ROW($A$7)),"")</f>
        <v>46143</v>
      </c>
      <c r="B11" s="21" t="n">
        <f aca="false">IFERROR(SUM(INDEX('Prévisions ventes'!$I$7:$T$206,0,MATCH($A11,'Prévisions ventes'!$I$6:$T$6,0))),0)</f>
        <v>36389.479202632</v>
      </c>
      <c r="C11" s="21" t="n">
        <f aca="false">IFERROR(SUMIFS('Suivi ventes'!$G$7:$G$206,'Suivi ventes'!$A$7:$A$206,"&gt;="&amp;$A11,'Suivi ventes'!$A$7:$A$206,"&lt;="&amp;EOMONTH($A11,0),'Suivi ventes'!$H$7:$H$206,"Comptabilisée"),0)</f>
        <v>0</v>
      </c>
      <c r="D11" s="21" t="n">
        <f aca="false">C11-B11</f>
        <v>-36389.479202632</v>
      </c>
      <c r="E11" s="27" t="n">
        <f aca="false">IFERROR(D11/B11,0)</f>
        <v>-1</v>
      </c>
      <c r="F11" s="21" t="n">
        <f aca="false">SUM($B$7:B11)</f>
        <v>165175.291707619</v>
      </c>
      <c r="G11" s="21" t="n">
        <f aca="false">SUM($C$7:C11)</f>
        <v>12682</v>
      </c>
    </row>
    <row r="12" customFormat="false" ht="15" hidden="false" customHeight="false" outlineLevel="0" collapsed="false">
      <c r="A12" s="26" t="n">
        <f aca="false">IFERROR(EDATE(Paramètres!$B$5,ROW()-ROW($A$7)),"")</f>
        <v>46174</v>
      </c>
      <c r="B12" s="21" t="n">
        <f aca="false">IFERROR(SUM(INDEX('Prévisions ventes'!$I$7:$T$206,0,MATCH($A12,'Prévisions ventes'!$I$6:$T$6,0))),0)</f>
        <v>37708.4075551943</v>
      </c>
      <c r="C12" s="21" t="n">
        <f aca="false">IFERROR(SUMIFS('Suivi ventes'!$G$7:$G$206,'Suivi ventes'!$A$7:$A$206,"&gt;="&amp;$A12,'Suivi ventes'!$A$7:$A$206,"&lt;="&amp;EOMONTH($A12,0),'Suivi ventes'!$H$7:$H$206,"Comptabilisée"),0)</f>
        <v>0</v>
      </c>
      <c r="D12" s="21" t="n">
        <f aca="false">C12-B12</f>
        <v>-37708.4075551943</v>
      </c>
      <c r="E12" s="27" t="n">
        <f aca="false">IFERROR(D12/B12,0)</f>
        <v>-1</v>
      </c>
      <c r="F12" s="21" t="n">
        <f aca="false">SUM($B$7:B12)</f>
        <v>202883.699262814</v>
      </c>
      <c r="G12" s="21" t="n">
        <f aca="false">SUM($C$7:C12)</f>
        <v>12682</v>
      </c>
    </row>
    <row r="13" customFormat="false" ht="15" hidden="false" customHeight="false" outlineLevel="0" collapsed="false">
      <c r="A13" s="26" t="n">
        <f aca="false">IFERROR(EDATE(Paramètres!$B$5,ROW()-ROW($A$7)),"")</f>
        <v>46204</v>
      </c>
      <c r="B13" s="21" t="n">
        <f aca="false">IFERROR(SUM(INDEX('Prévisions ventes'!$I$7:$T$206,0,MATCH($A13,'Prévisions ventes'!$I$6:$T$6,0))),0)</f>
        <v>31403.1238986827</v>
      </c>
      <c r="C13" s="21" t="n">
        <f aca="false">IFERROR(SUMIFS('Suivi ventes'!$G$7:$G$206,'Suivi ventes'!$A$7:$A$206,"&gt;="&amp;$A13,'Suivi ventes'!$A$7:$A$206,"&lt;="&amp;EOMONTH($A13,0),'Suivi ventes'!$H$7:$H$206,"Comptabilisée"),0)</f>
        <v>0</v>
      </c>
      <c r="D13" s="21" t="n">
        <f aca="false">C13-B13</f>
        <v>-31403.1238986827</v>
      </c>
      <c r="E13" s="27" t="n">
        <f aca="false">IFERROR(D13/B13,0)</f>
        <v>-1</v>
      </c>
      <c r="F13" s="21" t="n">
        <f aca="false">SUM($B$7:B13)</f>
        <v>234286.823161496</v>
      </c>
      <c r="G13" s="21" t="n">
        <f aca="false">SUM($C$7:C13)</f>
        <v>12682</v>
      </c>
    </row>
    <row r="14" customFormat="false" ht="15" hidden="false" customHeight="false" outlineLevel="0" collapsed="false">
      <c r="A14" s="26" t="n">
        <f aca="false">IFERROR(EDATE(Paramètres!$B$5,ROW()-ROW($A$7)),"")</f>
        <v>46235</v>
      </c>
      <c r="B14" s="21" t="n">
        <f aca="false">IFERROR(SUM(INDEX('Prévisions ventes'!$I$7:$T$206,0,MATCH($A14,'Prévisions ventes'!$I$6:$T$6,0))),0)</f>
        <v>33451.1062373384</v>
      </c>
      <c r="C14" s="21" t="n">
        <f aca="false">IFERROR(SUMIFS('Suivi ventes'!$G$7:$G$206,'Suivi ventes'!$A$7:$A$206,"&gt;="&amp;$A14,'Suivi ventes'!$A$7:$A$206,"&lt;="&amp;EOMONTH($A14,0),'Suivi ventes'!$H$7:$H$206,"Comptabilisée"),0)</f>
        <v>0</v>
      </c>
      <c r="D14" s="21" t="n">
        <f aca="false">C14-B14</f>
        <v>-33451.1062373384</v>
      </c>
      <c r="E14" s="27" t="n">
        <f aca="false">IFERROR(D14/B14,0)</f>
        <v>-1</v>
      </c>
      <c r="F14" s="21" t="n">
        <f aca="false">SUM($B$7:B14)</f>
        <v>267737.929398835</v>
      </c>
      <c r="G14" s="21" t="n">
        <f aca="false">SUM($C$7:C14)</f>
        <v>12682</v>
      </c>
    </row>
    <row r="15" customFormat="false" ht="15" hidden="false" customHeight="false" outlineLevel="0" collapsed="false">
      <c r="A15" s="26" t="n">
        <f aca="false">IFERROR(EDATE(Paramètres!$B$5,ROW()-ROW($A$7)),"")</f>
        <v>46266</v>
      </c>
      <c r="B15" s="21" t="n">
        <f aca="false">IFERROR(SUM(INDEX('Prévisions ventes'!$I$7:$T$206,0,MATCH($A15,'Prévisions ventes'!$I$6:$T$6,0))),0)</f>
        <v>40694.3728417917</v>
      </c>
      <c r="C15" s="21" t="n">
        <f aca="false">IFERROR(SUMIFS('Suivi ventes'!$G$7:$G$206,'Suivi ventes'!$A$7:$A$206,"&gt;="&amp;$A15,'Suivi ventes'!$A$7:$A$206,"&lt;="&amp;EOMONTH($A15,0),'Suivi ventes'!$H$7:$H$206,"Comptabilisée"),0)</f>
        <v>0</v>
      </c>
      <c r="D15" s="21" t="n">
        <f aca="false">C15-B15</f>
        <v>-40694.3728417917</v>
      </c>
      <c r="E15" s="27" t="n">
        <f aca="false">IFERROR(D15/B15,0)</f>
        <v>-1</v>
      </c>
      <c r="F15" s="21" t="n">
        <f aca="false">SUM($B$7:B15)</f>
        <v>308432.302240627</v>
      </c>
      <c r="G15" s="21" t="n">
        <f aca="false">SUM($C$7:C15)</f>
        <v>12682</v>
      </c>
    </row>
    <row r="16" customFormat="false" ht="15" hidden="false" customHeight="false" outlineLevel="0" collapsed="false">
      <c r="A16" s="26" t="n">
        <f aca="false">IFERROR(EDATE(Paramètres!$B$5,ROW()-ROW($A$7)),"")</f>
        <v>46296</v>
      </c>
      <c r="B16" s="21" t="n">
        <f aca="false">IFERROR(SUM(INDEX('Prévisions ventes'!$I$7:$T$206,0,MATCH($A16,'Prévisions ventes'!$I$6:$T$6,0))),0)</f>
        <v>43344.88981138</v>
      </c>
      <c r="C16" s="21" t="n">
        <f aca="false">IFERROR(SUMIFS('Suivi ventes'!$G$7:$G$206,'Suivi ventes'!$A$7:$A$206,"&gt;="&amp;$A16,'Suivi ventes'!$A$7:$A$206,"&lt;="&amp;EOMONTH($A16,0),'Suivi ventes'!$H$7:$H$206,"Comptabilisée"),0)</f>
        <v>0</v>
      </c>
      <c r="D16" s="21" t="n">
        <f aca="false">C16-B16</f>
        <v>-43344.88981138</v>
      </c>
      <c r="E16" s="27" t="n">
        <f aca="false">IFERROR(D16/B16,0)</f>
        <v>-1</v>
      </c>
      <c r="F16" s="21" t="n">
        <f aca="false">SUM($B$7:B16)</f>
        <v>351777.192052007</v>
      </c>
      <c r="G16" s="21" t="n">
        <f aca="false">SUM($C$7:C16)</f>
        <v>12682</v>
      </c>
    </row>
    <row r="17" customFormat="false" ht="15" hidden="false" customHeight="false" outlineLevel="0" collapsed="false">
      <c r="A17" s="26" t="n">
        <f aca="false">IFERROR(EDATE(Paramètres!$B$5,ROW()-ROW($A$7)),"")</f>
        <v>46327</v>
      </c>
      <c r="B17" s="21" t="n">
        <f aca="false">IFERROR(SUM(INDEX('Prévisions ventes'!$I$7:$T$206,0,MATCH($A17,'Prévisions ventes'!$I$6:$T$6,0))),0)</f>
        <v>49741.9427281552</v>
      </c>
      <c r="C17" s="21" t="n">
        <f aca="false">IFERROR(SUMIFS('Suivi ventes'!$G$7:$G$206,'Suivi ventes'!$A$7:$A$206,"&gt;="&amp;$A17,'Suivi ventes'!$A$7:$A$206,"&lt;="&amp;EOMONTH($A17,0),'Suivi ventes'!$H$7:$H$206,"Comptabilisée"),0)</f>
        <v>0</v>
      </c>
      <c r="D17" s="21" t="n">
        <f aca="false">C17-B17</f>
        <v>-49741.9427281552</v>
      </c>
      <c r="E17" s="27" t="n">
        <f aca="false">IFERROR(D17/B17,0)</f>
        <v>-1</v>
      </c>
      <c r="F17" s="21" t="n">
        <f aca="false">SUM($B$7:B17)</f>
        <v>401519.134780162</v>
      </c>
      <c r="G17" s="21" t="n">
        <f aca="false">SUM($C$7:C17)</f>
        <v>12682</v>
      </c>
    </row>
    <row r="18" customFormat="false" ht="15" hidden="false" customHeight="false" outlineLevel="0" collapsed="false">
      <c r="A18" s="26" t="n">
        <f aca="false">IFERROR(EDATE(Paramètres!$B$5,ROW()-ROW($A$7)),"")</f>
        <v>46357</v>
      </c>
      <c r="B18" s="21" t="n">
        <f aca="false">IFERROR(SUM(INDEX('Prévisions ventes'!$I$7:$T$206,0,MATCH($A18,'Prévisions ventes'!$I$6:$T$6,0))),0)</f>
        <v>58406.6613335647</v>
      </c>
      <c r="C18" s="21" t="n">
        <f aca="false">IFERROR(SUMIFS('Suivi ventes'!$G$7:$G$206,'Suivi ventes'!$A$7:$A$206,"&gt;="&amp;$A18,'Suivi ventes'!$A$7:$A$206,"&lt;="&amp;EOMONTH($A18,0),'Suivi ventes'!$H$7:$H$206,"Comptabilisée"),0)</f>
        <v>0</v>
      </c>
      <c r="D18" s="21" t="n">
        <f aca="false">C18-B18</f>
        <v>-58406.6613335647</v>
      </c>
      <c r="E18" s="27" t="n">
        <f aca="false">IFERROR(D18/B18,0)</f>
        <v>-1</v>
      </c>
      <c r="F18" s="21" t="n">
        <f aca="false">SUM($B$7:B18)</f>
        <v>459925.796113726</v>
      </c>
      <c r="G18" s="21" t="n">
        <f aca="false">SUM($C$7:C18)</f>
        <v>12682</v>
      </c>
    </row>
    <row r="19" customFormat="false" ht="15" hidden="false" customHeight="false" outlineLevel="0" collapsed="false">
      <c r="A19" s="0" t="str">
        <f aca="false">""</f>
        <v/>
      </c>
      <c r="C19" s="0" t="str">
        <f aca="false">""</f>
        <v/>
      </c>
      <c r="D19" s="0" t="str">
        <f aca="false">""</f>
        <v/>
      </c>
      <c r="E19" s="0" t="str">
        <f aca="false">""</f>
        <v/>
      </c>
      <c r="F19" s="0" t="str">
        <f aca="false">""</f>
        <v/>
      </c>
      <c r="G19" s="0" t="str">
        <f aca="false">""</f>
        <v/>
      </c>
    </row>
    <row r="20" customFormat="false" ht="15" hidden="false" customHeight="false" outlineLevel="0" collapsed="false">
      <c r="A20" s="0" t="str">
        <f aca="false">""</f>
        <v/>
      </c>
      <c r="C20" s="0" t="str">
        <f aca="false">""</f>
        <v/>
      </c>
      <c r="D20" s="0" t="str">
        <f aca="false">""</f>
        <v/>
      </c>
      <c r="E20" s="0" t="str">
        <f aca="false">""</f>
        <v/>
      </c>
      <c r="F20" s="0" t="str">
        <f aca="false">""</f>
        <v/>
      </c>
      <c r="G20" s="0" t="str">
        <f aca="false">""</f>
        <v/>
      </c>
    </row>
    <row r="21" customFormat="false" ht="15" hidden="false" customHeight="false" outlineLevel="0" collapsed="false">
      <c r="A21" s="0" t="str">
        <f aca="false">""</f>
        <v/>
      </c>
      <c r="C21" s="0" t="str">
        <f aca="false">""</f>
        <v/>
      </c>
      <c r="D21" s="0" t="str">
        <f aca="false">""</f>
        <v/>
      </c>
      <c r="E21" s="0" t="str">
        <f aca="false">""</f>
        <v/>
      </c>
      <c r="F21" s="0" t="str">
        <f aca="false">""</f>
        <v/>
      </c>
      <c r="G21" s="0" t="str">
        <f aca="false">""</f>
        <v/>
      </c>
    </row>
    <row r="22" customFormat="false" ht="15" hidden="false" customHeight="false" outlineLevel="0" collapsed="false">
      <c r="A22" s="28" t="s">
        <v>114</v>
      </c>
      <c r="B22" s="28"/>
      <c r="C22" s="0" t="str">
        <f aca="false">""</f>
        <v/>
      </c>
      <c r="D22" s="0" t="str">
        <f aca="false">""</f>
        <v/>
      </c>
      <c r="E22" s="0" t="str">
        <f aca="false">""</f>
        <v/>
      </c>
      <c r="F22" s="0" t="str">
        <f aca="false">""</f>
        <v/>
      </c>
      <c r="G22" s="0" t="str">
        <f aca="false">""</f>
        <v/>
      </c>
    </row>
    <row r="23" customFormat="false" ht="15" hidden="false" customHeight="false" outlineLevel="0" collapsed="false">
      <c r="A23" s="5" t="s">
        <v>115</v>
      </c>
      <c r="B23" s="24" t="n">
        <f aca="false">SUM(B7:B18)</f>
        <v>459925.796113726</v>
      </c>
      <c r="C23" s="0" t="str">
        <f aca="false">""</f>
        <v/>
      </c>
      <c r="D23" s="0" t="str">
        <f aca="false">""</f>
        <v/>
      </c>
      <c r="E23" s="0" t="str">
        <f aca="false">""</f>
        <v/>
      </c>
      <c r="F23" s="0" t="str">
        <f aca="false">""</f>
        <v/>
      </c>
      <c r="G23" s="0" t="str">
        <f aca="false">""</f>
        <v/>
      </c>
    </row>
    <row r="24" customFormat="false" ht="15" hidden="false" customHeight="false" outlineLevel="0" collapsed="false">
      <c r="A24" s="5" t="s">
        <v>116</v>
      </c>
      <c r="B24" s="24" t="n">
        <f aca="false">SUM('Prévisions ventes'!$U$7:$U$206)</f>
        <v>459925.796113726</v>
      </c>
      <c r="C24" s="0" t="str">
        <f aca="false">""</f>
        <v/>
      </c>
      <c r="D24" s="0" t="str">
        <f aca="false">""</f>
        <v/>
      </c>
      <c r="E24" s="0" t="str">
        <f aca="false">""</f>
        <v/>
      </c>
      <c r="F24" s="0" t="str">
        <f aca="false">""</f>
        <v/>
      </c>
      <c r="G24" s="0" t="str">
        <f aca="false">""</f>
        <v/>
      </c>
    </row>
    <row r="25" customFormat="false" ht="15" hidden="false" customHeight="false" outlineLevel="0" collapsed="false">
      <c r="A25" s="5" t="s">
        <v>117</v>
      </c>
      <c r="B25" s="24" t="n">
        <f aca="false">B23-B24</f>
        <v>0</v>
      </c>
      <c r="C25" s="0" t="str">
        <f aca="false">""</f>
        <v/>
      </c>
      <c r="D25" s="0" t="str">
        <f aca="false">""</f>
        <v/>
      </c>
      <c r="E25" s="0" t="str">
        <f aca="false">""</f>
        <v/>
      </c>
      <c r="F25" s="0" t="str">
        <f aca="false">""</f>
        <v/>
      </c>
      <c r="G25" s="0" t="str">
        <f aca="false">""</f>
        <v/>
      </c>
    </row>
    <row r="26" customFormat="false" ht="15" hidden="false" customHeight="false" outlineLevel="0" collapsed="false">
      <c r="A26" s="5" t="s">
        <v>118</v>
      </c>
      <c r="B26" s="14" t="str">
        <f aca="false">IF(ABS(B25)&lt;0.01,"Conforme","À vérifier")</f>
        <v>Conforme</v>
      </c>
      <c r="C26" s="0" t="str">
        <f aca="false">""</f>
        <v/>
      </c>
      <c r="D26" s="0" t="str">
        <f aca="false">""</f>
        <v/>
      </c>
      <c r="E26" s="0" t="str">
        <f aca="false">""</f>
        <v/>
      </c>
      <c r="F26" s="0" t="str">
        <f aca="false">""</f>
        <v/>
      </c>
      <c r="G26" s="0" t="str">
        <f aca="false">""</f>
        <v/>
      </c>
    </row>
    <row r="27" customFormat="false" ht="15" hidden="false" customHeight="false" outlineLevel="0" collapsed="false">
      <c r="A27" s="0" t="str">
        <f aca="false">""</f>
        <v/>
      </c>
      <c r="B27" s="0" t="str">
        <f aca="false">""</f>
        <v/>
      </c>
      <c r="C27" s="0" t="str">
        <f aca="false">""</f>
        <v/>
      </c>
      <c r="D27" s="0" t="str">
        <f aca="false">""</f>
        <v/>
      </c>
      <c r="E27" s="0" t="str">
        <f aca="false">""</f>
        <v/>
      </c>
      <c r="F27" s="0" t="str">
        <f aca="false">""</f>
        <v/>
      </c>
      <c r="G27" s="0" t="str">
        <f aca="false">""</f>
        <v/>
      </c>
    </row>
    <row r="28" customFormat="false" ht="15" hidden="false" customHeight="false" outlineLevel="0" collapsed="false">
      <c r="A28" s="0" t="str">
        <f aca="false">""</f>
        <v/>
      </c>
      <c r="B28" s="0" t="str">
        <f aca="false">""</f>
        <v/>
      </c>
      <c r="C28" s="0" t="str">
        <f aca="false">""</f>
        <v/>
      </c>
      <c r="D28" s="0" t="str">
        <f aca="false">""</f>
        <v/>
      </c>
      <c r="E28" s="0" t="str">
        <f aca="false">""</f>
        <v/>
      </c>
      <c r="F28" s="0" t="str">
        <f aca="false">""</f>
        <v/>
      </c>
      <c r="G28" s="0" t="str">
        <f aca="false">""</f>
        <v/>
      </c>
    </row>
    <row r="29" customFormat="false" ht="15" hidden="false" customHeight="false" outlineLevel="0" collapsed="false">
      <c r="A29" s="0" t="str">
        <f aca="false">""</f>
        <v/>
      </c>
      <c r="B29" s="0" t="str">
        <f aca="false">""</f>
        <v/>
      </c>
      <c r="C29" s="0" t="str">
        <f aca="false">""</f>
        <v/>
      </c>
      <c r="D29" s="0" t="str">
        <f aca="false">""</f>
        <v/>
      </c>
      <c r="E29" s="0" t="str">
        <f aca="false">""</f>
        <v/>
      </c>
      <c r="F29" s="0" t="str">
        <f aca="false">""</f>
        <v/>
      </c>
      <c r="G29" s="0" t="str">
        <f aca="false">""</f>
        <v/>
      </c>
    </row>
    <row r="30" customFormat="false" ht="15" hidden="false" customHeight="false" outlineLevel="0" collapsed="false">
      <c r="A30" s="0" t="str">
        <f aca="false">""</f>
        <v/>
      </c>
      <c r="B30" s="0" t="str">
        <f aca="false">""</f>
        <v/>
      </c>
      <c r="C30" s="0" t="str">
        <f aca="false">""</f>
        <v/>
      </c>
      <c r="D30" s="0" t="str">
        <f aca="false">""</f>
        <v/>
      </c>
      <c r="E30" s="0" t="str">
        <f aca="false">""</f>
        <v/>
      </c>
      <c r="F30" s="0" t="str">
        <f aca="false">""</f>
        <v/>
      </c>
      <c r="G30" s="0" t="str">
        <f aca="false">""</f>
        <v/>
      </c>
    </row>
    <row r="31" customFormat="false" ht="15" hidden="false" customHeight="false" outlineLevel="0" collapsed="false">
      <c r="A31" s="0" t="str">
        <f aca="false">""</f>
        <v/>
      </c>
      <c r="B31" s="0" t="str">
        <f aca="false">""</f>
        <v/>
      </c>
      <c r="C31" s="0" t="str">
        <f aca="false">""</f>
        <v/>
      </c>
      <c r="D31" s="0" t="str">
        <f aca="false">""</f>
        <v/>
      </c>
      <c r="E31" s="0" t="str">
        <f aca="false">""</f>
        <v/>
      </c>
      <c r="F31" s="0" t="str">
        <f aca="false">""</f>
        <v/>
      </c>
      <c r="G31" s="0" t="str">
        <f aca="false">""</f>
        <v/>
      </c>
    </row>
    <row r="32" customFormat="false" ht="15" hidden="false" customHeight="false" outlineLevel="0" collapsed="false">
      <c r="A32" s="0" t="str">
        <f aca="false">""</f>
        <v/>
      </c>
      <c r="B32" s="0" t="str">
        <f aca="false">""</f>
        <v/>
      </c>
      <c r="C32" s="0" t="str">
        <f aca="false">""</f>
        <v/>
      </c>
      <c r="D32" s="0" t="str">
        <f aca="false">""</f>
        <v/>
      </c>
      <c r="E32" s="0" t="str">
        <f aca="false">""</f>
        <v/>
      </c>
      <c r="F32" s="0" t="str">
        <f aca="false">""</f>
        <v/>
      </c>
      <c r="G32" s="0" t="str">
        <f aca="false">""</f>
        <v/>
      </c>
    </row>
    <row r="33" customFormat="false" ht="15" hidden="false" customHeight="false" outlineLevel="0" collapsed="false">
      <c r="A33" s="0" t="str">
        <f aca="false">""</f>
        <v/>
      </c>
      <c r="B33" s="0" t="str">
        <f aca="false">""</f>
        <v/>
      </c>
      <c r="C33" s="0" t="str">
        <f aca="false">""</f>
        <v/>
      </c>
      <c r="D33" s="0" t="str">
        <f aca="false">""</f>
        <v/>
      </c>
      <c r="E33" s="0" t="str">
        <f aca="false">""</f>
        <v/>
      </c>
      <c r="F33" s="0" t="str">
        <f aca="false">""</f>
        <v/>
      </c>
      <c r="G33" s="0" t="str">
        <f aca="false">""</f>
        <v/>
      </c>
    </row>
    <row r="34" customFormat="false" ht="15" hidden="false" customHeight="false" outlineLevel="0" collapsed="false">
      <c r="A34" s="0" t="str">
        <f aca="false">""</f>
        <v/>
      </c>
      <c r="B34" s="0" t="str">
        <f aca="false">""</f>
        <v/>
      </c>
      <c r="C34" s="0" t="str">
        <f aca="false">""</f>
        <v/>
      </c>
      <c r="D34" s="0" t="str">
        <f aca="false">""</f>
        <v/>
      </c>
      <c r="E34" s="0" t="str">
        <f aca="false">""</f>
        <v/>
      </c>
      <c r="F34" s="0" t="str">
        <f aca="false">""</f>
        <v/>
      </c>
      <c r="G34" s="0" t="str">
        <f aca="false">""</f>
        <v/>
      </c>
    </row>
    <row r="35" customFormat="false" ht="15" hidden="false" customHeight="false" outlineLevel="0" collapsed="false">
      <c r="A35" s="0" t="str">
        <f aca="false">""</f>
        <v/>
      </c>
      <c r="B35" s="0" t="str">
        <f aca="false">""</f>
        <v/>
      </c>
      <c r="C35" s="0" t="str">
        <f aca="false">""</f>
        <v/>
      </c>
      <c r="D35" s="0" t="str">
        <f aca="false">""</f>
        <v/>
      </c>
      <c r="E35" s="0" t="str">
        <f aca="false">""</f>
        <v/>
      </c>
      <c r="F35" s="0" t="str">
        <f aca="false">""</f>
        <v/>
      </c>
      <c r="G35" s="0" t="str">
        <f aca="false">""</f>
        <v/>
      </c>
    </row>
    <row r="36" customFormat="false" ht="15" hidden="false" customHeight="false" outlineLevel="0" collapsed="false">
      <c r="A36" s="0" t="str">
        <f aca="false">""</f>
        <v/>
      </c>
      <c r="B36" s="0" t="str">
        <f aca="false">""</f>
        <v/>
      </c>
      <c r="C36" s="0" t="str">
        <f aca="false">""</f>
        <v/>
      </c>
      <c r="D36" s="0" t="str">
        <f aca="false">""</f>
        <v/>
      </c>
      <c r="E36" s="0" t="str">
        <f aca="false">""</f>
        <v/>
      </c>
      <c r="F36" s="0" t="str">
        <f aca="false">""</f>
        <v/>
      </c>
      <c r="G36" s="0" t="str">
        <f aca="false">""</f>
        <v/>
      </c>
    </row>
    <row r="37" customFormat="false" ht="15" hidden="false" customHeight="false" outlineLevel="0" collapsed="false">
      <c r="A37" s="0" t="str">
        <f aca="false">""</f>
        <v/>
      </c>
      <c r="B37" s="0" t="str">
        <f aca="false">""</f>
        <v/>
      </c>
      <c r="C37" s="0" t="str">
        <f aca="false">""</f>
        <v/>
      </c>
      <c r="D37" s="0" t="str">
        <f aca="false">""</f>
        <v/>
      </c>
      <c r="E37" s="0" t="str">
        <f aca="false">""</f>
        <v/>
      </c>
      <c r="F37" s="0" t="str">
        <f aca="false">""</f>
        <v/>
      </c>
      <c r="G37" s="0" t="str">
        <f aca="false">""</f>
        <v/>
      </c>
    </row>
    <row r="38" customFormat="false" ht="15" hidden="false" customHeight="false" outlineLevel="0" collapsed="false">
      <c r="A38" s="0" t="str">
        <f aca="false">""</f>
        <v/>
      </c>
      <c r="B38" s="0" t="str">
        <f aca="false">""</f>
        <v/>
      </c>
      <c r="C38" s="0" t="str">
        <f aca="false">""</f>
        <v/>
      </c>
      <c r="D38" s="0" t="str">
        <f aca="false">""</f>
        <v/>
      </c>
      <c r="E38" s="0" t="str">
        <f aca="false">""</f>
        <v/>
      </c>
      <c r="F38" s="0" t="str">
        <f aca="false">""</f>
        <v/>
      </c>
      <c r="G38" s="0" t="str">
        <f aca="false">""</f>
        <v/>
      </c>
    </row>
    <row r="39" customFormat="false" ht="15" hidden="false" customHeight="false" outlineLevel="0" collapsed="false">
      <c r="A39" s="0" t="str">
        <f aca="false">""</f>
        <v/>
      </c>
      <c r="B39" s="0" t="str">
        <f aca="false">""</f>
        <v/>
      </c>
      <c r="C39" s="0" t="str">
        <f aca="false">""</f>
        <v/>
      </c>
      <c r="D39" s="0" t="str">
        <f aca="false">""</f>
        <v/>
      </c>
      <c r="E39" s="0" t="str">
        <f aca="false">""</f>
        <v/>
      </c>
      <c r="F39" s="0" t="str">
        <f aca="false">""</f>
        <v/>
      </c>
      <c r="G39" s="0" t="str">
        <f aca="false">""</f>
        <v/>
      </c>
    </row>
    <row r="40" customFormat="false" ht="15" hidden="false" customHeight="false" outlineLevel="0" collapsed="false">
      <c r="A40" s="0" t="str">
        <f aca="false">""</f>
        <v/>
      </c>
      <c r="B40" s="0" t="str">
        <f aca="false">""</f>
        <v/>
      </c>
      <c r="C40" s="0" t="str">
        <f aca="false">""</f>
        <v/>
      </c>
      <c r="D40" s="0" t="str">
        <f aca="false">""</f>
        <v/>
      </c>
      <c r="E40" s="0" t="str">
        <f aca="false">""</f>
        <v/>
      </c>
      <c r="F40" s="0" t="str">
        <f aca="false">""</f>
        <v/>
      </c>
      <c r="G40" s="0" t="str">
        <f aca="false">""</f>
        <v/>
      </c>
    </row>
    <row r="41" customFormat="false" ht="15" hidden="false" customHeight="false" outlineLevel="0" collapsed="false">
      <c r="A41" s="0" t="str">
        <f aca="false">""</f>
        <v/>
      </c>
      <c r="B41" s="0" t="str">
        <f aca="false">""</f>
        <v/>
      </c>
      <c r="C41" s="0" t="str">
        <f aca="false">""</f>
        <v/>
      </c>
      <c r="D41" s="0" t="str">
        <f aca="false">""</f>
        <v/>
      </c>
      <c r="E41" s="0" t="str">
        <f aca="false">""</f>
        <v/>
      </c>
      <c r="F41" s="0" t="str">
        <f aca="false">""</f>
        <v/>
      </c>
      <c r="G41" s="0" t="str">
        <f aca="false">""</f>
        <v/>
      </c>
    </row>
    <row r="42" customFormat="false" ht="15" hidden="false" customHeight="false" outlineLevel="0" collapsed="false">
      <c r="A42" s="0" t="str">
        <f aca="false">""</f>
        <v/>
      </c>
      <c r="B42" s="0" t="str">
        <f aca="false">""</f>
        <v/>
      </c>
      <c r="C42" s="0" t="str">
        <f aca="false">""</f>
        <v/>
      </c>
      <c r="D42" s="0" t="str">
        <f aca="false">""</f>
        <v/>
      </c>
      <c r="E42" s="0" t="str">
        <f aca="false">""</f>
        <v/>
      </c>
      <c r="F42" s="0" t="str">
        <f aca="false">""</f>
        <v/>
      </c>
      <c r="G42" s="0" t="str">
        <f aca="false">""</f>
        <v/>
      </c>
    </row>
    <row r="43" customFormat="false" ht="15" hidden="false" customHeight="false" outlineLevel="0" collapsed="false">
      <c r="A43" s="0" t="str">
        <f aca="false">""</f>
        <v/>
      </c>
      <c r="B43" s="0" t="str">
        <f aca="false">""</f>
        <v/>
      </c>
      <c r="C43" s="0" t="str">
        <f aca="false">""</f>
        <v/>
      </c>
      <c r="D43" s="0" t="str">
        <f aca="false">""</f>
        <v/>
      </c>
      <c r="E43" s="0" t="str">
        <f aca="false">""</f>
        <v/>
      </c>
      <c r="F43" s="0" t="str">
        <f aca="false">""</f>
        <v/>
      </c>
      <c r="G43" s="0" t="str">
        <f aca="false">""</f>
        <v/>
      </c>
    </row>
    <row r="44" customFormat="false" ht="15" hidden="false" customHeight="false" outlineLevel="0" collapsed="false">
      <c r="A44" s="0" t="str">
        <f aca="false">""</f>
        <v/>
      </c>
      <c r="B44" s="0" t="str">
        <f aca="false">""</f>
        <v/>
      </c>
      <c r="C44" s="0" t="str">
        <f aca="false">""</f>
        <v/>
      </c>
      <c r="D44" s="0" t="str">
        <f aca="false">""</f>
        <v/>
      </c>
      <c r="E44" s="0" t="str">
        <f aca="false">""</f>
        <v/>
      </c>
      <c r="F44" s="0" t="str">
        <f aca="false">""</f>
        <v/>
      </c>
      <c r="G44" s="0" t="str">
        <f aca="false">""</f>
        <v/>
      </c>
    </row>
    <row r="45" customFormat="false" ht="15" hidden="false" customHeight="false" outlineLevel="0" collapsed="false">
      <c r="A45" s="0" t="str">
        <f aca="false">""</f>
        <v/>
      </c>
      <c r="B45" s="0" t="str">
        <f aca="false">""</f>
        <v/>
      </c>
      <c r="C45" s="0" t="str">
        <f aca="false">""</f>
        <v/>
      </c>
      <c r="D45" s="0" t="str">
        <f aca="false">""</f>
        <v/>
      </c>
      <c r="E45" s="0" t="str">
        <f aca="false">""</f>
        <v/>
      </c>
      <c r="F45" s="0" t="str">
        <f aca="false">""</f>
        <v/>
      </c>
      <c r="G45" s="0" t="str">
        <f aca="false">""</f>
        <v/>
      </c>
    </row>
    <row r="46" customFormat="false" ht="15" hidden="false" customHeight="false" outlineLevel="0" collapsed="false">
      <c r="A46" s="0" t="str">
        <f aca="false">""</f>
        <v/>
      </c>
      <c r="B46" s="0" t="str">
        <f aca="false">""</f>
        <v/>
      </c>
      <c r="C46" s="0" t="str">
        <f aca="false">""</f>
        <v/>
      </c>
      <c r="D46" s="0" t="str">
        <f aca="false">""</f>
        <v/>
      </c>
      <c r="E46" s="0" t="str">
        <f aca="false">""</f>
        <v/>
      </c>
      <c r="F46" s="0" t="str">
        <f aca="false">""</f>
        <v/>
      </c>
      <c r="G46" s="0" t="str">
        <f aca="false">""</f>
        <v/>
      </c>
    </row>
    <row r="47" customFormat="false" ht="15" hidden="false" customHeight="false" outlineLevel="0" collapsed="false">
      <c r="A47" s="0" t="str">
        <f aca="false">""</f>
        <v/>
      </c>
      <c r="B47" s="0" t="str">
        <f aca="false">""</f>
        <v/>
      </c>
      <c r="C47" s="0" t="str">
        <f aca="false">""</f>
        <v/>
      </c>
      <c r="D47" s="0" t="str">
        <f aca="false">""</f>
        <v/>
      </c>
      <c r="E47" s="0" t="str">
        <f aca="false">""</f>
        <v/>
      </c>
      <c r="F47" s="0" t="str">
        <f aca="false">""</f>
        <v/>
      </c>
      <c r="G47" s="0" t="str">
        <f aca="false">""</f>
        <v/>
      </c>
    </row>
    <row r="48" customFormat="false" ht="15" hidden="false" customHeight="false" outlineLevel="0" collapsed="false">
      <c r="A48" s="0" t="str">
        <f aca="false">""</f>
        <v/>
      </c>
      <c r="B48" s="0" t="str">
        <f aca="false">""</f>
        <v/>
      </c>
      <c r="C48" s="0" t="str">
        <f aca="false">""</f>
        <v/>
      </c>
      <c r="D48" s="0" t="str">
        <f aca="false">""</f>
        <v/>
      </c>
      <c r="E48" s="0" t="str">
        <f aca="false">""</f>
        <v/>
      </c>
      <c r="F48" s="0" t="str">
        <f aca="false">""</f>
        <v/>
      </c>
      <c r="G48" s="0" t="str">
        <f aca="false">""</f>
        <v/>
      </c>
    </row>
    <row r="49" customFormat="false" ht="15" hidden="false" customHeight="false" outlineLevel="0" collapsed="false">
      <c r="A49" s="0" t="str">
        <f aca="false">""</f>
        <v/>
      </c>
      <c r="B49" s="0" t="str">
        <f aca="false">""</f>
        <v/>
      </c>
      <c r="C49" s="0" t="str">
        <f aca="false">""</f>
        <v/>
      </c>
      <c r="D49" s="0" t="str">
        <f aca="false">""</f>
        <v/>
      </c>
      <c r="E49" s="0" t="str">
        <f aca="false">""</f>
        <v/>
      </c>
      <c r="F49" s="0" t="str">
        <f aca="false">""</f>
        <v/>
      </c>
      <c r="G49" s="0" t="str">
        <f aca="false">""</f>
        <v/>
      </c>
    </row>
    <row r="50" customFormat="false" ht="15" hidden="false" customHeight="false" outlineLevel="0" collapsed="false">
      <c r="A50" s="0" t="str">
        <f aca="false">""</f>
        <v/>
      </c>
      <c r="B50" s="0" t="str">
        <f aca="false">""</f>
        <v/>
      </c>
      <c r="C50" s="0" t="str">
        <f aca="false">""</f>
        <v/>
      </c>
      <c r="D50" s="0" t="str">
        <f aca="false">""</f>
        <v/>
      </c>
      <c r="E50" s="0" t="str">
        <f aca="false">""</f>
        <v/>
      </c>
      <c r="F50" s="0" t="str">
        <f aca="false">""</f>
        <v/>
      </c>
      <c r="G50" s="0" t="str">
        <f aca="false">""</f>
        <v/>
      </c>
    </row>
    <row r="51" customFormat="false" ht="15" hidden="false" customHeight="false" outlineLevel="0" collapsed="false">
      <c r="A51" s="0" t="str">
        <f aca="false">""</f>
        <v/>
      </c>
      <c r="B51" s="0" t="str">
        <f aca="false">""</f>
        <v/>
      </c>
      <c r="C51" s="0" t="str">
        <f aca="false">""</f>
        <v/>
      </c>
      <c r="D51" s="0" t="str">
        <f aca="false">""</f>
        <v/>
      </c>
      <c r="E51" s="0" t="str">
        <f aca="false">""</f>
        <v/>
      </c>
      <c r="F51" s="0" t="str">
        <f aca="false">""</f>
        <v/>
      </c>
      <c r="G51" s="0" t="str">
        <f aca="false">""</f>
        <v/>
      </c>
    </row>
    <row r="52" customFormat="false" ht="15" hidden="false" customHeight="false" outlineLevel="0" collapsed="false">
      <c r="A52" s="0" t="str">
        <f aca="false">""</f>
        <v/>
      </c>
      <c r="B52" s="0" t="str">
        <f aca="false">""</f>
        <v/>
      </c>
      <c r="C52" s="0" t="str">
        <f aca="false">""</f>
        <v/>
      </c>
      <c r="D52" s="0" t="str">
        <f aca="false">""</f>
        <v/>
      </c>
      <c r="E52" s="0" t="str">
        <f aca="false">""</f>
        <v/>
      </c>
      <c r="F52" s="0" t="str">
        <f aca="false">""</f>
        <v/>
      </c>
      <c r="G52" s="0" t="str">
        <f aca="false">""</f>
        <v/>
      </c>
    </row>
    <row r="53" customFormat="false" ht="15" hidden="false" customHeight="false" outlineLevel="0" collapsed="false">
      <c r="A53" s="0" t="str">
        <f aca="false">""</f>
        <v/>
      </c>
      <c r="B53" s="0" t="str">
        <f aca="false">""</f>
        <v/>
      </c>
      <c r="C53" s="0" t="str">
        <f aca="false">""</f>
        <v/>
      </c>
      <c r="D53" s="0" t="str">
        <f aca="false">""</f>
        <v/>
      </c>
      <c r="E53" s="0" t="str">
        <f aca="false">""</f>
        <v/>
      </c>
      <c r="F53" s="0" t="str">
        <f aca="false">""</f>
        <v/>
      </c>
      <c r="G53" s="0" t="str">
        <f aca="false">""</f>
        <v/>
      </c>
    </row>
    <row r="54" customFormat="false" ht="15" hidden="false" customHeight="false" outlineLevel="0" collapsed="false">
      <c r="A54" s="0" t="str">
        <f aca="false">""</f>
        <v/>
      </c>
      <c r="B54" s="0" t="str">
        <f aca="false">""</f>
        <v/>
      </c>
      <c r="C54" s="0" t="str">
        <f aca="false">""</f>
        <v/>
      </c>
      <c r="D54" s="0" t="str">
        <f aca="false">""</f>
        <v/>
      </c>
      <c r="E54" s="0" t="str">
        <f aca="false">""</f>
        <v/>
      </c>
      <c r="F54" s="0" t="str">
        <f aca="false">""</f>
        <v/>
      </c>
      <c r="G54" s="0" t="str">
        <f aca="false">""</f>
        <v/>
      </c>
    </row>
    <row r="55" customFormat="false" ht="15" hidden="false" customHeight="false" outlineLevel="0" collapsed="false">
      <c r="A55" s="0" t="str">
        <f aca="false">""</f>
        <v/>
      </c>
      <c r="B55" s="0" t="str">
        <f aca="false">""</f>
        <v/>
      </c>
      <c r="C55" s="0" t="str">
        <f aca="false">""</f>
        <v/>
      </c>
      <c r="D55" s="0" t="str">
        <f aca="false">""</f>
        <v/>
      </c>
      <c r="E55" s="0" t="str">
        <f aca="false">""</f>
        <v/>
      </c>
      <c r="F55" s="0" t="str">
        <f aca="false">""</f>
        <v/>
      </c>
      <c r="G55" s="0" t="str">
        <f aca="false">""</f>
        <v/>
      </c>
    </row>
    <row r="56" customFormat="false" ht="15" hidden="false" customHeight="false" outlineLevel="0" collapsed="false">
      <c r="A56" s="0" t="str">
        <f aca="false">""</f>
        <v/>
      </c>
      <c r="B56" s="0" t="str">
        <f aca="false">""</f>
        <v/>
      </c>
      <c r="C56" s="0" t="str">
        <f aca="false">""</f>
        <v/>
      </c>
      <c r="D56" s="0" t="str">
        <f aca="false">""</f>
        <v/>
      </c>
      <c r="E56" s="0" t="str">
        <f aca="false">""</f>
        <v/>
      </c>
      <c r="F56" s="0" t="str">
        <f aca="false">""</f>
        <v/>
      </c>
      <c r="G56" s="0" t="str">
        <f aca="false">""</f>
        <v/>
      </c>
    </row>
    <row r="57" customFormat="false" ht="15" hidden="false" customHeight="false" outlineLevel="0" collapsed="false">
      <c r="A57" s="0" t="str">
        <f aca="false">""</f>
        <v/>
      </c>
      <c r="B57" s="0" t="str">
        <f aca="false">""</f>
        <v/>
      </c>
      <c r="C57" s="0" t="str">
        <f aca="false">""</f>
        <v/>
      </c>
      <c r="D57" s="0" t="str">
        <f aca="false">""</f>
        <v/>
      </c>
      <c r="E57" s="0" t="str">
        <f aca="false">""</f>
        <v/>
      </c>
      <c r="F57" s="0" t="str">
        <f aca="false">""</f>
        <v/>
      </c>
      <c r="G57" s="0" t="str">
        <f aca="false">""</f>
        <v/>
      </c>
    </row>
    <row r="58" customFormat="false" ht="15" hidden="false" customHeight="false" outlineLevel="0" collapsed="false">
      <c r="A58" s="0" t="str">
        <f aca="false">""</f>
        <v/>
      </c>
      <c r="B58" s="0" t="str">
        <f aca="false">""</f>
        <v/>
      </c>
      <c r="C58" s="0" t="str">
        <f aca="false">""</f>
        <v/>
      </c>
      <c r="D58" s="0" t="str">
        <f aca="false">""</f>
        <v/>
      </c>
      <c r="E58" s="0" t="str">
        <f aca="false">""</f>
        <v/>
      </c>
      <c r="F58" s="0" t="str">
        <f aca="false">""</f>
        <v/>
      </c>
      <c r="G58" s="0" t="str">
        <f aca="false">""</f>
        <v/>
      </c>
    </row>
    <row r="59" customFormat="false" ht="15" hidden="false" customHeight="false" outlineLevel="0" collapsed="false">
      <c r="A59" s="0" t="str">
        <f aca="false">""</f>
        <v/>
      </c>
      <c r="B59" s="0" t="str">
        <f aca="false">""</f>
        <v/>
      </c>
      <c r="C59" s="0" t="str">
        <f aca="false">""</f>
        <v/>
      </c>
      <c r="D59" s="0" t="str">
        <f aca="false">""</f>
        <v/>
      </c>
      <c r="E59" s="0" t="str">
        <f aca="false">""</f>
        <v/>
      </c>
      <c r="F59" s="0" t="str">
        <f aca="false">""</f>
        <v/>
      </c>
      <c r="G59" s="0" t="str">
        <f aca="false">""</f>
        <v/>
      </c>
    </row>
    <row r="60" customFormat="false" ht="15" hidden="false" customHeight="false" outlineLevel="0" collapsed="false">
      <c r="A60" s="0" t="str">
        <f aca="false">""</f>
        <v/>
      </c>
      <c r="B60" s="0" t="str">
        <f aca="false">""</f>
        <v/>
      </c>
      <c r="C60" s="0" t="str">
        <f aca="false">""</f>
        <v/>
      </c>
      <c r="D60" s="0" t="str">
        <f aca="false">""</f>
        <v/>
      </c>
      <c r="E60" s="0" t="str">
        <f aca="false">""</f>
        <v/>
      </c>
      <c r="F60" s="0" t="str">
        <f aca="false">""</f>
        <v/>
      </c>
      <c r="G60" s="0" t="str">
        <f aca="false">""</f>
        <v/>
      </c>
    </row>
    <row r="61" customFormat="false" ht="15" hidden="false" customHeight="false" outlineLevel="0" collapsed="false">
      <c r="A61" s="0" t="str">
        <f aca="false">""</f>
        <v/>
      </c>
      <c r="B61" s="0" t="str">
        <f aca="false">""</f>
        <v/>
      </c>
      <c r="C61" s="0" t="str">
        <f aca="false">""</f>
        <v/>
      </c>
      <c r="D61" s="0" t="str">
        <f aca="false">""</f>
        <v/>
      </c>
      <c r="E61" s="0" t="str">
        <f aca="false">""</f>
        <v/>
      </c>
      <c r="F61" s="0" t="str">
        <f aca="false">""</f>
        <v/>
      </c>
      <c r="G61" s="0" t="str">
        <f aca="false">""</f>
        <v/>
      </c>
    </row>
    <row r="62" customFormat="false" ht="15" hidden="false" customHeight="false" outlineLevel="0" collapsed="false">
      <c r="A62" s="0" t="str">
        <f aca="false">""</f>
        <v/>
      </c>
      <c r="B62" s="0" t="str">
        <f aca="false">""</f>
        <v/>
      </c>
      <c r="C62" s="0" t="str">
        <f aca="false">""</f>
        <v/>
      </c>
      <c r="D62" s="0" t="str">
        <f aca="false">""</f>
        <v/>
      </c>
      <c r="E62" s="0" t="str">
        <f aca="false">""</f>
        <v/>
      </c>
      <c r="F62" s="0" t="str">
        <f aca="false">""</f>
        <v/>
      </c>
      <c r="G62" s="0" t="str">
        <f aca="false">""</f>
        <v/>
      </c>
    </row>
    <row r="63" customFormat="false" ht="15" hidden="false" customHeight="false" outlineLevel="0" collapsed="false">
      <c r="A63" s="0" t="str">
        <f aca="false">""</f>
        <v/>
      </c>
      <c r="B63" s="0" t="str">
        <f aca="false">""</f>
        <v/>
      </c>
      <c r="C63" s="0" t="str">
        <f aca="false">""</f>
        <v/>
      </c>
      <c r="D63" s="0" t="str">
        <f aca="false">""</f>
        <v/>
      </c>
      <c r="E63" s="0" t="str">
        <f aca="false">""</f>
        <v/>
      </c>
      <c r="F63" s="0" t="str">
        <f aca="false">""</f>
        <v/>
      </c>
      <c r="G63" s="0" t="str">
        <f aca="false">""</f>
        <v/>
      </c>
    </row>
    <row r="64" customFormat="false" ht="15" hidden="false" customHeight="false" outlineLevel="0" collapsed="false">
      <c r="A64" s="0" t="str">
        <f aca="false">""</f>
        <v/>
      </c>
      <c r="B64" s="0" t="str">
        <f aca="false">""</f>
        <v/>
      </c>
      <c r="C64" s="0" t="str">
        <f aca="false">""</f>
        <v/>
      </c>
      <c r="D64" s="0" t="str">
        <f aca="false">""</f>
        <v/>
      </c>
      <c r="E64" s="0" t="str">
        <f aca="false">""</f>
        <v/>
      </c>
      <c r="F64" s="0" t="str">
        <f aca="false">""</f>
        <v/>
      </c>
      <c r="G64" s="0" t="str">
        <f aca="false">""</f>
        <v/>
      </c>
    </row>
    <row r="65" customFormat="false" ht="15" hidden="false" customHeight="false" outlineLevel="0" collapsed="false">
      <c r="A65" s="0" t="str">
        <f aca="false">""</f>
        <v/>
      </c>
      <c r="B65" s="0" t="str">
        <f aca="false">""</f>
        <v/>
      </c>
      <c r="C65" s="0" t="str">
        <f aca="false">""</f>
        <v/>
      </c>
      <c r="D65" s="0" t="str">
        <f aca="false">""</f>
        <v/>
      </c>
      <c r="E65" s="0" t="str">
        <f aca="false">""</f>
        <v/>
      </c>
      <c r="F65" s="0" t="str">
        <f aca="false">""</f>
        <v/>
      </c>
      <c r="G65" s="0" t="str">
        <f aca="false">""</f>
        <v/>
      </c>
    </row>
    <row r="66" customFormat="false" ht="15" hidden="false" customHeight="false" outlineLevel="0" collapsed="false">
      <c r="A66" s="0" t="str">
        <f aca="false">""</f>
        <v/>
      </c>
      <c r="B66" s="0" t="str">
        <f aca="false">""</f>
        <v/>
      </c>
      <c r="C66" s="0" t="str">
        <f aca="false">""</f>
        <v/>
      </c>
      <c r="D66" s="0" t="str">
        <f aca="false">""</f>
        <v/>
      </c>
      <c r="E66" s="0" t="str">
        <f aca="false">""</f>
        <v/>
      </c>
      <c r="F66" s="0" t="str">
        <f aca="false">""</f>
        <v/>
      </c>
      <c r="G66" s="0" t="str">
        <f aca="false">""</f>
        <v/>
      </c>
    </row>
    <row r="67" customFormat="false" ht="15" hidden="false" customHeight="false" outlineLevel="0" collapsed="false">
      <c r="A67" s="0" t="str">
        <f aca="false">""</f>
        <v/>
      </c>
      <c r="B67" s="0" t="str">
        <f aca="false">""</f>
        <v/>
      </c>
      <c r="C67" s="0" t="str">
        <f aca="false">""</f>
        <v/>
      </c>
      <c r="D67" s="0" t="str">
        <f aca="false">""</f>
        <v/>
      </c>
      <c r="E67" s="0" t="str">
        <f aca="false">""</f>
        <v/>
      </c>
      <c r="F67" s="0" t="str">
        <f aca="false">""</f>
        <v/>
      </c>
      <c r="G67" s="0" t="str">
        <f aca="false">""</f>
        <v/>
      </c>
    </row>
    <row r="68" customFormat="false" ht="15" hidden="false" customHeight="false" outlineLevel="0" collapsed="false">
      <c r="A68" s="0" t="str">
        <f aca="false">""</f>
        <v/>
      </c>
      <c r="B68" s="0" t="str">
        <f aca="false">""</f>
        <v/>
      </c>
      <c r="C68" s="0" t="str">
        <f aca="false">""</f>
        <v/>
      </c>
      <c r="D68" s="0" t="str">
        <f aca="false">""</f>
        <v/>
      </c>
      <c r="E68" s="0" t="str">
        <f aca="false">""</f>
        <v/>
      </c>
      <c r="F68" s="0" t="str">
        <f aca="false">""</f>
        <v/>
      </c>
      <c r="G68" s="0" t="str">
        <f aca="false">""</f>
        <v/>
      </c>
    </row>
    <row r="69" customFormat="false" ht="15" hidden="false" customHeight="false" outlineLevel="0" collapsed="false">
      <c r="A69" s="0" t="str">
        <f aca="false">""</f>
        <v/>
      </c>
      <c r="B69" s="0" t="str">
        <f aca="false">""</f>
        <v/>
      </c>
      <c r="C69" s="0" t="str">
        <f aca="false">""</f>
        <v/>
      </c>
      <c r="D69" s="0" t="str">
        <f aca="false">""</f>
        <v/>
      </c>
      <c r="E69" s="0" t="str">
        <f aca="false">""</f>
        <v/>
      </c>
      <c r="F69" s="0" t="str">
        <f aca="false">""</f>
        <v/>
      </c>
      <c r="G69" s="0" t="str">
        <f aca="false">""</f>
        <v/>
      </c>
    </row>
    <row r="70" customFormat="false" ht="15" hidden="false" customHeight="false" outlineLevel="0" collapsed="false">
      <c r="A70" s="0" t="str">
        <f aca="false">""</f>
        <v/>
      </c>
      <c r="B70" s="0" t="str">
        <f aca="false">""</f>
        <v/>
      </c>
      <c r="C70" s="0" t="str">
        <f aca="false">""</f>
        <v/>
      </c>
      <c r="D70" s="0" t="str">
        <f aca="false">""</f>
        <v/>
      </c>
      <c r="E70" s="0" t="str">
        <f aca="false">""</f>
        <v/>
      </c>
      <c r="F70" s="0" t="str">
        <f aca="false">""</f>
        <v/>
      </c>
      <c r="G70" s="0" t="str">
        <f aca="false">""</f>
        <v/>
      </c>
    </row>
    <row r="71" customFormat="false" ht="15" hidden="false" customHeight="false" outlineLevel="0" collapsed="false">
      <c r="A71" s="0" t="str">
        <f aca="false">""</f>
        <v/>
      </c>
      <c r="B71" s="0" t="str">
        <f aca="false">""</f>
        <v/>
      </c>
      <c r="C71" s="0" t="str">
        <f aca="false">""</f>
        <v/>
      </c>
      <c r="D71" s="0" t="str">
        <f aca="false">""</f>
        <v/>
      </c>
      <c r="E71" s="0" t="str">
        <f aca="false">""</f>
        <v/>
      </c>
      <c r="F71" s="0" t="str">
        <f aca="false">""</f>
        <v/>
      </c>
      <c r="G71" s="0" t="str">
        <f aca="false">""</f>
        <v/>
      </c>
    </row>
    <row r="72" customFormat="false" ht="15" hidden="false" customHeight="false" outlineLevel="0" collapsed="false">
      <c r="A72" s="0" t="str">
        <f aca="false">""</f>
        <v/>
      </c>
      <c r="B72" s="0" t="str">
        <f aca="false">""</f>
        <v/>
      </c>
      <c r="C72" s="0" t="str">
        <f aca="false">""</f>
        <v/>
      </c>
      <c r="D72" s="0" t="str">
        <f aca="false">""</f>
        <v/>
      </c>
      <c r="E72" s="0" t="str">
        <f aca="false">""</f>
        <v/>
      </c>
      <c r="F72" s="0" t="str">
        <f aca="false">""</f>
        <v/>
      </c>
      <c r="G72" s="0" t="str">
        <f aca="false">""</f>
        <v/>
      </c>
    </row>
    <row r="73" customFormat="false" ht="15" hidden="false" customHeight="false" outlineLevel="0" collapsed="false">
      <c r="A73" s="0" t="str">
        <f aca="false">""</f>
        <v/>
      </c>
      <c r="B73" s="0" t="str">
        <f aca="false">""</f>
        <v/>
      </c>
      <c r="C73" s="0" t="str">
        <f aca="false">""</f>
        <v/>
      </c>
      <c r="D73" s="0" t="str">
        <f aca="false">""</f>
        <v/>
      </c>
      <c r="E73" s="0" t="str">
        <f aca="false">""</f>
        <v/>
      </c>
      <c r="F73" s="0" t="str">
        <f aca="false">""</f>
        <v/>
      </c>
      <c r="G73" s="0" t="str">
        <f aca="false">""</f>
        <v/>
      </c>
    </row>
    <row r="74" customFormat="false" ht="15" hidden="false" customHeight="false" outlineLevel="0" collapsed="false">
      <c r="A74" s="0" t="str">
        <f aca="false">""</f>
        <v/>
      </c>
      <c r="B74" s="0" t="str">
        <f aca="false">""</f>
        <v/>
      </c>
      <c r="C74" s="0" t="str">
        <f aca="false">""</f>
        <v/>
      </c>
      <c r="D74" s="0" t="str">
        <f aca="false">""</f>
        <v/>
      </c>
      <c r="E74" s="0" t="str">
        <f aca="false">""</f>
        <v/>
      </c>
      <c r="F74" s="0" t="str">
        <f aca="false">""</f>
        <v/>
      </c>
      <c r="G74" s="0" t="str">
        <f aca="false">""</f>
        <v/>
      </c>
    </row>
    <row r="75" customFormat="false" ht="15" hidden="false" customHeight="false" outlineLevel="0" collapsed="false">
      <c r="A75" s="0" t="str">
        <f aca="false">""</f>
        <v/>
      </c>
      <c r="B75" s="0" t="str">
        <f aca="false">""</f>
        <v/>
      </c>
      <c r="C75" s="0" t="str">
        <f aca="false">""</f>
        <v/>
      </c>
      <c r="D75" s="0" t="str">
        <f aca="false">""</f>
        <v/>
      </c>
      <c r="E75" s="0" t="str">
        <f aca="false">""</f>
        <v/>
      </c>
      <c r="F75" s="0" t="str">
        <f aca="false">""</f>
        <v/>
      </c>
      <c r="G75" s="0" t="str">
        <f aca="false">""</f>
        <v/>
      </c>
    </row>
    <row r="76" customFormat="false" ht="15" hidden="false" customHeight="false" outlineLevel="0" collapsed="false">
      <c r="A76" s="0" t="str">
        <f aca="false">""</f>
        <v/>
      </c>
      <c r="B76" s="0" t="str">
        <f aca="false">""</f>
        <v/>
      </c>
      <c r="C76" s="0" t="str">
        <f aca="false">""</f>
        <v/>
      </c>
      <c r="D76" s="0" t="str">
        <f aca="false">""</f>
        <v/>
      </c>
      <c r="E76" s="0" t="str">
        <f aca="false">""</f>
        <v/>
      </c>
      <c r="F76" s="0" t="str">
        <f aca="false">""</f>
        <v/>
      </c>
      <c r="G76" s="0" t="str">
        <f aca="false">""</f>
        <v/>
      </c>
    </row>
    <row r="77" customFormat="false" ht="15" hidden="false" customHeight="false" outlineLevel="0" collapsed="false">
      <c r="A77" s="0" t="str">
        <f aca="false">""</f>
        <v/>
      </c>
      <c r="B77" s="0" t="str">
        <f aca="false">""</f>
        <v/>
      </c>
      <c r="C77" s="0" t="str">
        <f aca="false">""</f>
        <v/>
      </c>
      <c r="D77" s="0" t="str">
        <f aca="false">""</f>
        <v/>
      </c>
      <c r="E77" s="0" t="str">
        <f aca="false">""</f>
        <v/>
      </c>
      <c r="F77" s="0" t="str">
        <f aca="false">""</f>
        <v/>
      </c>
      <c r="G77" s="0" t="str">
        <f aca="false">""</f>
        <v/>
      </c>
    </row>
    <row r="78" customFormat="false" ht="15" hidden="false" customHeight="false" outlineLevel="0" collapsed="false">
      <c r="A78" s="0" t="str">
        <f aca="false">""</f>
        <v/>
      </c>
      <c r="B78" s="0" t="str">
        <f aca="false">""</f>
        <v/>
      </c>
      <c r="C78" s="0" t="str">
        <f aca="false">""</f>
        <v/>
      </c>
      <c r="D78" s="0" t="str">
        <f aca="false">""</f>
        <v/>
      </c>
      <c r="E78" s="0" t="str">
        <f aca="false">""</f>
        <v/>
      </c>
      <c r="F78" s="0" t="str">
        <f aca="false">""</f>
        <v/>
      </c>
      <c r="G78" s="0" t="str">
        <f aca="false">""</f>
        <v/>
      </c>
    </row>
    <row r="79" customFormat="false" ht="15" hidden="false" customHeight="false" outlineLevel="0" collapsed="false">
      <c r="A79" s="0" t="str">
        <f aca="false">""</f>
        <v/>
      </c>
      <c r="B79" s="0" t="str">
        <f aca="false">""</f>
        <v/>
      </c>
      <c r="C79" s="0" t="str">
        <f aca="false">""</f>
        <v/>
      </c>
      <c r="D79" s="0" t="str">
        <f aca="false">""</f>
        <v/>
      </c>
      <c r="E79" s="0" t="str">
        <f aca="false">""</f>
        <v/>
      </c>
      <c r="F79" s="0" t="str">
        <f aca="false">""</f>
        <v/>
      </c>
      <c r="G79" s="0" t="str">
        <f aca="false">""</f>
        <v/>
      </c>
    </row>
    <row r="80" customFormat="false" ht="15" hidden="false" customHeight="false" outlineLevel="0" collapsed="false">
      <c r="A80" s="0" t="str">
        <f aca="false">""</f>
        <v/>
      </c>
      <c r="B80" s="0" t="str">
        <f aca="false">""</f>
        <v/>
      </c>
      <c r="C80" s="0" t="str">
        <f aca="false">""</f>
        <v/>
      </c>
      <c r="D80" s="0" t="str">
        <f aca="false">""</f>
        <v/>
      </c>
      <c r="E80" s="0" t="str">
        <f aca="false">""</f>
        <v/>
      </c>
      <c r="F80" s="0" t="str">
        <f aca="false">""</f>
        <v/>
      </c>
      <c r="G80" s="0" t="str">
        <f aca="false">""</f>
        <v/>
      </c>
    </row>
    <row r="81" customFormat="false" ht="15" hidden="false" customHeight="false" outlineLevel="0" collapsed="false">
      <c r="A81" s="0" t="str">
        <f aca="false">""</f>
        <v/>
      </c>
      <c r="B81" s="0" t="str">
        <f aca="false">""</f>
        <v/>
      </c>
      <c r="C81" s="0" t="str">
        <f aca="false">""</f>
        <v/>
      </c>
      <c r="D81" s="0" t="str">
        <f aca="false">""</f>
        <v/>
      </c>
      <c r="E81" s="0" t="str">
        <f aca="false">""</f>
        <v/>
      </c>
      <c r="F81" s="0" t="str">
        <f aca="false">""</f>
        <v/>
      </c>
      <c r="G81" s="0" t="str">
        <f aca="false">""</f>
        <v/>
      </c>
    </row>
    <row r="82" customFormat="false" ht="15" hidden="false" customHeight="false" outlineLevel="0" collapsed="false">
      <c r="A82" s="0" t="str">
        <f aca="false">""</f>
        <v/>
      </c>
      <c r="B82" s="0" t="str">
        <f aca="false">""</f>
        <v/>
      </c>
      <c r="C82" s="0" t="str">
        <f aca="false">""</f>
        <v/>
      </c>
      <c r="D82" s="0" t="str">
        <f aca="false">""</f>
        <v/>
      </c>
      <c r="E82" s="0" t="str">
        <f aca="false">""</f>
        <v/>
      </c>
      <c r="F82" s="0" t="str">
        <f aca="false">""</f>
        <v/>
      </c>
      <c r="G82" s="0" t="str">
        <f aca="false">""</f>
        <v/>
      </c>
    </row>
    <row r="83" customFormat="false" ht="15" hidden="false" customHeight="false" outlineLevel="0" collapsed="false">
      <c r="A83" s="0" t="str">
        <f aca="false">""</f>
        <v/>
      </c>
      <c r="B83" s="0" t="str">
        <f aca="false">""</f>
        <v/>
      </c>
      <c r="C83" s="0" t="str">
        <f aca="false">""</f>
        <v/>
      </c>
      <c r="D83" s="0" t="str">
        <f aca="false">""</f>
        <v/>
      </c>
      <c r="E83" s="0" t="str">
        <f aca="false">""</f>
        <v/>
      </c>
      <c r="F83" s="0" t="str">
        <f aca="false">""</f>
        <v/>
      </c>
      <c r="G83" s="0" t="str">
        <f aca="false">""</f>
        <v/>
      </c>
    </row>
    <row r="84" customFormat="false" ht="15" hidden="false" customHeight="false" outlineLevel="0" collapsed="false">
      <c r="A84" s="0" t="str">
        <f aca="false">""</f>
        <v/>
      </c>
      <c r="B84" s="0" t="str">
        <f aca="false">""</f>
        <v/>
      </c>
      <c r="C84" s="0" t="str">
        <f aca="false">""</f>
        <v/>
      </c>
      <c r="D84" s="0" t="str">
        <f aca="false">""</f>
        <v/>
      </c>
      <c r="E84" s="0" t="str">
        <f aca="false">""</f>
        <v/>
      </c>
      <c r="F84" s="0" t="str">
        <f aca="false">""</f>
        <v/>
      </c>
      <c r="G84" s="0" t="str">
        <f aca="false">""</f>
        <v/>
      </c>
    </row>
    <row r="85" customFormat="false" ht="15" hidden="false" customHeight="false" outlineLevel="0" collapsed="false">
      <c r="A85" s="0" t="str">
        <f aca="false">""</f>
        <v/>
      </c>
      <c r="B85" s="0" t="str">
        <f aca="false">""</f>
        <v/>
      </c>
      <c r="C85" s="0" t="str">
        <f aca="false">""</f>
        <v/>
      </c>
      <c r="D85" s="0" t="str">
        <f aca="false">""</f>
        <v/>
      </c>
      <c r="E85" s="0" t="str">
        <f aca="false">""</f>
        <v/>
      </c>
      <c r="F85" s="0" t="str">
        <f aca="false">""</f>
        <v/>
      </c>
      <c r="G85" s="0" t="str">
        <f aca="false">""</f>
        <v/>
      </c>
    </row>
    <row r="86" customFormat="false" ht="15" hidden="false" customHeight="false" outlineLevel="0" collapsed="false">
      <c r="A86" s="0" t="str">
        <f aca="false">""</f>
        <v/>
      </c>
      <c r="B86" s="0" t="str">
        <f aca="false">""</f>
        <v/>
      </c>
      <c r="C86" s="0" t="str">
        <f aca="false">""</f>
        <v/>
      </c>
      <c r="D86" s="0" t="str">
        <f aca="false">""</f>
        <v/>
      </c>
      <c r="E86" s="0" t="str">
        <f aca="false">""</f>
        <v/>
      </c>
      <c r="F86" s="0" t="str">
        <f aca="false">""</f>
        <v/>
      </c>
      <c r="G86" s="0" t="str">
        <f aca="false">""</f>
        <v/>
      </c>
    </row>
    <row r="87" customFormat="false" ht="15" hidden="false" customHeight="false" outlineLevel="0" collapsed="false">
      <c r="A87" s="0" t="str">
        <f aca="false">""</f>
        <v/>
      </c>
      <c r="B87" s="0" t="str">
        <f aca="false">""</f>
        <v/>
      </c>
      <c r="C87" s="0" t="str">
        <f aca="false">""</f>
        <v/>
      </c>
      <c r="D87" s="0" t="str">
        <f aca="false">""</f>
        <v/>
      </c>
      <c r="E87" s="0" t="str">
        <f aca="false">""</f>
        <v/>
      </c>
      <c r="F87" s="0" t="str">
        <f aca="false">""</f>
        <v/>
      </c>
      <c r="G87" s="0" t="str">
        <f aca="false">""</f>
        <v/>
      </c>
    </row>
    <row r="88" customFormat="false" ht="15" hidden="false" customHeight="false" outlineLevel="0" collapsed="false">
      <c r="A88" s="0" t="str">
        <f aca="false">""</f>
        <v/>
      </c>
      <c r="B88" s="0" t="str">
        <f aca="false">""</f>
        <v/>
      </c>
      <c r="C88" s="0" t="str">
        <f aca="false">""</f>
        <v/>
      </c>
      <c r="D88" s="0" t="str">
        <f aca="false">""</f>
        <v/>
      </c>
      <c r="E88" s="0" t="str">
        <f aca="false">""</f>
        <v/>
      </c>
      <c r="F88" s="0" t="str">
        <f aca="false">""</f>
        <v/>
      </c>
      <c r="G88" s="0" t="str">
        <f aca="false">""</f>
        <v/>
      </c>
    </row>
    <row r="89" customFormat="false" ht="15" hidden="false" customHeight="false" outlineLevel="0" collapsed="false">
      <c r="A89" s="0" t="str">
        <f aca="false">""</f>
        <v/>
      </c>
      <c r="B89" s="0" t="str">
        <f aca="false">""</f>
        <v/>
      </c>
      <c r="C89" s="0" t="str">
        <f aca="false">""</f>
        <v/>
      </c>
      <c r="D89" s="0" t="str">
        <f aca="false">""</f>
        <v/>
      </c>
      <c r="E89" s="0" t="str">
        <f aca="false">""</f>
        <v/>
      </c>
      <c r="F89" s="0" t="str">
        <f aca="false">""</f>
        <v/>
      </c>
      <c r="G89" s="0" t="str">
        <f aca="false">""</f>
        <v/>
      </c>
    </row>
    <row r="90" customFormat="false" ht="15" hidden="false" customHeight="false" outlineLevel="0" collapsed="false">
      <c r="A90" s="0" t="str">
        <f aca="false">""</f>
        <v/>
      </c>
      <c r="B90" s="0" t="str">
        <f aca="false">""</f>
        <v/>
      </c>
      <c r="C90" s="0" t="str">
        <f aca="false">""</f>
        <v/>
      </c>
      <c r="D90" s="0" t="str">
        <f aca="false">""</f>
        <v/>
      </c>
      <c r="E90" s="0" t="str">
        <f aca="false">""</f>
        <v/>
      </c>
      <c r="F90" s="0" t="str">
        <f aca="false">""</f>
        <v/>
      </c>
      <c r="G90" s="0" t="str">
        <f aca="false">""</f>
        <v/>
      </c>
    </row>
    <row r="91" customFormat="false" ht="15" hidden="false" customHeight="false" outlineLevel="0" collapsed="false">
      <c r="A91" s="0" t="str">
        <f aca="false">""</f>
        <v/>
      </c>
      <c r="B91" s="0" t="str">
        <f aca="false">""</f>
        <v/>
      </c>
      <c r="C91" s="0" t="str">
        <f aca="false">""</f>
        <v/>
      </c>
      <c r="D91" s="0" t="str">
        <f aca="false">""</f>
        <v/>
      </c>
      <c r="E91" s="0" t="str">
        <f aca="false">""</f>
        <v/>
      </c>
      <c r="F91" s="0" t="str">
        <f aca="false">""</f>
        <v/>
      </c>
      <c r="G91" s="0" t="str">
        <f aca="false">""</f>
        <v/>
      </c>
    </row>
    <row r="92" customFormat="false" ht="15" hidden="false" customHeight="false" outlineLevel="0" collapsed="false">
      <c r="A92" s="0" t="str">
        <f aca="false">""</f>
        <v/>
      </c>
      <c r="B92" s="0" t="str">
        <f aca="false">""</f>
        <v/>
      </c>
      <c r="C92" s="0" t="str">
        <f aca="false">""</f>
        <v/>
      </c>
      <c r="D92" s="0" t="str">
        <f aca="false">""</f>
        <v/>
      </c>
      <c r="E92" s="0" t="str">
        <f aca="false">""</f>
        <v/>
      </c>
      <c r="F92" s="0" t="str">
        <f aca="false">""</f>
        <v/>
      </c>
      <c r="G92" s="0" t="str">
        <f aca="false">""</f>
        <v/>
      </c>
    </row>
    <row r="93" customFormat="false" ht="15" hidden="false" customHeight="false" outlineLevel="0" collapsed="false">
      <c r="A93" s="0" t="str">
        <f aca="false">""</f>
        <v/>
      </c>
      <c r="B93" s="0" t="str">
        <f aca="false">""</f>
        <v/>
      </c>
      <c r="C93" s="0" t="str">
        <f aca="false">""</f>
        <v/>
      </c>
      <c r="D93" s="0" t="str">
        <f aca="false">""</f>
        <v/>
      </c>
      <c r="E93" s="0" t="str">
        <f aca="false">""</f>
        <v/>
      </c>
      <c r="F93" s="0" t="str">
        <f aca="false">""</f>
        <v/>
      </c>
      <c r="G93" s="0" t="str">
        <f aca="false">""</f>
        <v/>
      </c>
    </row>
    <row r="94" customFormat="false" ht="15" hidden="false" customHeight="false" outlineLevel="0" collapsed="false">
      <c r="A94" s="0" t="str">
        <f aca="false">""</f>
        <v/>
      </c>
      <c r="B94" s="0" t="str">
        <f aca="false">""</f>
        <v/>
      </c>
      <c r="C94" s="0" t="str">
        <f aca="false">""</f>
        <v/>
      </c>
      <c r="D94" s="0" t="str">
        <f aca="false">""</f>
        <v/>
      </c>
      <c r="E94" s="0" t="str">
        <f aca="false">""</f>
        <v/>
      </c>
      <c r="F94" s="0" t="str">
        <f aca="false">""</f>
        <v/>
      </c>
      <c r="G94" s="0" t="str">
        <f aca="false">""</f>
        <v/>
      </c>
    </row>
    <row r="95" customFormat="false" ht="15" hidden="false" customHeight="false" outlineLevel="0" collapsed="false">
      <c r="A95" s="0" t="str">
        <f aca="false">""</f>
        <v/>
      </c>
      <c r="B95" s="0" t="str">
        <f aca="false">""</f>
        <v/>
      </c>
      <c r="C95" s="0" t="str">
        <f aca="false">""</f>
        <v/>
      </c>
      <c r="D95" s="0" t="str">
        <f aca="false">""</f>
        <v/>
      </c>
      <c r="E95" s="0" t="str">
        <f aca="false">""</f>
        <v/>
      </c>
      <c r="F95" s="0" t="str">
        <f aca="false">""</f>
        <v/>
      </c>
      <c r="G95" s="0" t="str">
        <f aca="false">""</f>
        <v/>
      </c>
    </row>
    <row r="96" customFormat="false" ht="15" hidden="false" customHeight="false" outlineLevel="0" collapsed="false">
      <c r="A96" s="0" t="str">
        <f aca="false">""</f>
        <v/>
      </c>
      <c r="B96" s="0" t="str">
        <f aca="false">""</f>
        <v/>
      </c>
      <c r="C96" s="0" t="str">
        <f aca="false">""</f>
        <v/>
      </c>
      <c r="D96" s="0" t="str">
        <f aca="false">""</f>
        <v/>
      </c>
      <c r="E96" s="0" t="str">
        <f aca="false">""</f>
        <v/>
      </c>
      <c r="F96" s="0" t="str">
        <f aca="false">""</f>
        <v/>
      </c>
      <c r="G96" s="0" t="str">
        <f aca="false">""</f>
        <v/>
      </c>
    </row>
    <row r="97" customFormat="false" ht="15" hidden="false" customHeight="false" outlineLevel="0" collapsed="false">
      <c r="A97" s="0" t="str">
        <f aca="false">""</f>
        <v/>
      </c>
      <c r="B97" s="0" t="str">
        <f aca="false">""</f>
        <v/>
      </c>
      <c r="C97" s="0" t="str">
        <f aca="false">""</f>
        <v/>
      </c>
      <c r="D97" s="0" t="str">
        <f aca="false">""</f>
        <v/>
      </c>
      <c r="E97" s="0" t="str">
        <f aca="false">""</f>
        <v/>
      </c>
      <c r="F97" s="0" t="str">
        <f aca="false">""</f>
        <v/>
      </c>
      <c r="G97" s="0" t="str">
        <f aca="false">""</f>
        <v/>
      </c>
    </row>
    <row r="98" customFormat="false" ht="15" hidden="false" customHeight="false" outlineLevel="0" collapsed="false">
      <c r="A98" s="0" t="str">
        <f aca="false">""</f>
        <v/>
      </c>
      <c r="B98" s="0" t="str">
        <f aca="false">""</f>
        <v/>
      </c>
      <c r="C98" s="0" t="str">
        <f aca="false">""</f>
        <v/>
      </c>
      <c r="D98" s="0" t="str">
        <f aca="false">""</f>
        <v/>
      </c>
      <c r="E98" s="0" t="str">
        <f aca="false">""</f>
        <v/>
      </c>
      <c r="F98" s="0" t="str">
        <f aca="false">""</f>
        <v/>
      </c>
      <c r="G98" s="0" t="str">
        <f aca="false">""</f>
        <v/>
      </c>
    </row>
    <row r="99" customFormat="false" ht="15" hidden="false" customHeight="false" outlineLevel="0" collapsed="false">
      <c r="A99" s="0" t="str">
        <f aca="false">""</f>
        <v/>
      </c>
      <c r="B99" s="0" t="str">
        <f aca="false">""</f>
        <v/>
      </c>
      <c r="C99" s="0" t="str">
        <f aca="false">""</f>
        <v/>
      </c>
      <c r="D99" s="0" t="str">
        <f aca="false">""</f>
        <v/>
      </c>
      <c r="E99" s="0" t="str">
        <f aca="false">""</f>
        <v/>
      </c>
      <c r="F99" s="0" t="str">
        <f aca="false">""</f>
        <v/>
      </c>
      <c r="G99" s="0" t="str">
        <f aca="false">""</f>
        <v/>
      </c>
    </row>
    <row r="100" customFormat="false" ht="15" hidden="false" customHeight="false" outlineLevel="0" collapsed="false">
      <c r="A100" s="0" t="str">
        <f aca="false">""</f>
        <v/>
      </c>
      <c r="B100" s="0" t="str">
        <f aca="false">""</f>
        <v/>
      </c>
      <c r="C100" s="0" t="str">
        <f aca="false">""</f>
        <v/>
      </c>
      <c r="D100" s="0" t="str">
        <f aca="false">""</f>
        <v/>
      </c>
      <c r="E100" s="0" t="str">
        <f aca="false">""</f>
        <v/>
      </c>
      <c r="F100" s="0" t="str">
        <f aca="false">""</f>
        <v/>
      </c>
      <c r="G100" s="0" t="str">
        <f aca="false">""</f>
        <v/>
      </c>
    </row>
    <row r="101" customFormat="false" ht="15" hidden="false" customHeight="false" outlineLevel="0" collapsed="false">
      <c r="A101" s="0" t="str">
        <f aca="false">""</f>
        <v/>
      </c>
      <c r="B101" s="0" t="str">
        <f aca="false">""</f>
        <v/>
      </c>
      <c r="C101" s="0" t="str">
        <f aca="false">""</f>
        <v/>
      </c>
      <c r="D101" s="0" t="str">
        <f aca="false">""</f>
        <v/>
      </c>
      <c r="E101" s="0" t="str">
        <f aca="false">""</f>
        <v/>
      </c>
      <c r="F101" s="0" t="str">
        <f aca="false">""</f>
        <v/>
      </c>
      <c r="G101" s="0" t="str">
        <f aca="false">""</f>
        <v/>
      </c>
    </row>
  </sheetData>
  <mergeCells count="3">
    <mergeCell ref="A1:K1"/>
    <mergeCell ref="A2:K2"/>
    <mergeCell ref="A22:B22"/>
  </mergeCells>
  <conditionalFormatting sqref="B26">
    <cfRule type="expression" priority="2" aboveAverage="0" equalAverage="0" bottom="0" percent="0" rank="0" text="" dxfId="0">
      <formula>B26="Conforme"</formula>
    </cfRule>
    <cfRule type="expression" priority="3" aboveAverage="0" equalAverage="0" bottom="0" percent="0" rank="0" text="" dxfId="1">
      <formula>B26="À vérifier"</formula>
    </cfRule>
  </conditionalFormatting>
  <conditionalFormatting sqref="D7:D18">
    <cfRule type="expression" priority="4" aboveAverage="0" equalAverage="0" bottom="0" percent="0" rank="0" text="" dxfId="1">
      <formula>D7&lt;0</formula>
    </cfRule>
    <cfRule type="expression" priority="5" aboveAverage="0" equalAverage="0" bottom="0" percent="0" rank="0" text="" dxfId="0">
      <formula>D7&gt;0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LibreOffice/26.2.0.3$Linux_X86_64 LibreOffice_project/afbbd0df0edb6d40b450b0337ac646b0913a760c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2026-08-27T08:24:09Z</dcterms:created>
  <dc:creator>openpyxl</dc:creator>
  <dc:description/>
  <dc:language>en-US</dc:language>
  <cp:lastModifiedBy/>
  <dcterms:modified xsi:type="dcterms:W3CDTF">2026-08-27T08:24:09Z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