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Commandes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1" hidden="1">'Commandes'!$A$7:$R$507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[$$-fr-CA]"/>
    <numFmt numFmtId="165" formatCode="yyyy-mm-dd"/>
    <numFmt numFmtId="166" formatCode="0.000%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i val="1"/>
      <color rgb="00365F91"/>
      <sz val="10"/>
    </font>
    <font>
      <name val="Aptos"/>
      <b val="1"/>
      <color rgb="00FFFFFF"/>
      <sz val="11"/>
    </font>
    <font>
      <name val="Aptos"/>
      <color rgb="001F1F1F"/>
      <sz val="10"/>
    </font>
    <font>
      <name val="Aptos"/>
      <b val="1"/>
      <color rgb="001F1F1F"/>
      <sz val="10"/>
    </font>
    <font>
      <name val="Aptos"/>
      <i val="1"/>
      <color rgb="00C73939"/>
      <sz val="10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F2F7FB"/>
      </patternFill>
    </fill>
    <fill>
      <patternFill patternType="solid">
        <fgColor rgb="00FFFFFF"/>
      </patternFill>
    </fill>
    <fill>
      <patternFill patternType="solid">
        <fgColor rgb="00E7EDF2"/>
      </patternFill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center" vertical="center"/>
    </xf>
    <xf numFmtId="0" fontId="0" fillId="3" borderId="0" pivotButton="0" quotePrefix="0" xfId="0"/>
    <xf numFmtId="0" fontId="4" fillId="4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center" vertical="center"/>
    </xf>
    <xf numFmtId="3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166" fontId="4" fillId="7" borderId="1" applyAlignment="1" pivotButton="0" quotePrefix="0" xfId="0">
      <alignment horizontal="left" vertical="top" wrapText="1"/>
    </xf>
    <xf numFmtId="0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Aptos"/>
        <b val="1"/>
        <color rgb="00C73939"/>
        <sz val="10"/>
      </font>
      <fill>
        <patternFill patternType="solid">
          <fgColor rgb="00F8D7DA"/>
        </patternFill>
      </fill>
    </dxf>
    <dxf>
      <font>
        <name val="Aptos"/>
        <b val="1"/>
        <color rgb="00147D64"/>
        <sz val="10"/>
      </font>
      <fill>
        <patternFill patternType="solid">
          <fgColor rgb="00D9EDE5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Nombre de commandes par statut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bord'!E4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bord'!$D$5:$D$9</f>
            </numRef>
          </cat>
          <val>
            <numRef>
              <f>'Tableau de bord'!$E$5:$E$9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commandes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ommandes" displayName="tblCommandes" ref="A7:R507" headerRowCount="1">
  <autoFilter ref="A7:R507"/>
  <tableColumns count="18">
    <tableColumn id="1" name="No commande"/>
    <tableColumn id="2" name="Date commande"/>
    <tableColumn id="3" name="Fournisseur"/>
    <tableColumn id="4" name="No facture fournisseur"/>
    <tableColumn id="5" name="Catégorie"/>
    <tableColumn id="6" name="Description"/>
    <tableColumn id="7" name="Date prévue réception"/>
    <tableColumn id="8" name="Date réception"/>
    <tableColumn id="9" name="Statut commande"/>
    <tableColumn id="10" name="Taxable?"/>
    <tableColumn id="11" name="Montant avant taxes"/>
    <tableColumn id="12" name="TPS"/>
    <tableColumn id="13" name="TVQ"/>
    <tableColumn id="14" name="Total commande"/>
    <tableColumn id="15" name="Montant payé"/>
    <tableColumn id="16" name="Solde à payer"/>
    <tableColumn id="17" name="État paiement"/>
    <tableColumn id="18" name="Notes / suivi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4" customWidth="1" min="3" max="3"/>
    <col width="26" customWidth="1" min="4" max="4"/>
    <col width="14" customWidth="1" min="5" max="5"/>
    <col width="4" customWidth="1" min="6" max="6"/>
    <col width="14" customWidth="1" min="7" max="7"/>
    <col width="14" customWidth="1" min="8" max="8"/>
  </cols>
  <sheetData>
    <row r="1" ht="27" customHeight="1">
      <c r="A1" s="1" t="inlineStr">
        <is>
          <t>Tableau de bord — Suivi des commandes fournisseurs</t>
        </is>
      </c>
    </row>
    <row r="2" ht="20" customHeight="1">
      <c r="A2" s="2" t="inlineStr">
        <is>
          <t>Mise à jour automatique à partir de la feuille Commandes</t>
        </is>
      </c>
    </row>
    <row r="3"/>
    <row r="4" ht="21" customHeight="1">
      <c r="A4" s="3" t="inlineStr">
        <is>
          <t>Indicateurs clés</t>
        </is>
      </c>
      <c r="B4" s="4" t="n"/>
      <c r="D4" s="3" t="inlineStr">
        <is>
          <t>Répartition par statut</t>
        </is>
      </c>
      <c r="E4" s="4" t="n"/>
    </row>
    <row r="5" ht="21" customHeight="1">
      <c r="A5" s="5" t="inlineStr">
        <is>
          <t>Total des commandes actives</t>
        </is>
      </c>
      <c r="B5" s="6">
        <f>SUMIFS('Commandes'!$N$8:$N$507,'Commandes'!$I$8:$I$507,"&lt;&gt;Annulée")</f>
        <v/>
      </c>
      <c r="D5" s="5" t="inlineStr">
        <is>
          <t>Brouillon</t>
        </is>
      </c>
      <c r="E5" s="7">
        <f>COUNTIF('Commandes'!$I$8:$I$507,D5)</f>
        <v/>
      </c>
    </row>
    <row r="6" ht="21" customHeight="1">
      <c r="A6" s="5" t="inlineStr">
        <is>
          <t>Solde total à payer</t>
        </is>
      </c>
      <c r="B6" s="6">
        <f>SUMIFS('Commandes'!$P$8:$P$507,'Commandes'!$I$8:$I$507,"&lt;&gt;Annulée")</f>
        <v/>
      </c>
      <c r="D6" s="5" t="inlineStr">
        <is>
          <t>Commandée</t>
        </is>
      </c>
      <c r="E6" s="7">
        <f>COUNTIF('Commandes'!$I$8:$I$507,D6)</f>
        <v/>
      </c>
    </row>
    <row r="7" ht="21" customHeight="1">
      <c r="A7" s="5" t="inlineStr">
        <is>
          <t>Commandes à recevoir</t>
        </is>
      </c>
      <c r="B7" s="7">
        <f>COUNTIFS('Commandes'!$I$8:$I$507,"Commandée")+COUNTIFS('Commandes'!$I$8:$I$507,"Partiellement reçue")</f>
        <v/>
      </c>
      <c r="D7" s="5" t="inlineStr">
        <is>
          <t>Partiellement reçue</t>
        </is>
      </c>
      <c r="E7" s="7">
        <f>COUNTIF('Commandes'!$I$8:$I$507,D7)</f>
        <v/>
      </c>
    </row>
    <row r="8" ht="21" customHeight="1">
      <c r="A8" s="5" t="inlineStr">
        <is>
          <t>Commandes en retard</t>
        </is>
      </c>
      <c r="B8" s="7">
        <f>COUNTIFS('Commandes'!$G$8:$G$507,"&lt;"&amp;TODAY(),'Commandes'!$G$8:$G$507,"&lt;&gt;",'Commandes'!$I$8:$I$507,"&lt;&gt;Reçue",'Commandes'!$I$8:$I$507,"&lt;&gt;Annulée")</f>
        <v/>
      </c>
      <c r="D8" s="5" t="inlineStr">
        <is>
          <t>Reçue</t>
        </is>
      </c>
      <c r="E8" s="7">
        <f>COUNTIF('Commandes'!$I$8:$I$507,D8)</f>
        <v/>
      </c>
    </row>
    <row r="9" ht="21" customHeight="1">
      <c r="A9" s="5" t="inlineStr">
        <is>
          <t>Valeur des commandes en retard</t>
        </is>
      </c>
      <c r="B9" s="6">
        <f>SUMIFS('Commandes'!$P$8:$P$507,'Commandes'!$G$8:$G$507,"&lt;"&amp;TODAY(),'Commandes'!$G$8:$G$507,"&lt;&gt;",'Commandes'!$I$8:$I$507,"&lt;&gt;Reçue",'Commandes'!$I$8:$I$507,"&lt;&gt;Annulée")</f>
        <v/>
      </c>
      <c r="D9" s="5" t="inlineStr">
        <is>
          <t>Annulée</t>
        </is>
      </c>
      <c r="E9" s="7">
        <f>COUNTIF('Commandes'!$I$8:$I$507,D9)</f>
        <v/>
      </c>
    </row>
    <row r="10" ht="21" customHeight="1">
      <c r="E10">
        <f>""</f>
        <v/>
      </c>
    </row>
    <row r="11" ht="21" customHeight="1">
      <c r="E11">
        <f>""</f>
        <v/>
      </c>
    </row>
    <row r="12" ht="21" customHeight="1">
      <c r="A12" s="3" t="inlineStr">
        <is>
          <t>Contrôles de cohérence</t>
        </is>
      </c>
      <c r="B12" s="4" t="n"/>
      <c r="E12">
        <f>""</f>
        <v/>
      </c>
    </row>
    <row r="13" ht="21" customHeight="1">
      <c r="A13" s="5" t="inlineStr">
        <is>
          <t>Écart entre les totaux et les paiements</t>
        </is>
      </c>
      <c r="B13" s="6">
        <f>IFERROR(SUMIFS('Commandes'!$N$8:$N$507,'Commandes'!$I$8:$I$507,"&lt;&gt;Annulée")-(SUMIFS('Commandes'!$O$8:$O$507,'Commandes'!$I$8:$I$507,"&lt;&gt;Annulée")+SUMIFS('Commandes'!$P$8:$P$507,'Commandes'!$I$8:$I$507,"&lt;&gt;Annulée")),0)</f>
        <v/>
      </c>
      <c r="E13">
        <f>""</f>
        <v/>
      </c>
    </row>
    <row r="14" ht="21" customHeight="1">
      <c r="A14" s="5" t="inlineStr">
        <is>
          <t>Solde négatif à vérifier</t>
        </is>
      </c>
      <c r="B14" s="7">
        <f>COUNTIF('Commandes'!$P$8:$P$507,"&lt;0")</f>
        <v/>
      </c>
      <c r="E14">
        <f>""</f>
        <v/>
      </c>
    </row>
    <row r="15" ht="21" customHeight="1">
      <c r="A15" s="5" t="inlineStr">
        <is>
          <t>État du contrôle des totaux</t>
        </is>
      </c>
      <c r="B15" s="8">
        <f>IF(AND(B13=0,B14=0),"OK","À vérifier")</f>
        <v/>
      </c>
      <c r="E15">
        <f>""</f>
        <v/>
      </c>
    </row>
    <row r="16">
      <c r="B16">
        <f>""</f>
        <v/>
      </c>
      <c r="E16">
        <f>""</f>
        <v/>
      </c>
    </row>
    <row r="17">
      <c r="B17">
        <f>""</f>
        <v/>
      </c>
      <c r="E17">
        <f>""</f>
        <v/>
      </c>
    </row>
    <row r="18">
      <c r="B18">
        <f>""</f>
        <v/>
      </c>
      <c r="E18">
        <f>""</f>
        <v/>
      </c>
    </row>
    <row r="19">
      <c r="B19">
        <f>""</f>
        <v/>
      </c>
      <c r="E19">
        <f>""</f>
        <v/>
      </c>
    </row>
    <row r="20">
      <c r="B20">
        <f>""</f>
        <v/>
      </c>
      <c r="E20">
        <f>""</f>
        <v/>
      </c>
    </row>
    <row r="21">
      <c r="B21">
        <f>""</f>
        <v/>
      </c>
      <c r="E21">
        <f>""</f>
        <v/>
      </c>
    </row>
    <row r="22">
      <c r="B22">
        <f>""</f>
        <v/>
      </c>
      <c r="E22">
        <f>""</f>
        <v/>
      </c>
    </row>
    <row r="23">
      <c r="B23">
        <f>""</f>
        <v/>
      </c>
      <c r="E23">
        <f>""</f>
        <v/>
      </c>
    </row>
    <row r="24">
      <c r="B24">
        <f>""</f>
        <v/>
      </c>
      <c r="E24">
        <f>""</f>
        <v/>
      </c>
    </row>
    <row r="25">
      <c r="B25">
        <f>""</f>
        <v/>
      </c>
      <c r="E25">
        <f>""</f>
        <v/>
      </c>
    </row>
    <row r="26">
      <c r="B26">
        <f>""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>
      <c r="B30">
        <f>""</f>
        <v/>
      </c>
      <c r="E30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mergeCells count="1">
    <mergeCell ref="A1:H1"/>
  </mergeCells>
  <conditionalFormatting sqref="B13">
    <cfRule type="cellIs" priority="1" operator="notEqual" dxfId="0">
      <formula>0</formula>
    </cfRule>
  </conditionalFormatting>
  <conditionalFormatting sqref="B14">
    <cfRule type="cellIs" priority="2" operator="greaterThan" dxfId="0">
      <formula>0</formula>
    </cfRule>
  </conditionalFormatting>
  <conditionalFormatting sqref="B15">
    <cfRule type="cellIs" priority="3" operator="equal" dxfId="1">
      <formula>"OK"</formula>
    </cfRule>
    <cfRule type="cellIs" priority="4" operator="equal" dxfId="0">
      <formula>"À vérifier"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8" customWidth="1" min="3" max="3"/>
    <col width="22" customWidth="1" min="4" max="4"/>
    <col width="25" customWidth="1" min="5" max="5"/>
    <col width="42" customWidth="1" min="6" max="6"/>
    <col width="18" customWidth="1" min="7" max="7"/>
    <col width="16" customWidth="1" min="8" max="8"/>
    <col width="22" customWidth="1" min="9" max="9"/>
    <col width="12" customWidth="1" min="10" max="10"/>
    <col width="18" customWidth="1" min="11" max="11"/>
    <col width="15" customWidth="1" min="12" max="12"/>
    <col width="15" customWidth="1" min="13" max="13"/>
    <col width="18" customWidth="1" min="14" max="14"/>
    <col width="16" customWidth="1" min="15" max="15"/>
    <col width="16" customWidth="1" min="16" max="16"/>
    <col width="21" customWidth="1" min="17" max="17"/>
    <col width="48" customWidth="1" min="18" max="18"/>
  </cols>
  <sheetData>
    <row r="1" ht="27" customHeight="1">
      <c r="A1" s="1" t="inlineStr">
        <is>
          <t>Registre des commandes fournisseurs</t>
        </is>
      </c>
    </row>
    <row r="2">
      <c r="A2" s="2" t="inlineStr">
        <is>
          <t>Saisir les données dans les cellules blanches. Les cellules grisées sont calculées automatiquement.</t>
        </is>
      </c>
    </row>
    <row r="3" ht="30" customHeight="1">
      <c r="A3" s="9" t="inlineStr">
        <is>
          <t>Les taux de TPS et de TVQ proviennent de la feuille Paramètres. Vérifier le traitement fiscal de chaque transaction avant de confirmer une commande.</t>
        </is>
      </c>
    </row>
    <row r="7">
      <c r="A7" s="10" t="inlineStr">
        <is>
          <t>No commande</t>
        </is>
      </c>
      <c r="B7" s="10" t="inlineStr">
        <is>
          <t>Date commande</t>
        </is>
      </c>
      <c r="C7" s="10" t="inlineStr">
        <is>
          <t>Fournisseur</t>
        </is>
      </c>
      <c r="D7" s="10" t="inlineStr">
        <is>
          <t>No facture fournisseur</t>
        </is>
      </c>
      <c r="E7" s="10" t="inlineStr">
        <is>
          <t>Catégorie</t>
        </is>
      </c>
      <c r="F7" s="10" t="inlineStr">
        <is>
          <t>Description</t>
        </is>
      </c>
      <c r="G7" s="10" t="inlineStr">
        <is>
          <t>Date prévue réception</t>
        </is>
      </c>
      <c r="H7" s="10" t="inlineStr">
        <is>
          <t>Date réception</t>
        </is>
      </c>
      <c r="I7" s="10" t="inlineStr">
        <is>
          <t>Statut commande</t>
        </is>
      </c>
      <c r="J7" s="10" t="inlineStr">
        <is>
          <t>Taxable?</t>
        </is>
      </c>
      <c r="K7" s="10" t="inlineStr">
        <is>
          <t>Montant avant taxes</t>
        </is>
      </c>
      <c r="L7" s="10" t="inlineStr">
        <is>
          <t>TPS</t>
        </is>
      </c>
      <c r="M7" s="10" t="inlineStr">
        <is>
          <t>TVQ</t>
        </is>
      </c>
      <c r="N7" s="10" t="inlineStr">
        <is>
          <t>Total commande</t>
        </is>
      </c>
      <c r="O7" s="10" t="inlineStr">
        <is>
          <t>Montant payé</t>
        </is>
      </c>
      <c r="P7" s="10" t="inlineStr">
        <is>
          <t>Solde à payer</t>
        </is>
      </c>
      <c r="Q7" s="10" t="inlineStr">
        <is>
          <t>État paiement</t>
        </is>
      </c>
      <c r="R7" s="10" t="inlineStr">
        <is>
          <t>Notes / suivi</t>
        </is>
      </c>
    </row>
    <row r="8" ht="30" customHeight="1">
      <c r="A8" s="5" t="inlineStr">
        <is>
          <t>CF-2026-001</t>
        </is>
      </c>
      <c r="B8" s="11" t="n">
        <v>46239</v>
      </c>
      <c r="C8" s="5" t="inlineStr">
        <is>
          <t>Buropro Citation</t>
        </is>
      </c>
      <c r="D8" s="5" t="inlineStr">
        <is>
          <t>BC-45871</t>
        </is>
      </c>
      <c r="E8" s="5" t="inlineStr">
        <is>
          <t>Fournitures de bureau</t>
        </is>
      </c>
      <c r="F8" s="12" t="inlineStr">
        <is>
          <t>Papier, cartouches d’encre et classeurs</t>
        </is>
      </c>
      <c r="G8" s="11" t="n">
        <v>46247</v>
      </c>
      <c r="H8" s="11" t="n">
        <v>46246</v>
      </c>
      <c r="I8" s="5" t="inlineStr">
        <is>
          <t>Reçue</t>
        </is>
      </c>
      <c r="J8" s="5" t="inlineStr">
        <is>
          <t>Oui</t>
        </is>
      </c>
      <c r="K8" s="13" t="n">
        <v>1240</v>
      </c>
      <c r="L8" s="14">
        <f>IF($A8="","",IF($J8="Oui",$K8*'Paramètres'!$B$3,0))</f>
        <v/>
      </c>
      <c r="M8" s="14">
        <f>IF($A8="","",IF($J8="Oui",$K8*'Paramètres'!$B$4,0))</f>
        <v/>
      </c>
      <c r="N8" s="14">
        <f>IF($A8="","",SUM($K8:$M8))</f>
        <v/>
      </c>
      <c r="O8" s="13" t="n">
        <v>1425.69</v>
      </c>
      <c r="P8" s="14">
        <f>IF($A8="","",$N8-$O8)</f>
        <v/>
      </c>
      <c r="Q8" s="15">
        <f>IF($A8="","",IF($I8="Annulée","Sans objet",IF($P8&lt;=0,"Payée",IF($O8&gt;0,"Partiellement payée","À payer"))))</f>
        <v/>
      </c>
      <c r="R8" s="12" t="inlineStr">
        <is>
          <t>Commande complète, paiement effectué par carte d’affaires.</t>
        </is>
      </c>
    </row>
    <row r="9" ht="30" customHeight="1">
      <c r="A9" s="16" t="inlineStr">
        <is>
          <t>CF-2026-002</t>
        </is>
      </c>
      <c r="B9" s="17" t="n">
        <v>46249</v>
      </c>
      <c r="C9" s="16" t="inlineStr">
        <is>
          <t>Uline Canada</t>
        </is>
      </c>
      <c r="D9" s="16" t="inlineStr">
        <is>
          <t>UL-983204</t>
        </is>
      </c>
      <c r="E9" s="16" t="inlineStr">
        <is>
          <t>Emballage et expédition</t>
        </is>
      </c>
      <c r="F9" s="18" t="inlineStr">
        <is>
          <t>Boîtes d’expédition et ruban adhésif</t>
        </is>
      </c>
      <c r="G9" s="17" t="n">
        <v>46262</v>
      </c>
      <c r="H9" s="17" t="n"/>
      <c r="I9" s="16" t="inlineStr">
        <is>
          <t>Commandée</t>
        </is>
      </c>
      <c r="J9" s="16" t="inlineStr">
        <is>
          <t>Oui</t>
        </is>
      </c>
      <c r="K9" s="19" t="n">
        <v>480.5</v>
      </c>
      <c r="L9" s="14">
        <f>IF($A9="","",IF($J9="Oui",$K9*'Paramètres'!$B$3,0))</f>
        <v/>
      </c>
      <c r="M9" s="14">
        <f>IF($A9="","",IF($J9="Oui",$K9*'Paramètres'!$B$4,0))</f>
        <v/>
      </c>
      <c r="N9" s="14">
        <f>IF($A9="","",SUM($K9:$M9))</f>
        <v/>
      </c>
      <c r="O9" s="19" t="n">
        <v>0</v>
      </c>
      <c r="P9" s="14">
        <f>IF($A9="","",$N9-$O9)</f>
        <v/>
      </c>
      <c r="Q9" s="15">
        <f>IF($A9="","",IF($I9="Annulée","Sans objet",IF($P9&lt;=0,"Payée",IF($O9&gt;0,"Partiellement payée","À payer"))))</f>
        <v/>
      </c>
      <c r="R9" s="18" t="inlineStr">
        <is>
          <t>En attente de livraison.</t>
        </is>
      </c>
    </row>
    <row r="10" ht="30" customHeight="1">
      <c r="A10" s="5" t="inlineStr">
        <is>
          <t>CF-2026-003</t>
        </is>
      </c>
      <c r="B10" s="11" t="n">
        <v>46252</v>
      </c>
      <c r="C10" s="5" t="inlineStr">
        <is>
          <t>Ricoh Canada</t>
        </is>
      </c>
      <c r="D10" s="5" t="inlineStr">
        <is>
          <t>RC-2026874</t>
        </is>
      </c>
      <c r="E10" s="5" t="inlineStr">
        <is>
          <t>Équipement informatique</t>
        </is>
      </c>
      <c r="F10" s="12" t="inlineStr">
        <is>
          <t>Toner pour imprimante multifonction</t>
        </is>
      </c>
      <c r="G10" s="11" t="n">
        <v>46259</v>
      </c>
      <c r="H10" s="11" t="n">
        <v>46259</v>
      </c>
      <c r="I10" s="5" t="inlineStr">
        <is>
          <t>Partiellement reçue</t>
        </is>
      </c>
      <c r="J10" s="5" t="inlineStr">
        <is>
          <t>Oui</t>
        </is>
      </c>
      <c r="K10" s="13" t="n">
        <v>875</v>
      </c>
      <c r="L10" s="14">
        <f>IF($A10="","",IF($J10="Oui",$K10*'Paramètres'!$B$3,0))</f>
        <v/>
      </c>
      <c r="M10" s="14">
        <f>IF($A10="","",IF($J10="Oui",$K10*'Paramètres'!$B$4,0))</f>
        <v/>
      </c>
      <c r="N10" s="14">
        <f>IF($A10="","",SUM($K10:$M10))</f>
        <v/>
      </c>
      <c r="O10" s="13" t="n">
        <v>500</v>
      </c>
      <c r="P10" s="14">
        <f>IF($A10="","",$N10-$O10)</f>
        <v/>
      </c>
      <c r="Q10" s="15">
        <f>IF($A10="","",IF($I10="Annulée","Sans objet",IF($P10&lt;=0,"Payée",IF($O10&gt;0,"Partiellement payée","À payer"))))</f>
        <v/>
      </c>
      <c r="R10" s="12" t="inlineStr">
        <is>
          <t>Une cartouche est en rupture de stock.</t>
        </is>
      </c>
    </row>
    <row r="11" ht="30" customHeight="1">
      <c r="A11" s="16" t="inlineStr">
        <is>
          <t>CF-2026-004</t>
        </is>
      </c>
      <c r="B11" s="17" t="n">
        <v>46255</v>
      </c>
      <c r="C11" s="16" t="inlineStr">
        <is>
          <t>Novexco</t>
        </is>
      </c>
      <c r="D11" s="16" t="inlineStr">
        <is>
          <t>NV-441209</t>
        </is>
      </c>
      <c r="E11" s="16" t="inlineStr">
        <is>
          <t>Fournitures de bureau</t>
        </is>
      </c>
      <c r="F11" s="18" t="inlineStr">
        <is>
          <t>Reliures, chemises et étiquettes</t>
        </is>
      </c>
      <c r="G11" s="17" t="n">
        <v>46264</v>
      </c>
      <c r="H11" s="17" t="n">
        <v>46263</v>
      </c>
      <c r="I11" s="16" t="inlineStr">
        <is>
          <t>Reçue</t>
        </is>
      </c>
      <c r="J11" s="16" t="inlineStr">
        <is>
          <t>Oui</t>
        </is>
      </c>
      <c r="K11" s="19" t="n">
        <v>132.45</v>
      </c>
      <c r="L11" s="14">
        <f>IF($A11="","",IF($J11="Oui",$K11*'Paramètres'!$B$3,0))</f>
        <v/>
      </c>
      <c r="M11" s="14">
        <f>IF($A11="","",IF($J11="Oui",$K11*'Paramètres'!$B$4,0))</f>
        <v/>
      </c>
      <c r="N11" s="14">
        <f>IF($A11="","",SUM($K11:$M11))</f>
        <v/>
      </c>
      <c r="O11" s="19" t="n">
        <v>0</v>
      </c>
      <c r="P11" s="14">
        <f>IF($A11="","",$N11-$O11)</f>
        <v/>
      </c>
      <c r="Q11" s="15">
        <f>IF($A11="","",IF($I11="Annulée","Sans objet",IF($P11&lt;=0,"Payée",IF($O11&gt;0,"Partiellement payée","À payer"))))</f>
        <v/>
      </c>
      <c r="R11" s="18" t="inlineStr">
        <is>
          <t>Facture à payer selon les modalités du fournisseur.</t>
        </is>
      </c>
    </row>
    <row r="12" ht="30" customHeight="1">
      <c r="A12" s="5" t="inlineStr">
        <is>
          <t>CF-2026-005</t>
        </is>
      </c>
      <c r="B12" s="11" t="n">
        <v>46257</v>
      </c>
      <c r="C12" s="5" t="inlineStr">
        <is>
          <t>Staples Canada</t>
        </is>
      </c>
      <c r="D12" s="5" t="inlineStr">
        <is>
          <t>ST-771308</t>
        </is>
      </c>
      <c r="E12" s="5" t="inlineStr">
        <is>
          <t>Mobilier et aménagement</t>
        </is>
      </c>
      <c r="F12" s="12" t="inlineStr">
        <is>
          <t>Chaise ergonomique pour poste administratif</t>
        </is>
      </c>
      <c r="G12" s="11" t="n">
        <v>46271</v>
      </c>
      <c r="H12" s="11" t="n"/>
      <c r="I12" s="5" t="inlineStr">
        <is>
          <t>Annulée</t>
        </is>
      </c>
      <c r="J12" s="5" t="inlineStr">
        <is>
          <t>Oui</t>
        </is>
      </c>
      <c r="K12" s="13" t="n">
        <v>290</v>
      </c>
      <c r="L12" s="14">
        <f>IF($A12="","",IF($J12="Oui",$K12*'Paramètres'!$B$3,0))</f>
        <v/>
      </c>
      <c r="M12" s="14">
        <f>IF($A12="","",IF($J12="Oui",$K12*'Paramètres'!$B$4,0))</f>
        <v/>
      </c>
      <c r="N12" s="14">
        <f>IF($A12="","",SUM($K12:$M12))</f>
        <v/>
      </c>
      <c r="O12" s="13" t="n">
        <v>0</v>
      </c>
      <c r="P12" s="14">
        <f>IF($A12="","",$N12-$O12)</f>
        <v/>
      </c>
      <c r="Q12" s="15">
        <f>IF($A12="","",IF($I12="Annulée","Sans objet",IF($P12&lt;=0,"Payée",IF($O12&gt;0,"Partiellement payée","À payer"))))</f>
        <v/>
      </c>
      <c r="R12" s="12" t="inlineStr">
        <is>
          <t>Commande annulée avant l’expédition.</t>
        </is>
      </c>
    </row>
    <row r="13" ht="30" customHeight="1">
      <c r="A13" s="16" t="inlineStr">
        <is>
          <t>CF-2026-006</t>
        </is>
      </c>
      <c r="B13" s="17" t="n">
        <v>46263</v>
      </c>
      <c r="C13" s="16" t="inlineStr">
        <is>
          <t>Guillevin International</t>
        </is>
      </c>
      <c r="D13" s="16" t="inlineStr">
        <is>
          <t>GI-105982</t>
        </is>
      </c>
      <c r="E13" s="16" t="inlineStr">
        <is>
          <t>Entretien et réparations</t>
        </is>
      </c>
      <c r="F13" s="18" t="inlineStr">
        <is>
          <t>Matériel électrique pour entretien des locaux</t>
        </is>
      </c>
      <c r="G13" s="17" t="n">
        <v>46275</v>
      </c>
      <c r="H13" s="17" t="n"/>
      <c r="I13" s="16" t="inlineStr">
        <is>
          <t>Commandée</t>
        </is>
      </c>
      <c r="J13" s="16" t="inlineStr">
        <is>
          <t>Oui</t>
        </is>
      </c>
      <c r="K13" s="19" t="n">
        <v>2600</v>
      </c>
      <c r="L13" s="14">
        <f>IF($A13="","",IF($J13="Oui",$K13*'Paramètres'!$B$3,0))</f>
        <v/>
      </c>
      <c r="M13" s="14">
        <f>IF($A13="","",IF($J13="Oui",$K13*'Paramètres'!$B$4,0))</f>
        <v/>
      </c>
      <c r="N13" s="14">
        <f>IF($A13="","",SUM($K13:$M13))</f>
        <v/>
      </c>
      <c r="O13" s="19" t="n">
        <v>0</v>
      </c>
      <c r="P13" s="14">
        <f>IF($A13="","",$N13-$O13)</f>
        <v/>
      </c>
      <c r="Q13" s="15">
        <f>IF($A13="","",IF($I13="Annulée","Sans objet",IF($P13&lt;=0,"Payée",IF($O13&gt;0,"Partiellement payée","À payer"))))</f>
        <v/>
      </c>
      <c r="R13" s="18" t="inlineStr">
        <is>
          <t>Livraison demandée au quai de réception.</t>
        </is>
      </c>
    </row>
    <row r="14" ht="30" customHeight="1">
      <c r="A14" s="5" t="inlineStr">
        <is>
          <t>CF-2026-007</t>
        </is>
      </c>
      <c r="B14" s="11" t="n">
        <v>46258</v>
      </c>
      <c r="C14" s="5" t="inlineStr">
        <is>
          <t>Grainger Canada</t>
        </is>
      </c>
      <c r="D14" s="5" t="inlineStr">
        <is>
          <t>GR-663591</t>
        </is>
      </c>
      <c r="E14" s="5" t="inlineStr">
        <is>
          <t>Santé et sécurité</t>
        </is>
      </c>
      <c r="F14" s="12" t="inlineStr">
        <is>
          <t>Gants, lunettes et affiches de sécurité</t>
        </is>
      </c>
      <c r="G14" s="11" t="n">
        <v>46265</v>
      </c>
      <c r="H14" s="11" t="n">
        <v>46264</v>
      </c>
      <c r="I14" s="5" t="inlineStr">
        <is>
          <t>Partiellement reçue</t>
        </is>
      </c>
      <c r="J14" s="5" t="inlineStr">
        <is>
          <t>Oui</t>
        </is>
      </c>
      <c r="K14" s="13" t="n">
        <v>759.99</v>
      </c>
      <c r="L14" s="14">
        <f>IF($A14="","",IF($J14="Oui",$K14*'Paramètres'!$B$3,0))</f>
        <v/>
      </c>
      <c r="M14" s="14">
        <f>IF($A14="","",IF($J14="Oui",$K14*'Paramètres'!$B$4,0))</f>
        <v/>
      </c>
      <c r="N14" s="14">
        <f>IF($A14="","",SUM($K14:$M14))</f>
        <v/>
      </c>
      <c r="O14" s="13" t="n">
        <v>400</v>
      </c>
      <c r="P14" s="14">
        <f>IF($A14="","",$N14-$O14)</f>
        <v/>
      </c>
      <c r="Q14" s="15">
        <f>IF($A14="","",IF($I14="Annulée","Sans objet",IF($P14&lt;=0,"Payée",IF($O14&gt;0,"Partiellement payée","À payer"))))</f>
        <v/>
      </c>
      <c r="R14" s="12" t="inlineStr">
        <is>
          <t>Solde de la commande prévu la semaine prochaine.</t>
        </is>
      </c>
    </row>
    <row r="15" ht="30" customHeight="1">
      <c r="A15" s="16" t="inlineStr">
        <is>
          <t>CF-2026-008</t>
        </is>
      </c>
      <c r="B15" s="17" t="n">
        <v>46260</v>
      </c>
      <c r="C15" s="16" t="inlineStr">
        <is>
          <t>Amazon Business Canada</t>
        </is>
      </c>
      <c r="D15" s="16" t="inlineStr">
        <is>
          <t>AMZ-CA-92841</t>
        </is>
      </c>
      <c r="E15" s="16" t="inlineStr">
        <is>
          <t>Équipement informatique</t>
        </is>
      </c>
      <c r="F15" s="18" t="inlineStr">
        <is>
          <t>Câbles réseau, adaptateurs et clavier</t>
        </is>
      </c>
      <c r="G15" s="17" t="n">
        <v>46266</v>
      </c>
      <c r="H15" s="17" t="n">
        <v>46266</v>
      </c>
      <c r="I15" s="16" t="inlineStr">
        <is>
          <t>Reçue</t>
        </is>
      </c>
      <c r="J15" s="16" t="inlineStr">
        <is>
          <t>Oui</t>
        </is>
      </c>
      <c r="K15" s="19" t="n">
        <v>48.75</v>
      </c>
      <c r="L15" s="14">
        <f>IF($A15="","",IF($J15="Oui",$K15*'Paramètres'!$B$3,0))</f>
        <v/>
      </c>
      <c r="M15" s="14">
        <f>IF($A15="","",IF($J15="Oui",$K15*'Paramètres'!$B$4,0))</f>
        <v/>
      </c>
      <c r="N15" s="14">
        <f>IF($A15="","",SUM($K15:$M15))</f>
        <v/>
      </c>
      <c r="O15" s="19" t="n">
        <v>56.05</v>
      </c>
      <c r="P15" s="14">
        <f>IF($A15="","",$N15-$O15)</f>
        <v/>
      </c>
      <c r="Q15" s="15">
        <f>IF($A15="","",IF($I15="Annulée","Sans objet",IF($P15&lt;=0,"Payée",IF($O15&gt;0,"Partiellement payée","À payer"))))</f>
        <v/>
      </c>
      <c r="R15" s="18" t="inlineStr">
        <is>
          <t>Reçu et payé intégralement.</t>
        </is>
      </c>
    </row>
    <row r="16" ht="30" customHeight="1">
      <c r="A16" s="5" t="inlineStr">
        <is>
          <t>CF-2026-009</t>
        </is>
      </c>
      <c r="B16" s="11" t="n">
        <v>46265</v>
      </c>
      <c r="C16" s="5" t="inlineStr">
        <is>
          <t>Association québécoise des gestionnaires</t>
        </is>
      </c>
      <c r="D16" s="5" t="inlineStr">
        <is>
          <t>AQG-2026-119</t>
        </is>
      </c>
      <c r="E16" s="5" t="inlineStr">
        <is>
          <t>Formation et adhésions</t>
        </is>
      </c>
      <c r="F16" s="12" t="inlineStr">
        <is>
          <t>Cotisation annuelle — traitement fiscal à confirmer</t>
        </is>
      </c>
      <c r="G16" s="11" t="n">
        <v>46277</v>
      </c>
      <c r="H16" s="11" t="n"/>
      <c r="I16" s="5" t="inlineStr">
        <is>
          <t>Commandée</t>
        </is>
      </c>
      <c r="J16" s="5" t="inlineStr">
        <is>
          <t>Non</t>
        </is>
      </c>
      <c r="K16" s="13" t="n">
        <v>325</v>
      </c>
      <c r="L16" s="14">
        <f>IF($A16="","",IF($J16="Oui",$K16*'Paramètres'!$B$3,0))</f>
        <v/>
      </c>
      <c r="M16" s="14">
        <f>IF($A16="","",IF($J16="Oui",$K16*'Paramètres'!$B$4,0))</f>
        <v/>
      </c>
      <c r="N16" s="14">
        <f>IF($A16="","",SUM($K16:$M16))</f>
        <v/>
      </c>
      <c r="O16" s="13" t="n">
        <v>0</v>
      </c>
      <c r="P16" s="14">
        <f>IF($A16="","",$N16-$O16)</f>
        <v/>
      </c>
      <c r="Q16" s="15">
        <f>IF($A16="","",IF($I16="Annulée","Sans objet",IF($P16&lt;=0,"Payée",IF($O16&gt;0,"Partiellement payée","À payer"))))</f>
        <v/>
      </c>
      <c r="R16" s="12" t="inlineStr">
        <is>
          <t>Vérifier l’exonération applicable avant le paiement.</t>
        </is>
      </c>
    </row>
    <row r="17" ht="30" customHeight="1">
      <c r="A17" s="16" t="inlineStr">
        <is>
          <t>CF-2026-010</t>
        </is>
      </c>
      <c r="B17" s="17" t="n">
        <v>46261</v>
      </c>
      <c r="C17" s="16" t="inlineStr">
        <is>
          <t>Canac</t>
        </is>
      </c>
      <c r="D17" s="16" t="inlineStr">
        <is>
          <t>CA-889174</t>
        </is>
      </c>
      <c r="E17" s="16" t="inlineStr">
        <is>
          <t>Entretien et réparations</t>
        </is>
      </c>
      <c r="F17" s="18" t="inlineStr">
        <is>
          <t>Matériel de quincaillerie pour réparations mineures</t>
        </is>
      </c>
      <c r="G17" s="17" t="n">
        <v>46266</v>
      </c>
      <c r="H17" s="17" t="n">
        <v>46266</v>
      </c>
      <c r="I17" s="16" t="inlineStr">
        <is>
          <t>Reçue</t>
        </is>
      </c>
      <c r="J17" s="16" t="inlineStr">
        <is>
          <t>Oui</t>
        </is>
      </c>
      <c r="K17" s="19" t="n">
        <v>214.6</v>
      </c>
      <c r="L17" s="14">
        <f>IF($A17="","",IF($J17="Oui",$K17*'Paramètres'!$B$3,0))</f>
        <v/>
      </c>
      <c r="M17" s="14">
        <f>IF($A17="","",IF($J17="Oui",$K17*'Paramètres'!$B$4,0))</f>
        <v/>
      </c>
      <c r="N17" s="14">
        <f>IF($A17="","",SUM($K17:$M17))</f>
        <v/>
      </c>
      <c r="O17" s="19" t="n">
        <v>246.73</v>
      </c>
      <c r="P17" s="14">
        <f>IF($A17="","",$N17-$O17)</f>
        <v/>
      </c>
      <c r="Q17" s="15">
        <f>IF($A17="","",IF($I17="Annulée","Sans objet",IF($P17&lt;=0,"Payée",IF($O17&gt;0,"Partiellement payée","À payer"))))</f>
        <v/>
      </c>
      <c r="R17" s="18" t="inlineStr">
        <is>
          <t>Reçu complet, facture réglée.</t>
        </is>
      </c>
    </row>
    <row r="18" ht="30" customHeight="1">
      <c r="A18" s="5" t="n"/>
      <c r="B18" s="11" t="n"/>
      <c r="C18" s="5" t="n"/>
      <c r="D18" s="5" t="n"/>
      <c r="E18" s="5" t="n"/>
      <c r="F18" s="12" t="n"/>
      <c r="G18" s="11" t="n"/>
      <c r="H18" s="11" t="n"/>
      <c r="I18" s="5" t="n"/>
      <c r="J18" s="5" t="n"/>
      <c r="K18" s="13" t="n"/>
      <c r="L18" s="14">
        <f>IF($A18="","",IF($J18="Oui",$K18*'Paramètres'!$B$3,0))</f>
        <v/>
      </c>
      <c r="M18" s="14">
        <f>IF($A18="","",IF($J18="Oui",$K18*'Paramètres'!$B$4,0))</f>
        <v/>
      </c>
      <c r="N18" s="14">
        <f>IF($A18="","",SUM($K18:$M18))</f>
        <v/>
      </c>
      <c r="O18" s="13" t="n"/>
      <c r="P18" s="14">
        <f>IF($A18="","",$N18-$O18)</f>
        <v/>
      </c>
      <c r="Q18" s="15">
        <f>IF($A18="","",IF($I18="Annulée","Sans objet",IF($P18&lt;=0,"Payée",IF($O18&gt;0,"Partiellement payée","À payer"))))</f>
        <v/>
      </c>
      <c r="R18" s="12" t="n"/>
    </row>
    <row r="19" ht="30" customHeight="1">
      <c r="A19" s="16" t="n"/>
      <c r="B19" s="17" t="n"/>
      <c r="C19" s="16" t="n"/>
      <c r="D19" s="16" t="n"/>
      <c r="E19" s="16" t="n"/>
      <c r="F19" s="18" t="n"/>
      <c r="G19" s="17" t="n"/>
      <c r="H19" s="17" t="n"/>
      <c r="I19" s="16" t="n"/>
      <c r="J19" s="16" t="n"/>
      <c r="K19" s="19" t="n"/>
      <c r="L19" s="14">
        <f>IF($A19="","",IF($J19="Oui",$K19*'Paramètres'!$B$3,0))</f>
        <v/>
      </c>
      <c r="M19" s="14">
        <f>IF($A19="","",IF($J19="Oui",$K19*'Paramètres'!$B$4,0))</f>
        <v/>
      </c>
      <c r="N19" s="14">
        <f>IF($A19="","",SUM($K19:$M19))</f>
        <v/>
      </c>
      <c r="O19" s="19" t="n"/>
      <c r="P19" s="14">
        <f>IF($A19="","",$N19-$O19)</f>
        <v/>
      </c>
      <c r="Q19" s="15">
        <f>IF($A19="","",IF($I19="Annulée","Sans objet",IF($P19&lt;=0,"Payée",IF($O19&gt;0,"Partiellement payée","À payer"))))</f>
        <v/>
      </c>
      <c r="R19" s="18" t="n"/>
    </row>
    <row r="20" ht="30" customHeight="1">
      <c r="A20" s="5" t="n"/>
      <c r="B20" s="11" t="n"/>
      <c r="C20" s="5" t="n"/>
      <c r="D20" s="5" t="n"/>
      <c r="E20" s="5" t="n"/>
      <c r="F20" s="12" t="n"/>
      <c r="G20" s="11" t="n"/>
      <c r="H20" s="11" t="n"/>
      <c r="I20" s="5" t="n"/>
      <c r="J20" s="5" t="n"/>
      <c r="K20" s="13" t="n"/>
      <c r="L20" s="14">
        <f>IF($A20="","",IF($J20="Oui",$K20*'Paramètres'!$B$3,0))</f>
        <v/>
      </c>
      <c r="M20" s="14">
        <f>IF($A20="","",IF($J20="Oui",$K20*'Paramètres'!$B$4,0))</f>
        <v/>
      </c>
      <c r="N20" s="14">
        <f>IF($A20="","",SUM($K20:$M20))</f>
        <v/>
      </c>
      <c r="O20" s="13" t="n"/>
      <c r="P20" s="14">
        <f>IF($A20="","",$N20-$O20)</f>
        <v/>
      </c>
      <c r="Q20" s="15">
        <f>IF($A20="","",IF($I20="Annulée","Sans objet",IF($P20&lt;=0,"Payée",IF($O20&gt;0,"Partiellement payée","À payer"))))</f>
        <v/>
      </c>
      <c r="R20" s="12" t="n"/>
    </row>
    <row r="21" ht="30" customHeight="1">
      <c r="A21" s="16" t="n"/>
      <c r="B21" s="17" t="n"/>
      <c r="C21" s="16" t="n"/>
      <c r="D21" s="16" t="n"/>
      <c r="E21" s="16" t="n"/>
      <c r="F21" s="18" t="n"/>
      <c r="G21" s="17" t="n"/>
      <c r="H21" s="17" t="n"/>
      <c r="I21" s="16" t="n"/>
      <c r="J21" s="16" t="n"/>
      <c r="K21" s="19" t="n"/>
      <c r="L21" s="14">
        <f>IF($A21="","",IF($J21="Oui",$K21*'Paramètres'!$B$3,0))</f>
        <v/>
      </c>
      <c r="M21" s="14">
        <f>IF($A21="","",IF($J21="Oui",$K21*'Paramètres'!$B$4,0))</f>
        <v/>
      </c>
      <c r="N21" s="14">
        <f>IF($A21="","",SUM($K21:$M21))</f>
        <v/>
      </c>
      <c r="O21" s="19" t="n"/>
      <c r="P21" s="14">
        <f>IF($A21="","",$N21-$O21)</f>
        <v/>
      </c>
      <c r="Q21" s="15">
        <f>IF($A21="","",IF($I21="Annulée","Sans objet",IF($P21&lt;=0,"Payée",IF($O21&gt;0,"Partiellement payée","À payer"))))</f>
        <v/>
      </c>
      <c r="R21" s="18" t="n"/>
    </row>
    <row r="22" ht="30" customHeight="1">
      <c r="A22" s="5" t="n"/>
      <c r="B22" s="11" t="n"/>
      <c r="C22" s="5" t="n"/>
      <c r="D22" s="5" t="n"/>
      <c r="E22" s="5" t="n"/>
      <c r="F22" s="12" t="n"/>
      <c r="G22" s="11" t="n"/>
      <c r="H22" s="11" t="n"/>
      <c r="I22" s="5" t="n"/>
      <c r="J22" s="5" t="n"/>
      <c r="K22" s="13" t="n"/>
      <c r="L22" s="14">
        <f>IF($A22="","",IF($J22="Oui",$K22*'Paramètres'!$B$3,0))</f>
        <v/>
      </c>
      <c r="M22" s="14">
        <f>IF($A22="","",IF($J22="Oui",$K22*'Paramètres'!$B$4,0))</f>
        <v/>
      </c>
      <c r="N22" s="14">
        <f>IF($A22="","",SUM($K22:$M22))</f>
        <v/>
      </c>
      <c r="O22" s="13" t="n"/>
      <c r="P22" s="14">
        <f>IF($A22="","",$N22-$O22)</f>
        <v/>
      </c>
      <c r="Q22" s="15">
        <f>IF($A22="","",IF($I22="Annulée","Sans objet",IF($P22&lt;=0,"Payée",IF($O22&gt;0,"Partiellement payée","À payer"))))</f>
        <v/>
      </c>
      <c r="R22" s="12" t="n"/>
    </row>
    <row r="23" ht="30" customHeight="1">
      <c r="A23" s="16" t="n"/>
      <c r="B23" s="17" t="n"/>
      <c r="C23" s="16" t="n"/>
      <c r="D23" s="16" t="n"/>
      <c r="E23" s="16" t="n"/>
      <c r="F23" s="18" t="n"/>
      <c r="G23" s="17" t="n"/>
      <c r="H23" s="17" t="n"/>
      <c r="I23" s="16" t="n"/>
      <c r="J23" s="16" t="n"/>
      <c r="K23" s="19" t="n"/>
      <c r="L23" s="14">
        <f>IF($A23="","",IF($J23="Oui",$K23*'Paramètres'!$B$3,0))</f>
        <v/>
      </c>
      <c r="M23" s="14">
        <f>IF($A23="","",IF($J23="Oui",$K23*'Paramètres'!$B$4,0))</f>
        <v/>
      </c>
      <c r="N23" s="14">
        <f>IF($A23="","",SUM($K23:$M23))</f>
        <v/>
      </c>
      <c r="O23" s="19" t="n"/>
      <c r="P23" s="14">
        <f>IF($A23="","",$N23-$O23)</f>
        <v/>
      </c>
      <c r="Q23" s="15">
        <f>IF($A23="","",IF($I23="Annulée","Sans objet",IF($P23&lt;=0,"Payée",IF($O23&gt;0,"Partiellement payée","À payer"))))</f>
        <v/>
      </c>
      <c r="R23" s="18" t="n"/>
    </row>
    <row r="24" ht="30" customHeight="1">
      <c r="A24" s="5" t="n"/>
      <c r="B24" s="11" t="n"/>
      <c r="C24" s="5" t="n"/>
      <c r="D24" s="5" t="n"/>
      <c r="E24" s="5" t="n"/>
      <c r="F24" s="12" t="n"/>
      <c r="G24" s="11" t="n"/>
      <c r="H24" s="11" t="n"/>
      <c r="I24" s="5" t="n"/>
      <c r="J24" s="5" t="n"/>
      <c r="K24" s="13" t="n"/>
      <c r="L24" s="14">
        <f>IF($A24="","",IF($J24="Oui",$K24*'Paramètres'!$B$3,0))</f>
        <v/>
      </c>
      <c r="M24" s="14">
        <f>IF($A24="","",IF($J24="Oui",$K24*'Paramètres'!$B$4,0))</f>
        <v/>
      </c>
      <c r="N24" s="14">
        <f>IF($A24="","",SUM($K24:$M24))</f>
        <v/>
      </c>
      <c r="O24" s="13" t="n"/>
      <c r="P24" s="14">
        <f>IF($A24="","",$N24-$O24)</f>
        <v/>
      </c>
      <c r="Q24" s="15">
        <f>IF($A24="","",IF($I24="Annulée","Sans objet",IF($P24&lt;=0,"Payée",IF($O24&gt;0,"Partiellement payée","À payer"))))</f>
        <v/>
      </c>
      <c r="R24" s="12" t="n"/>
    </row>
    <row r="25" ht="30" customHeight="1">
      <c r="A25" s="16" t="n"/>
      <c r="B25" s="17" t="n"/>
      <c r="C25" s="16" t="n"/>
      <c r="D25" s="16" t="n"/>
      <c r="E25" s="16" t="n"/>
      <c r="F25" s="18" t="n"/>
      <c r="G25" s="17" t="n"/>
      <c r="H25" s="17" t="n"/>
      <c r="I25" s="16" t="n"/>
      <c r="J25" s="16" t="n"/>
      <c r="K25" s="19" t="n"/>
      <c r="L25" s="14">
        <f>IF($A25="","",IF($J25="Oui",$K25*'Paramètres'!$B$3,0))</f>
        <v/>
      </c>
      <c r="M25" s="14">
        <f>IF($A25="","",IF($J25="Oui",$K25*'Paramètres'!$B$4,0))</f>
        <v/>
      </c>
      <c r="N25" s="14">
        <f>IF($A25="","",SUM($K25:$M25))</f>
        <v/>
      </c>
      <c r="O25" s="19" t="n"/>
      <c r="P25" s="14">
        <f>IF($A25="","",$N25-$O25)</f>
        <v/>
      </c>
      <c r="Q25" s="15">
        <f>IF($A25="","",IF($I25="Annulée","Sans objet",IF($P25&lt;=0,"Payée",IF($O25&gt;0,"Partiellement payée","À payer"))))</f>
        <v/>
      </c>
      <c r="R25" s="18" t="n"/>
    </row>
    <row r="26" ht="30" customHeight="1">
      <c r="A26" s="5" t="n"/>
      <c r="B26" s="11" t="n"/>
      <c r="C26" s="5" t="n"/>
      <c r="D26" s="5" t="n"/>
      <c r="E26" s="5" t="n"/>
      <c r="F26" s="12" t="n"/>
      <c r="G26" s="11" t="n"/>
      <c r="H26" s="11" t="n"/>
      <c r="I26" s="5" t="n"/>
      <c r="J26" s="5" t="n"/>
      <c r="K26" s="13" t="n"/>
      <c r="L26" s="14">
        <f>IF($A26="","",IF($J26="Oui",$K26*'Paramètres'!$B$3,0))</f>
        <v/>
      </c>
      <c r="M26" s="14">
        <f>IF($A26="","",IF($J26="Oui",$K26*'Paramètres'!$B$4,0))</f>
        <v/>
      </c>
      <c r="N26" s="14">
        <f>IF($A26="","",SUM($K26:$M26))</f>
        <v/>
      </c>
      <c r="O26" s="13" t="n"/>
      <c r="P26" s="14">
        <f>IF($A26="","",$N26-$O26)</f>
        <v/>
      </c>
      <c r="Q26" s="15">
        <f>IF($A26="","",IF($I26="Annulée","Sans objet",IF($P26&lt;=0,"Payée",IF($O26&gt;0,"Partiellement payée","À payer"))))</f>
        <v/>
      </c>
      <c r="R26" s="12" t="n"/>
    </row>
    <row r="27" ht="30" customHeight="1">
      <c r="A27" s="16" t="n"/>
      <c r="B27" s="17" t="n"/>
      <c r="C27" s="16" t="n"/>
      <c r="D27" s="16" t="n"/>
      <c r="E27" s="16" t="n"/>
      <c r="F27" s="18" t="n"/>
      <c r="G27" s="17" t="n"/>
      <c r="H27" s="17" t="n"/>
      <c r="I27" s="16" t="n"/>
      <c r="J27" s="16" t="n"/>
      <c r="K27" s="19" t="n"/>
      <c r="L27" s="14">
        <f>IF($A27="","",IF($J27="Oui",$K27*'Paramètres'!$B$3,0))</f>
        <v/>
      </c>
      <c r="M27" s="14">
        <f>IF($A27="","",IF($J27="Oui",$K27*'Paramètres'!$B$4,0))</f>
        <v/>
      </c>
      <c r="N27" s="14">
        <f>IF($A27="","",SUM($K27:$M27))</f>
        <v/>
      </c>
      <c r="O27" s="19" t="n"/>
      <c r="P27" s="14">
        <f>IF($A27="","",$N27-$O27)</f>
        <v/>
      </c>
      <c r="Q27" s="15">
        <f>IF($A27="","",IF($I27="Annulée","Sans objet",IF($P27&lt;=0,"Payée",IF($O27&gt;0,"Partiellement payée","À payer"))))</f>
        <v/>
      </c>
      <c r="R27" s="18" t="n"/>
    </row>
    <row r="28" ht="30" customHeight="1">
      <c r="A28" s="5" t="n"/>
      <c r="B28" s="11" t="n"/>
      <c r="C28" s="5" t="n"/>
      <c r="D28" s="5" t="n"/>
      <c r="E28" s="5" t="n"/>
      <c r="F28" s="12" t="n"/>
      <c r="G28" s="11" t="n"/>
      <c r="H28" s="11" t="n"/>
      <c r="I28" s="5" t="n"/>
      <c r="J28" s="5" t="n"/>
      <c r="K28" s="13" t="n"/>
      <c r="L28" s="14">
        <f>IF($A28="","",IF($J28="Oui",$K28*'Paramètres'!$B$3,0))</f>
        <v/>
      </c>
      <c r="M28" s="14">
        <f>IF($A28="","",IF($J28="Oui",$K28*'Paramètres'!$B$4,0))</f>
        <v/>
      </c>
      <c r="N28" s="14">
        <f>IF($A28="","",SUM($K28:$M28))</f>
        <v/>
      </c>
      <c r="O28" s="13" t="n"/>
      <c r="P28" s="14">
        <f>IF($A28="","",$N28-$O28)</f>
        <v/>
      </c>
      <c r="Q28" s="15">
        <f>IF($A28="","",IF($I28="Annulée","Sans objet",IF($P28&lt;=0,"Payée",IF($O28&gt;0,"Partiellement payée","À payer"))))</f>
        <v/>
      </c>
      <c r="R28" s="12" t="n"/>
    </row>
    <row r="29" ht="30" customHeight="1">
      <c r="A29" s="16" t="n"/>
      <c r="B29" s="17" t="n"/>
      <c r="C29" s="16" t="n"/>
      <c r="D29" s="16" t="n"/>
      <c r="E29" s="16" t="n"/>
      <c r="F29" s="18" t="n"/>
      <c r="G29" s="17" t="n"/>
      <c r="H29" s="17" t="n"/>
      <c r="I29" s="16" t="n"/>
      <c r="J29" s="16" t="n"/>
      <c r="K29" s="19" t="n"/>
      <c r="L29" s="14">
        <f>IF($A29="","",IF($J29="Oui",$K29*'Paramètres'!$B$3,0))</f>
        <v/>
      </c>
      <c r="M29" s="14">
        <f>IF($A29="","",IF($J29="Oui",$K29*'Paramètres'!$B$4,0))</f>
        <v/>
      </c>
      <c r="N29" s="14">
        <f>IF($A29="","",SUM($K29:$M29))</f>
        <v/>
      </c>
      <c r="O29" s="19" t="n"/>
      <c r="P29" s="14">
        <f>IF($A29="","",$N29-$O29)</f>
        <v/>
      </c>
      <c r="Q29" s="15">
        <f>IF($A29="","",IF($I29="Annulée","Sans objet",IF($P29&lt;=0,"Payée",IF($O29&gt;0,"Partiellement payée","À payer"))))</f>
        <v/>
      </c>
      <c r="R29" s="18" t="n"/>
    </row>
    <row r="30" ht="30" customHeight="1">
      <c r="A30" s="5" t="n"/>
      <c r="B30" s="11" t="n"/>
      <c r="C30" s="5" t="n"/>
      <c r="D30" s="5" t="n"/>
      <c r="E30" s="5" t="n"/>
      <c r="F30" s="12" t="n"/>
      <c r="G30" s="11" t="n"/>
      <c r="H30" s="11" t="n"/>
      <c r="I30" s="5" t="n"/>
      <c r="J30" s="5" t="n"/>
      <c r="K30" s="13" t="n"/>
      <c r="L30" s="14">
        <f>IF($A30="","",IF($J30="Oui",$K30*'Paramètres'!$B$3,0))</f>
        <v/>
      </c>
      <c r="M30" s="14">
        <f>IF($A30="","",IF($J30="Oui",$K30*'Paramètres'!$B$4,0))</f>
        <v/>
      </c>
      <c r="N30" s="14">
        <f>IF($A30="","",SUM($K30:$M30))</f>
        <v/>
      </c>
      <c r="O30" s="13" t="n"/>
      <c r="P30" s="14">
        <f>IF($A30="","",$N30-$O30)</f>
        <v/>
      </c>
      <c r="Q30" s="15">
        <f>IF($A30="","",IF($I30="Annulée","Sans objet",IF($P30&lt;=0,"Payée",IF($O30&gt;0,"Partiellement payée","À payer"))))</f>
        <v/>
      </c>
      <c r="R30" s="12" t="n"/>
    </row>
    <row r="31" ht="30" customHeight="1">
      <c r="A31" s="16" t="n"/>
      <c r="B31" s="17" t="n"/>
      <c r="C31" s="16" t="n"/>
      <c r="D31" s="16" t="n"/>
      <c r="E31" s="16" t="n"/>
      <c r="F31" s="18" t="n"/>
      <c r="G31" s="17" t="n"/>
      <c r="H31" s="17" t="n"/>
      <c r="I31" s="16" t="n"/>
      <c r="J31" s="16" t="n"/>
      <c r="K31" s="19" t="n"/>
      <c r="L31" s="14">
        <f>IF($A31="","",IF($J31="Oui",$K31*'Paramètres'!$B$3,0))</f>
        <v/>
      </c>
      <c r="M31" s="14">
        <f>IF($A31="","",IF($J31="Oui",$K31*'Paramètres'!$B$4,0))</f>
        <v/>
      </c>
      <c r="N31" s="14">
        <f>IF($A31="","",SUM($K31:$M31))</f>
        <v/>
      </c>
      <c r="O31" s="19" t="n"/>
      <c r="P31" s="14">
        <f>IF($A31="","",$N31-$O31)</f>
        <v/>
      </c>
      <c r="Q31" s="15">
        <f>IF($A31="","",IF($I31="Annulée","Sans objet",IF($P31&lt;=0,"Payée",IF($O31&gt;0,"Partiellement payée","À payer"))))</f>
        <v/>
      </c>
      <c r="R31" s="18" t="n"/>
    </row>
    <row r="32" ht="30" customHeight="1">
      <c r="A32" s="5" t="n"/>
      <c r="B32" s="11" t="n"/>
      <c r="C32" s="5" t="n"/>
      <c r="D32" s="5" t="n"/>
      <c r="E32" s="5" t="n"/>
      <c r="F32" s="12" t="n"/>
      <c r="G32" s="11" t="n"/>
      <c r="H32" s="11" t="n"/>
      <c r="I32" s="5" t="n"/>
      <c r="J32" s="5" t="n"/>
      <c r="K32" s="13" t="n"/>
      <c r="L32" s="14">
        <f>IF($A32="","",IF($J32="Oui",$K32*'Paramètres'!$B$3,0))</f>
        <v/>
      </c>
      <c r="M32" s="14">
        <f>IF($A32="","",IF($J32="Oui",$K32*'Paramètres'!$B$4,0))</f>
        <v/>
      </c>
      <c r="N32" s="14">
        <f>IF($A32="","",SUM($K32:$M32))</f>
        <v/>
      </c>
      <c r="O32" s="13" t="n"/>
      <c r="P32" s="14">
        <f>IF($A32="","",$N32-$O32)</f>
        <v/>
      </c>
      <c r="Q32" s="15">
        <f>IF($A32="","",IF($I32="Annulée","Sans objet",IF($P32&lt;=0,"Payée",IF($O32&gt;0,"Partiellement payée","À payer"))))</f>
        <v/>
      </c>
      <c r="R32" s="12" t="n"/>
    </row>
    <row r="33" ht="30" customHeight="1">
      <c r="A33" s="16" t="n"/>
      <c r="B33" s="17" t="n"/>
      <c r="C33" s="16" t="n"/>
      <c r="D33" s="16" t="n"/>
      <c r="E33" s="16" t="n"/>
      <c r="F33" s="18" t="n"/>
      <c r="G33" s="17" t="n"/>
      <c r="H33" s="17" t="n"/>
      <c r="I33" s="16" t="n"/>
      <c r="J33" s="16" t="n"/>
      <c r="K33" s="19" t="n"/>
      <c r="L33" s="14">
        <f>IF($A33="","",IF($J33="Oui",$K33*'Paramètres'!$B$3,0))</f>
        <v/>
      </c>
      <c r="M33" s="14">
        <f>IF($A33="","",IF($J33="Oui",$K33*'Paramètres'!$B$4,0))</f>
        <v/>
      </c>
      <c r="N33" s="14">
        <f>IF($A33="","",SUM($K33:$M33))</f>
        <v/>
      </c>
      <c r="O33" s="19" t="n"/>
      <c r="P33" s="14">
        <f>IF($A33="","",$N33-$O33)</f>
        <v/>
      </c>
      <c r="Q33" s="15">
        <f>IF($A33="","",IF($I33="Annulée","Sans objet",IF($P33&lt;=0,"Payée",IF($O33&gt;0,"Partiellement payée","À payer"))))</f>
        <v/>
      </c>
      <c r="R33" s="18" t="n"/>
    </row>
    <row r="34" ht="30" customHeight="1">
      <c r="A34" s="5" t="n"/>
      <c r="B34" s="11" t="n"/>
      <c r="C34" s="5" t="n"/>
      <c r="D34" s="5" t="n"/>
      <c r="E34" s="5" t="n"/>
      <c r="F34" s="12" t="n"/>
      <c r="G34" s="11" t="n"/>
      <c r="H34" s="11" t="n"/>
      <c r="I34" s="5" t="n"/>
      <c r="J34" s="5" t="n"/>
      <c r="K34" s="13" t="n"/>
      <c r="L34" s="14">
        <f>IF($A34="","",IF($J34="Oui",$K34*'Paramètres'!$B$3,0))</f>
        <v/>
      </c>
      <c r="M34" s="14">
        <f>IF($A34="","",IF($J34="Oui",$K34*'Paramètres'!$B$4,0))</f>
        <v/>
      </c>
      <c r="N34" s="14">
        <f>IF($A34="","",SUM($K34:$M34))</f>
        <v/>
      </c>
      <c r="O34" s="13" t="n"/>
      <c r="P34" s="14">
        <f>IF($A34="","",$N34-$O34)</f>
        <v/>
      </c>
      <c r="Q34" s="15">
        <f>IF($A34="","",IF($I34="Annulée","Sans objet",IF($P34&lt;=0,"Payée",IF($O34&gt;0,"Partiellement payée","À payer"))))</f>
        <v/>
      </c>
      <c r="R34" s="12" t="n"/>
    </row>
    <row r="35" ht="30" customHeight="1">
      <c r="A35" s="16" t="n"/>
      <c r="B35" s="17" t="n"/>
      <c r="C35" s="16" t="n"/>
      <c r="D35" s="16" t="n"/>
      <c r="E35" s="16" t="n"/>
      <c r="F35" s="18" t="n"/>
      <c r="G35" s="17" t="n"/>
      <c r="H35" s="17" t="n"/>
      <c r="I35" s="16" t="n"/>
      <c r="J35" s="16" t="n"/>
      <c r="K35" s="19" t="n"/>
      <c r="L35" s="14">
        <f>IF($A35="","",IF($J35="Oui",$K35*'Paramètres'!$B$3,0))</f>
        <v/>
      </c>
      <c r="M35" s="14">
        <f>IF($A35="","",IF($J35="Oui",$K35*'Paramètres'!$B$4,0))</f>
        <v/>
      </c>
      <c r="N35" s="14">
        <f>IF($A35="","",SUM($K35:$M35))</f>
        <v/>
      </c>
      <c r="O35" s="19" t="n"/>
      <c r="P35" s="14">
        <f>IF($A35="","",$N35-$O35)</f>
        <v/>
      </c>
      <c r="Q35" s="15">
        <f>IF($A35="","",IF($I35="Annulée","Sans objet",IF($P35&lt;=0,"Payée",IF($O35&gt;0,"Partiellement payée","À payer"))))</f>
        <v/>
      </c>
      <c r="R35" s="18" t="n"/>
    </row>
    <row r="36" ht="30" customHeight="1">
      <c r="A36" s="5" t="n"/>
      <c r="B36" s="11" t="n"/>
      <c r="C36" s="5" t="n"/>
      <c r="D36" s="5" t="n"/>
      <c r="E36" s="5" t="n"/>
      <c r="F36" s="12" t="n"/>
      <c r="G36" s="11" t="n"/>
      <c r="H36" s="11" t="n"/>
      <c r="I36" s="5" t="n"/>
      <c r="J36" s="5" t="n"/>
      <c r="K36" s="13" t="n"/>
      <c r="L36" s="14">
        <f>IF($A36="","",IF($J36="Oui",$K36*'Paramètres'!$B$3,0))</f>
        <v/>
      </c>
      <c r="M36" s="14">
        <f>IF($A36="","",IF($J36="Oui",$K36*'Paramètres'!$B$4,0))</f>
        <v/>
      </c>
      <c r="N36" s="14">
        <f>IF($A36="","",SUM($K36:$M36))</f>
        <v/>
      </c>
      <c r="O36" s="13" t="n"/>
      <c r="P36" s="14">
        <f>IF($A36="","",$N36-$O36)</f>
        <v/>
      </c>
      <c r="Q36" s="15">
        <f>IF($A36="","",IF($I36="Annulée","Sans objet",IF($P36&lt;=0,"Payée",IF($O36&gt;0,"Partiellement payée","À payer"))))</f>
        <v/>
      </c>
      <c r="R36" s="12" t="n"/>
    </row>
    <row r="37" ht="30" customHeight="1">
      <c r="A37" s="16" t="n"/>
      <c r="B37" s="17" t="n"/>
      <c r="C37" s="16" t="n"/>
      <c r="D37" s="16" t="n"/>
      <c r="E37" s="16" t="n"/>
      <c r="F37" s="18" t="n"/>
      <c r="G37" s="17" t="n"/>
      <c r="H37" s="17" t="n"/>
      <c r="I37" s="16" t="n"/>
      <c r="J37" s="16" t="n"/>
      <c r="K37" s="19" t="n"/>
      <c r="L37" s="14">
        <f>IF($A37="","",IF($J37="Oui",$K37*'Paramètres'!$B$3,0))</f>
        <v/>
      </c>
      <c r="M37" s="14">
        <f>IF($A37="","",IF($J37="Oui",$K37*'Paramètres'!$B$4,0))</f>
        <v/>
      </c>
      <c r="N37" s="14">
        <f>IF($A37="","",SUM($K37:$M37))</f>
        <v/>
      </c>
      <c r="O37" s="19" t="n"/>
      <c r="P37" s="14">
        <f>IF($A37="","",$N37-$O37)</f>
        <v/>
      </c>
      <c r="Q37" s="15">
        <f>IF($A37="","",IF($I37="Annulée","Sans objet",IF($P37&lt;=0,"Payée",IF($O37&gt;0,"Partiellement payée","À payer"))))</f>
        <v/>
      </c>
      <c r="R37" s="18" t="n"/>
    </row>
    <row r="38" ht="30" customHeight="1">
      <c r="A38" s="5" t="n"/>
      <c r="B38" s="11" t="n"/>
      <c r="C38" s="5" t="n"/>
      <c r="D38" s="5" t="n"/>
      <c r="E38" s="5" t="n"/>
      <c r="F38" s="12" t="n"/>
      <c r="G38" s="11" t="n"/>
      <c r="H38" s="11" t="n"/>
      <c r="I38" s="5" t="n"/>
      <c r="J38" s="5" t="n"/>
      <c r="K38" s="13" t="n"/>
      <c r="L38" s="14">
        <f>IF($A38="","",IF($J38="Oui",$K38*'Paramètres'!$B$3,0))</f>
        <v/>
      </c>
      <c r="M38" s="14">
        <f>IF($A38="","",IF($J38="Oui",$K38*'Paramètres'!$B$4,0))</f>
        <v/>
      </c>
      <c r="N38" s="14">
        <f>IF($A38="","",SUM($K38:$M38))</f>
        <v/>
      </c>
      <c r="O38" s="13" t="n"/>
      <c r="P38" s="14">
        <f>IF($A38="","",$N38-$O38)</f>
        <v/>
      </c>
      <c r="Q38" s="15">
        <f>IF($A38="","",IF($I38="Annulée","Sans objet",IF($P38&lt;=0,"Payée",IF($O38&gt;0,"Partiellement payée","À payer"))))</f>
        <v/>
      </c>
      <c r="R38" s="12" t="n"/>
    </row>
    <row r="39" ht="30" customHeight="1">
      <c r="A39" s="16" t="n"/>
      <c r="B39" s="17" t="n"/>
      <c r="C39" s="16" t="n"/>
      <c r="D39" s="16" t="n"/>
      <c r="E39" s="16" t="n"/>
      <c r="F39" s="18" t="n"/>
      <c r="G39" s="17" t="n"/>
      <c r="H39" s="17" t="n"/>
      <c r="I39" s="16" t="n"/>
      <c r="J39" s="16" t="n"/>
      <c r="K39" s="19" t="n"/>
      <c r="L39" s="14">
        <f>IF($A39="","",IF($J39="Oui",$K39*'Paramètres'!$B$3,0))</f>
        <v/>
      </c>
      <c r="M39" s="14">
        <f>IF($A39="","",IF($J39="Oui",$K39*'Paramètres'!$B$4,0))</f>
        <v/>
      </c>
      <c r="N39" s="14">
        <f>IF($A39="","",SUM($K39:$M39))</f>
        <v/>
      </c>
      <c r="O39" s="19" t="n"/>
      <c r="P39" s="14">
        <f>IF($A39="","",$N39-$O39)</f>
        <v/>
      </c>
      <c r="Q39" s="15">
        <f>IF($A39="","",IF($I39="Annulée","Sans objet",IF($P39&lt;=0,"Payée",IF($O39&gt;0,"Partiellement payée","À payer"))))</f>
        <v/>
      </c>
      <c r="R39" s="18" t="n"/>
    </row>
    <row r="40" ht="30" customHeight="1">
      <c r="A40" s="5" t="n"/>
      <c r="B40" s="11" t="n"/>
      <c r="C40" s="5" t="n"/>
      <c r="D40" s="5" t="n"/>
      <c r="E40" s="5" t="n"/>
      <c r="F40" s="12" t="n"/>
      <c r="G40" s="11" t="n"/>
      <c r="H40" s="11" t="n"/>
      <c r="I40" s="5" t="n"/>
      <c r="J40" s="5" t="n"/>
      <c r="K40" s="13" t="n"/>
      <c r="L40" s="14">
        <f>IF($A40="","",IF($J40="Oui",$K40*'Paramètres'!$B$3,0))</f>
        <v/>
      </c>
      <c r="M40" s="14">
        <f>IF($A40="","",IF($J40="Oui",$K40*'Paramètres'!$B$4,0))</f>
        <v/>
      </c>
      <c r="N40" s="14">
        <f>IF($A40="","",SUM($K40:$M40))</f>
        <v/>
      </c>
      <c r="O40" s="13" t="n"/>
      <c r="P40" s="14">
        <f>IF($A40="","",$N40-$O40)</f>
        <v/>
      </c>
      <c r="Q40" s="15">
        <f>IF($A40="","",IF($I40="Annulée","Sans objet",IF($P40&lt;=0,"Payée",IF($O40&gt;0,"Partiellement payée","À payer"))))</f>
        <v/>
      </c>
      <c r="R40" s="12" t="n"/>
    </row>
    <row r="41" ht="30" customHeight="1">
      <c r="A41" s="16" t="n"/>
      <c r="B41" s="17" t="n"/>
      <c r="C41" s="16" t="n"/>
      <c r="D41" s="16" t="n"/>
      <c r="E41" s="16" t="n"/>
      <c r="F41" s="18" t="n"/>
      <c r="G41" s="17" t="n"/>
      <c r="H41" s="17" t="n"/>
      <c r="I41" s="16" t="n"/>
      <c r="J41" s="16" t="n"/>
      <c r="K41" s="19" t="n"/>
      <c r="L41" s="14">
        <f>IF($A41="","",IF($J41="Oui",$K41*'Paramètres'!$B$3,0))</f>
        <v/>
      </c>
      <c r="M41" s="14">
        <f>IF($A41="","",IF($J41="Oui",$K41*'Paramètres'!$B$4,0))</f>
        <v/>
      </c>
      <c r="N41" s="14">
        <f>IF($A41="","",SUM($K41:$M41))</f>
        <v/>
      </c>
      <c r="O41" s="19" t="n"/>
      <c r="P41" s="14">
        <f>IF($A41="","",$N41-$O41)</f>
        <v/>
      </c>
      <c r="Q41" s="15">
        <f>IF($A41="","",IF($I41="Annulée","Sans objet",IF($P41&lt;=0,"Payée",IF($O41&gt;0,"Partiellement payée","À payer"))))</f>
        <v/>
      </c>
      <c r="R41" s="18" t="n"/>
    </row>
    <row r="42" ht="30" customHeight="1">
      <c r="A42" s="5" t="n"/>
      <c r="B42" s="11" t="n"/>
      <c r="C42" s="5" t="n"/>
      <c r="D42" s="5" t="n"/>
      <c r="E42" s="5" t="n"/>
      <c r="F42" s="12" t="n"/>
      <c r="G42" s="11" t="n"/>
      <c r="H42" s="11" t="n"/>
      <c r="I42" s="5" t="n"/>
      <c r="J42" s="5" t="n"/>
      <c r="K42" s="13" t="n"/>
      <c r="L42" s="14">
        <f>IF($A42="","",IF($J42="Oui",$K42*'Paramètres'!$B$3,0))</f>
        <v/>
      </c>
      <c r="M42" s="14">
        <f>IF($A42="","",IF($J42="Oui",$K42*'Paramètres'!$B$4,0))</f>
        <v/>
      </c>
      <c r="N42" s="14">
        <f>IF($A42="","",SUM($K42:$M42))</f>
        <v/>
      </c>
      <c r="O42" s="13" t="n"/>
      <c r="P42" s="14">
        <f>IF($A42="","",$N42-$O42)</f>
        <v/>
      </c>
      <c r="Q42" s="15">
        <f>IF($A42="","",IF($I42="Annulée","Sans objet",IF($P42&lt;=0,"Payée",IF($O42&gt;0,"Partiellement payée","À payer"))))</f>
        <v/>
      </c>
      <c r="R42" s="12" t="n"/>
    </row>
    <row r="43" ht="30" customHeight="1">
      <c r="A43" s="16" t="n"/>
      <c r="B43" s="17" t="n"/>
      <c r="C43" s="16" t="n"/>
      <c r="D43" s="16" t="n"/>
      <c r="E43" s="16" t="n"/>
      <c r="F43" s="18" t="n"/>
      <c r="G43" s="17" t="n"/>
      <c r="H43" s="17" t="n"/>
      <c r="I43" s="16" t="n"/>
      <c r="J43" s="16" t="n"/>
      <c r="K43" s="19" t="n"/>
      <c r="L43" s="14">
        <f>IF($A43="","",IF($J43="Oui",$K43*'Paramètres'!$B$3,0))</f>
        <v/>
      </c>
      <c r="M43" s="14">
        <f>IF($A43="","",IF($J43="Oui",$K43*'Paramètres'!$B$4,0))</f>
        <v/>
      </c>
      <c r="N43" s="14">
        <f>IF($A43="","",SUM($K43:$M43))</f>
        <v/>
      </c>
      <c r="O43" s="19" t="n"/>
      <c r="P43" s="14">
        <f>IF($A43="","",$N43-$O43)</f>
        <v/>
      </c>
      <c r="Q43" s="15">
        <f>IF($A43="","",IF($I43="Annulée","Sans objet",IF($P43&lt;=0,"Payée",IF($O43&gt;0,"Partiellement payée","À payer"))))</f>
        <v/>
      </c>
      <c r="R43" s="18" t="n"/>
    </row>
    <row r="44" ht="30" customHeight="1">
      <c r="A44" s="5" t="n"/>
      <c r="B44" s="11" t="n"/>
      <c r="C44" s="5" t="n"/>
      <c r="D44" s="5" t="n"/>
      <c r="E44" s="5" t="n"/>
      <c r="F44" s="12" t="n"/>
      <c r="G44" s="11" t="n"/>
      <c r="H44" s="11" t="n"/>
      <c r="I44" s="5" t="n"/>
      <c r="J44" s="5" t="n"/>
      <c r="K44" s="13" t="n"/>
      <c r="L44" s="14">
        <f>IF($A44="","",IF($J44="Oui",$K44*'Paramètres'!$B$3,0))</f>
        <v/>
      </c>
      <c r="M44" s="14">
        <f>IF($A44="","",IF($J44="Oui",$K44*'Paramètres'!$B$4,0))</f>
        <v/>
      </c>
      <c r="N44" s="14">
        <f>IF($A44="","",SUM($K44:$M44))</f>
        <v/>
      </c>
      <c r="O44" s="13" t="n"/>
      <c r="P44" s="14">
        <f>IF($A44="","",$N44-$O44)</f>
        <v/>
      </c>
      <c r="Q44" s="15">
        <f>IF($A44="","",IF($I44="Annulée","Sans objet",IF($P44&lt;=0,"Payée",IF($O44&gt;0,"Partiellement payée","À payer"))))</f>
        <v/>
      </c>
      <c r="R44" s="12" t="n"/>
    </row>
    <row r="45" ht="30" customHeight="1">
      <c r="A45" s="16" t="n"/>
      <c r="B45" s="17" t="n"/>
      <c r="C45" s="16" t="n"/>
      <c r="D45" s="16" t="n"/>
      <c r="E45" s="16" t="n"/>
      <c r="F45" s="18" t="n"/>
      <c r="G45" s="17" t="n"/>
      <c r="H45" s="17" t="n"/>
      <c r="I45" s="16" t="n"/>
      <c r="J45" s="16" t="n"/>
      <c r="K45" s="19" t="n"/>
      <c r="L45" s="14">
        <f>IF($A45="","",IF($J45="Oui",$K45*'Paramètres'!$B$3,0))</f>
        <v/>
      </c>
      <c r="M45" s="14">
        <f>IF($A45="","",IF($J45="Oui",$K45*'Paramètres'!$B$4,0))</f>
        <v/>
      </c>
      <c r="N45" s="14">
        <f>IF($A45="","",SUM($K45:$M45))</f>
        <v/>
      </c>
      <c r="O45" s="19" t="n"/>
      <c r="P45" s="14">
        <f>IF($A45="","",$N45-$O45)</f>
        <v/>
      </c>
      <c r="Q45" s="15">
        <f>IF($A45="","",IF($I45="Annulée","Sans objet",IF($P45&lt;=0,"Payée",IF($O45&gt;0,"Partiellement payée","À payer"))))</f>
        <v/>
      </c>
      <c r="R45" s="18" t="n"/>
    </row>
    <row r="46" ht="30" customHeight="1">
      <c r="A46" s="5" t="n"/>
      <c r="B46" s="11" t="n"/>
      <c r="C46" s="5" t="n"/>
      <c r="D46" s="5" t="n"/>
      <c r="E46" s="5" t="n"/>
      <c r="F46" s="12" t="n"/>
      <c r="G46" s="11" t="n"/>
      <c r="H46" s="11" t="n"/>
      <c r="I46" s="5" t="n"/>
      <c r="J46" s="5" t="n"/>
      <c r="K46" s="13" t="n"/>
      <c r="L46" s="14">
        <f>IF($A46="","",IF($J46="Oui",$K46*'Paramètres'!$B$3,0))</f>
        <v/>
      </c>
      <c r="M46" s="14">
        <f>IF($A46="","",IF($J46="Oui",$K46*'Paramètres'!$B$4,0))</f>
        <v/>
      </c>
      <c r="N46" s="14">
        <f>IF($A46="","",SUM($K46:$M46))</f>
        <v/>
      </c>
      <c r="O46" s="13" t="n"/>
      <c r="P46" s="14">
        <f>IF($A46="","",$N46-$O46)</f>
        <v/>
      </c>
      <c r="Q46" s="15">
        <f>IF($A46="","",IF($I46="Annulée","Sans objet",IF($P46&lt;=0,"Payée",IF($O46&gt;0,"Partiellement payée","À payer"))))</f>
        <v/>
      </c>
      <c r="R46" s="12" t="n"/>
    </row>
    <row r="47" ht="30" customHeight="1">
      <c r="A47" s="16" t="n"/>
      <c r="B47" s="17" t="n"/>
      <c r="C47" s="16" t="n"/>
      <c r="D47" s="16" t="n"/>
      <c r="E47" s="16" t="n"/>
      <c r="F47" s="18" t="n"/>
      <c r="G47" s="17" t="n"/>
      <c r="H47" s="17" t="n"/>
      <c r="I47" s="16" t="n"/>
      <c r="J47" s="16" t="n"/>
      <c r="K47" s="19" t="n"/>
      <c r="L47" s="14">
        <f>IF($A47="","",IF($J47="Oui",$K47*'Paramètres'!$B$3,0))</f>
        <v/>
      </c>
      <c r="M47" s="14">
        <f>IF($A47="","",IF($J47="Oui",$K47*'Paramètres'!$B$4,0))</f>
        <v/>
      </c>
      <c r="N47" s="14">
        <f>IF($A47="","",SUM($K47:$M47))</f>
        <v/>
      </c>
      <c r="O47" s="19" t="n"/>
      <c r="P47" s="14">
        <f>IF($A47="","",$N47-$O47)</f>
        <v/>
      </c>
      <c r="Q47" s="15">
        <f>IF($A47="","",IF($I47="Annulée","Sans objet",IF($P47&lt;=0,"Payée",IF($O47&gt;0,"Partiellement payée","À payer"))))</f>
        <v/>
      </c>
      <c r="R47" s="18" t="n"/>
    </row>
    <row r="48" ht="30" customHeight="1">
      <c r="A48" s="5" t="n"/>
      <c r="B48" s="11" t="n"/>
      <c r="C48" s="5" t="n"/>
      <c r="D48" s="5" t="n"/>
      <c r="E48" s="5" t="n"/>
      <c r="F48" s="12" t="n"/>
      <c r="G48" s="11" t="n"/>
      <c r="H48" s="11" t="n"/>
      <c r="I48" s="5" t="n"/>
      <c r="J48" s="5" t="n"/>
      <c r="K48" s="13" t="n"/>
      <c r="L48" s="14">
        <f>IF($A48="","",IF($J48="Oui",$K48*'Paramètres'!$B$3,0))</f>
        <v/>
      </c>
      <c r="M48" s="14">
        <f>IF($A48="","",IF($J48="Oui",$K48*'Paramètres'!$B$4,0))</f>
        <v/>
      </c>
      <c r="N48" s="14">
        <f>IF($A48="","",SUM($K48:$M48))</f>
        <v/>
      </c>
      <c r="O48" s="13" t="n"/>
      <c r="P48" s="14">
        <f>IF($A48="","",$N48-$O48)</f>
        <v/>
      </c>
      <c r="Q48" s="15">
        <f>IF($A48="","",IF($I48="Annulée","Sans objet",IF($P48&lt;=0,"Payée",IF($O48&gt;0,"Partiellement payée","À payer"))))</f>
        <v/>
      </c>
      <c r="R48" s="12" t="n"/>
    </row>
    <row r="49" ht="30" customHeight="1">
      <c r="A49" s="16" t="n"/>
      <c r="B49" s="17" t="n"/>
      <c r="C49" s="16" t="n"/>
      <c r="D49" s="16" t="n"/>
      <c r="E49" s="16" t="n"/>
      <c r="F49" s="18" t="n"/>
      <c r="G49" s="17" t="n"/>
      <c r="H49" s="17" t="n"/>
      <c r="I49" s="16" t="n"/>
      <c r="J49" s="16" t="n"/>
      <c r="K49" s="19" t="n"/>
      <c r="L49" s="14">
        <f>IF($A49="","",IF($J49="Oui",$K49*'Paramètres'!$B$3,0))</f>
        <v/>
      </c>
      <c r="M49" s="14">
        <f>IF($A49="","",IF($J49="Oui",$K49*'Paramètres'!$B$4,0))</f>
        <v/>
      </c>
      <c r="N49" s="14">
        <f>IF($A49="","",SUM($K49:$M49))</f>
        <v/>
      </c>
      <c r="O49" s="19" t="n"/>
      <c r="P49" s="14">
        <f>IF($A49="","",$N49-$O49)</f>
        <v/>
      </c>
      <c r="Q49" s="15">
        <f>IF($A49="","",IF($I49="Annulée","Sans objet",IF($P49&lt;=0,"Payée",IF($O49&gt;0,"Partiellement payée","À payer"))))</f>
        <v/>
      </c>
      <c r="R49" s="18" t="n"/>
    </row>
    <row r="50" ht="30" customHeight="1">
      <c r="A50" s="5" t="n"/>
      <c r="B50" s="11" t="n"/>
      <c r="C50" s="5" t="n"/>
      <c r="D50" s="5" t="n"/>
      <c r="E50" s="5" t="n"/>
      <c r="F50" s="12" t="n"/>
      <c r="G50" s="11" t="n"/>
      <c r="H50" s="11" t="n"/>
      <c r="I50" s="5" t="n"/>
      <c r="J50" s="5" t="n"/>
      <c r="K50" s="13" t="n"/>
      <c r="L50" s="14">
        <f>IF($A50="","",IF($J50="Oui",$K50*'Paramètres'!$B$3,0))</f>
        <v/>
      </c>
      <c r="M50" s="14">
        <f>IF($A50="","",IF($J50="Oui",$K50*'Paramètres'!$B$4,0))</f>
        <v/>
      </c>
      <c r="N50" s="14">
        <f>IF($A50="","",SUM($K50:$M50))</f>
        <v/>
      </c>
      <c r="O50" s="13" t="n"/>
      <c r="P50" s="14">
        <f>IF($A50="","",$N50-$O50)</f>
        <v/>
      </c>
      <c r="Q50" s="15">
        <f>IF($A50="","",IF($I50="Annulée","Sans objet",IF($P50&lt;=0,"Payée",IF($O50&gt;0,"Partiellement payée","À payer"))))</f>
        <v/>
      </c>
      <c r="R50" s="12" t="n"/>
    </row>
    <row r="51" ht="30" customHeight="1">
      <c r="A51" s="16" t="n"/>
      <c r="B51" s="17" t="n"/>
      <c r="C51" s="16" t="n"/>
      <c r="D51" s="16" t="n"/>
      <c r="E51" s="16" t="n"/>
      <c r="F51" s="18" t="n"/>
      <c r="G51" s="17" t="n"/>
      <c r="H51" s="17" t="n"/>
      <c r="I51" s="16" t="n"/>
      <c r="J51" s="16" t="n"/>
      <c r="K51" s="19" t="n"/>
      <c r="L51" s="14">
        <f>IF($A51="","",IF($J51="Oui",$K51*'Paramètres'!$B$3,0))</f>
        <v/>
      </c>
      <c r="M51" s="14">
        <f>IF($A51="","",IF($J51="Oui",$K51*'Paramètres'!$B$4,0))</f>
        <v/>
      </c>
      <c r="N51" s="14">
        <f>IF($A51="","",SUM($K51:$M51))</f>
        <v/>
      </c>
      <c r="O51" s="19" t="n"/>
      <c r="P51" s="14">
        <f>IF($A51="","",$N51-$O51)</f>
        <v/>
      </c>
      <c r="Q51" s="15">
        <f>IF($A51="","",IF($I51="Annulée","Sans objet",IF($P51&lt;=0,"Payée",IF($O51&gt;0,"Partiellement payée","À payer"))))</f>
        <v/>
      </c>
      <c r="R51" s="18" t="n"/>
    </row>
    <row r="52" ht="30" customHeight="1">
      <c r="A52" s="5" t="n"/>
      <c r="B52" s="11" t="n"/>
      <c r="C52" s="5" t="n"/>
      <c r="D52" s="5" t="n"/>
      <c r="E52" s="5" t="n"/>
      <c r="F52" s="12" t="n"/>
      <c r="G52" s="11" t="n"/>
      <c r="H52" s="11" t="n"/>
      <c r="I52" s="5" t="n"/>
      <c r="J52" s="5" t="n"/>
      <c r="K52" s="13" t="n"/>
      <c r="L52" s="14">
        <f>IF($A52="","",IF($J52="Oui",$K52*'Paramètres'!$B$3,0))</f>
        <v/>
      </c>
      <c r="M52" s="14">
        <f>IF($A52="","",IF($J52="Oui",$K52*'Paramètres'!$B$4,0))</f>
        <v/>
      </c>
      <c r="N52" s="14">
        <f>IF($A52="","",SUM($K52:$M52))</f>
        <v/>
      </c>
      <c r="O52" s="13" t="n"/>
      <c r="P52" s="14">
        <f>IF($A52="","",$N52-$O52)</f>
        <v/>
      </c>
      <c r="Q52" s="15">
        <f>IF($A52="","",IF($I52="Annulée","Sans objet",IF($P52&lt;=0,"Payée",IF($O52&gt;0,"Partiellement payée","À payer"))))</f>
        <v/>
      </c>
      <c r="R52" s="12" t="n"/>
    </row>
    <row r="53" ht="30" customHeight="1">
      <c r="A53" s="16" t="n"/>
      <c r="B53" s="17" t="n"/>
      <c r="C53" s="16" t="n"/>
      <c r="D53" s="16" t="n"/>
      <c r="E53" s="16" t="n"/>
      <c r="F53" s="18" t="n"/>
      <c r="G53" s="17" t="n"/>
      <c r="H53" s="17" t="n"/>
      <c r="I53" s="16" t="n"/>
      <c r="J53" s="16" t="n"/>
      <c r="K53" s="19" t="n"/>
      <c r="L53" s="14">
        <f>IF($A53="","",IF($J53="Oui",$K53*'Paramètres'!$B$3,0))</f>
        <v/>
      </c>
      <c r="M53" s="14">
        <f>IF($A53="","",IF($J53="Oui",$K53*'Paramètres'!$B$4,0))</f>
        <v/>
      </c>
      <c r="N53" s="14">
        <f>IF($A53="","",SUM($K53:$M53))</f>
        <v/>
      </c>
      <c r="O53" s="19" t="n"/>
      <c r="P53" s="14">
        <f>IF($A53="","",$N53-$O53)</f>
        <v/>
      </c>
      <c r="Q53" s="15">
        <f>IF($A53="","",IF($I53="Annulée","Sans objet",IF($P53&lt;=0,"Payée",IF($O53&gt;0,"Partiellement payée","À payer"))))</f>
        <v/>
      </c>
      <c r="R53" s="18" t="n"/>
    </row>
    <row r="54" ht="30" customHeight="1">
      <c r="A54" s="5" t="n"/>
      <c r="B54" s="11" t="n"/>
      <c r="C54" s="5" t="n"/>
      <c r="D54" s="5" t="n"/>
      <c r="E54" s="5" t="n"/>
      <c r="F54" s="12" t="n"/>
      <c r="G54" s="11" t="n"/>
      <c r="H54" s="11" t="n"/>
      <c r="I54" s="5" t="n"/>
      <c r="J54" s="5" t="n"/>
      <c r="K54" s="13" t="n"/>
      <c r="L54" s="14">
        <f>IF($A54="","",IF($J54="Oui",$K54*'Paramètres'!$B$3,0))</f>
        <v/>
      </c>
      <c r="M54" s="14">
        <f>IF($A54="","",IF($J54="Oui",$K54*'Paramètres'!$B$4,0))</f>
        <v/>
      </c>
      <c r="N54" s="14">
        <f>IF($A54="","",SUM($K54:$M54))</f>
        <v/>
      </c>
      <c r="O54" s="13" t="n"/>
      <c r="P54" s="14">
        <f>IF($A54="","",$N54-$O54)</f>
        <v/>
      </c>
      <c r="Q54" s="15">
        <f>IF($A54="","",IF($I54="Annulée","Sans objet",IF($P54&lt;=0,"Payée",IF($O54&gt;0,"Partiellement payée","À payer"))))</f>
        <v/>
      </c>
      <c r="R54" s="12" t="n"/>
    </row>
    <row r="55" ht="30" customHeight="1">
      <c r="A55" s="16" t="n"/>
      <c r="B55" s="17" t="n"/>
      <c r="C55" s="16" t="n"/>
      <c r="D55" s="16" t="n"/>
      <c r="E55" s="16" t="n"/>
      <c r="F55" s="18" t="n"/>
      <c r="G55" s="17" t="n"/>
      <c r="H55" s="17" t="n"/>
      <c r="I55" s="16" t="n"/>
      <c r="J55" s="16" t="n"/>
      <c r="K55" s="19" t="n"/>
      <c r="L55" s="14">
        <f>IF($A55="","",IF($J55="Oui",$K55*'Paramètres'!$B$3,0))</f>
        <v/>
      </c>
      <c r="M55" s="14">
        <f>IF($A55="","",IF($J55="Oui",$K55*'Paramètres'!$B$4,0))</f>
        <v/>
      </c>
      <c r="N55" s="14">
        <f>IF($A55="","",SUM($K55:$M55))</f>
        <v/>
      </c>
      <c r="O55" s="19" t="n"/>
      <c r="P55" s="14">
        <f>IF($A55="","",$N55-$O55)</f>
        <v/>
      </c>
      <c r="Q55" s="15">
        <f>IF($A55="","",IF($I55="Annulée","Sans objet",IF($P55&lt;=0,"Payée",IF($O55&gt;0,"Partiellement payée","À payer"))))</f>
        <v/>
      </c>
      <c r="R55" s="18" t="n"/>
    </row>
    <row r="56" ht="30" customHeight="1">
      <c r="A56" s="5" t="n"/>
      <c r="B56" s="11" t="n"/>
      <c r="C56" s="5" t="n"/>
      <c r="D56" s="5" t="n"/>
      <c r="E56" s="5" t="n"/>
      <c r="F56" s="12" t="n"/>
      <c r="G56" s="11" t="n"/>
      <c r="H56" s="11" t="n"/>
      <c r="I56" s="5" t="n"/>
      <c r="J56" s="5" t="n"/>
      <c r="K56" s="13" t="n"/>
      <c r="L56" s="14">
        <f>IF($A56="","",IF($J56="Oui",$K56*'Paramètres'!$B$3,0))</f>
        <v/>
      </c>
      <c r="M56" s="14">
        <f>IF($A56="","",IF($J56="Oui",$K56*'Paramètres'!$B$4,0))</f>
        <v/>
      </c>
      <c r="N56" s="14">
        <f>IF($A56="","",SUM($K56:$M56))</f>
        <v/>
      </c>
      <c r="O56" s="13" t="n"/>
      <c r="P56" s="14">
        <f>IF($A56="","",$N56-$O56)</f>
        <v/>
      </c>
      <c r="Q56" s="15">
        <f>IF($A56="","",IF($I56="Annulée","Sans objet",IF($P56&lt;=0,"Payée",IF($O56&gt;0,"Partiellement payée","À payer"))))</f>
        <v/>
      </c>
      <c r="R56" s="12" t="n"/>
    </row>
    <row r="57" ht="30" customHeight="1">
      <c r="A57" s="16" t="n"/>
      <c r="B57" s="17" t="n"/>
      <c r="C57" s="16" t="n"/>
      <c r="D57" s="16" t="n"/>
      <c r="E57" s="16" t="n"/>
      <c r="F57" s="18" t="n"/>
      <c r="G57" s="17" t="n"/>
      <c r="H57" s="17" t="n"/>
      <c r="I57" s="16" t="n"/>
      <c r="J57" s="16" t="n"/>
      <c r="K57" s="19" t="n"/>
      <c r="L57" s="14">
        <f>IF($A57="","",IF($J57="Oui",$K57*'Paramètres'!$B$3,0))</f>
        <v/>
      </c>
      <c r="M57" s="14">
        <f>IF($A57="","",IF($J57="Oui",$K57*'Paramètres'!$B$4,0))</f>
        <v/>
      </c>
      <c r="N57" s="14">
        <f>IF($A57="","",SUM($K57:$M57))</f>
        <v/>
      </c>
      <c r="O57" s="19" t="n"/>
      <c r="P57" s="14">
        <f>IF($A57="","",$N57-$O57)</f>
        <v/>
      </c>
      <c r="Q57" s="15">
        <f>IF($A57="","",IF($I57="Annulée","Sans objet",IF($P57&lt;=0,"Payée",IF($O57&gt;0,"Partiellement payée","À payer"))))</f>
        <v/>
      </c>
      <c r="R57" s="18" t="n"/>
    </row>
    <row r="58" ht="30" customHeight="1">
      <c r="A58" s="5" t="n"/>
      <c r="B58" s="11" t="n"/>
      <c r="C58" s="5" t="n"/>
      <c r="D58" s="5" t="n"/>
      <c r="E58" s="5" t="n"/>
      <c r="F58" s="12" t="n"/>
      <c r="G58" s="11" t="n"/>
      <c r="H58" s="11" t="n"/>
      <c r="I58" s="5" t="n"/>
      <c r="J58" s="5" t="n"/>
      <c r="K58" s="13" t="n"/>
      <c r="L58" s="14">
        <f>IF($A58="","",IF($J58="Oui",$K58*'Paramètres'!$B$3,0))</f>
        <v/>
      </c>
      <c r="M58" s="14">
        <f>IF($A58="","",IF($J58="Oui",$K58*'Paramètres'!$B$4,0))</f>
        <v/>
      </c>
      <c r="N58" s="14">
        <f>IF($A58="","",SUM($K58:$M58))</f>
        <v/>
      </c>
      <c r="O58" s="13" t="n"/>
      <c r="P58" s="14">
        <f>IF($A58="","",$N58-$O58)</f>
        <v/>
      </c>
      <c r="Q58" s="15">
        <f>IF($A58="","",IF($I58="Annulée","Sans objet",IF($P58&lt;=0,"Payée",IF($O58&gt;0,"Partiellement payée","À payer"))))</f>
        <v/>
      </c>
      <c r="R58" s="12" t="n"/>
    </row>
    <row r="59" ht="30" customHeight="1">
      <c r="A59" s="16" t="n"/>
      <c r="B59" s="17" t="n"/>
      <c r="C59" s="16" t="n"/>
      <c r="D59" s="16" t="n"/>
      <c r="E59" s="16" t="n"/>
      <c r="F59" s="18" t="n"/>
      <c r="G59" s="17" t="n"/>
      <c r="H59" s="17" t="n"/>
      <c r="I59" s="16" t="n"/>
      <c r="J59" s="16" t="n"/>
      <c r="K59" s="19" t="n"/>
      <c r="L59" s="14">
        <f>IF($A59="","",IF($J59="Oui",$K59*'Paramètres'!$B$3,0))</f>
        <v/>
      </c>
      <c r="M59" s="14">
        <f>IF($A59="","",IF($J59="Oui",$K59*'Paramètres'!$B$4,0))</f>
        <v/>
      </c>
      <c r="N59" s="14">
        <f>IF($A59="","",SUM($K59:$M59))</f>
        <v/>
      </c>
      <c r="O59" s="19" t="n"/>
      <c r="P59" s="14">
        <f>IF($A59="","",$N59-$O59)</f>
        <v/>
      </c>
      <c r="Q59" s="15">
        <f>IF($A59="","",IF($I59="Annulée","Sans objet",IF($P59&lt;=0,"Payée",IF($O59&gt;0,"Partiellement payée","À payer"))))</f>
        <v/>
      </c>
      <c r="R59" s="18" t="n"/>
    </row>
    <row r="60" ht="30" customHeight="1">
      <c r="A60" s="5" t="n"/>
      <c r="B60" s="11" t="n"/>
      <c r="C60" s="5" t="n"/>
      <c r="D60" s="5" t="n"/>
      <c r="E60" s="5" t="n"/>
      <c r="F60" s="12" t="n"/>
      <c r="G60" s="11" t="n"/>
      <c r="H60" s="11" t="n"/>
      <c r="I60" s="5" t="n"/>
      <c r="J60" s="5" t="n"/>
      <c r="K60" s="13" t="n"/>
      <c r="L60" s="14">
        <f>IF($A60="","",IF($J60="Oui",$K60*'Paramètres'!$B$3,0))</f>
        <v/>
      </c>
      <c r="M60" s="14">
        <f>IF($A60="","",IF($J60="Oui",$K60*'Paramètres'!$B$4,0))</f>
        <v/>
      </c>
      <c r="N60" s="14">
        <f>IF($A60="","",SUM($K60:$M60))</f>
        <v/>
      </c>
      <c r="O60" s="13" t="n"/>
      <c r="P60" s="14">
        <f>IF($A60="","",$N60-$O60)</f>
        <v/>
      </c>
      <c r="Q60" s="15">
        <f>IF($A60="","",IF($I60="Annulée","Sans objet",IF($P60&lt;=0,"Payée",IF($O60&gt;0,"Partiellement payée","À payer"))))</f>
        <v/>
      </c>
      <c r="R60" s="12" t="n"/>
    </row>
    <row r="61" ht="30" customHeight="1">
      <c r="A61" s="16" t="n"/>
      <c r="B61" s="17" t="n"/>
      <c r="C61" s="16" t="n"/>
      <c r="D61" s="16" t="n"/>
      <c r="E61" s="16" t="n"/>
      <c r="F61" s="18" t="n"/>
      <c r="G61" s="17" t="n"/>
      <c r="H61" s="17" t="n"/>
      <c r="I61" s="16" t="n"/>
      <c r="J61" s="16" t="n"/>
      <c r="K61" s="19" t="n"/>
      <c r="L61" s="14">
        <f>IF($A61="","",IF($J61="Oui",$K61*'Paramètres'!$B$3,0))</f>
        <v/>
      </c>
      <c r="M61" s="14">
        <f>IF($A61="","",IF($J61="Oui",$K61*'Paramètres'!$B$4,0))</f>
        <v/>
      </c>
      <c r="N61" s="14">
        <f>IF($A61="","",SUM($K61:$M61))</f>
        <v/>
      </c>
      <c r="O61" s="19" t="n"/>
      <c r="P61" s="14">
        <f>IF($A61="","",$N61-$O61)</f>
        <v/>
      </c>
      <c r="Q61" s="15">
        <f>IF($A61="","",IF($I61="Annulée","Sans objet",IF($P61&lt;=0,"Payée",IF($O61&gt;0,"Partiellement payée","À payer"))))</f>
        <v/>
      </c>
      <c r="R61" s="18" t="n"/>
    </row>
    <row r="62" ht="30" customHeight="1">
      <c r="A62" s="5" t="n"/>
      <c r="B62" s="11" t="n"/>
      <c r="C62" s="5" t="n"/>
      <c r="D62" s="5" t="n"/>
      <c r="E62" s="5" t="n"/>
      <c r="F62" s="12" t="n"/>
      <c r="G62" s="11" t="n"/>
      <c r="H62" s="11" t="n"/>
      <c r="I62" s="5" t="n"/>
      <c r="J62" s="5" t="n"/>
      <c r="K62" s="13" t="n"/>
      <c r="L62" s="14">
        <f>IF($A62="","",IF($J62="Oui",$K62*'Paramètres'!$B$3,0))</f>
        <v/>
      </c>
      <c r="M62" s="14">
        <f>IF($A62="","",IF($J62="Oui",$K62*'Paramètres'!$B$4,0))</f>
        <v/>
      </c>
      <c r="N62" s="14">
        <f>IF($A62="","",SUM($K62:$M62))</f>
        <v/>
      </c>
      <c r="O62" s="13" t="n"/>
      <c r="P62" s="14">
        <f>IF($A62="","",$N62-$O62)</f>
        <v/>
      </c>
      <c r="Q62" s="15">
        <f>IF($A62="","",IF($I62="Annulée","Sans objet",IF($P62&lt;=0,"Payée",IF($O62&gt;0,"Partiellement payée","À payer"))))</f>
        <v/>
      </c>
      <c r="R62" s="12" t="n"/>
    </row>
    <row r="63" ht="30" customHeight="1">
      <c r="A63" s="16" t="n"/>
      <c r="B63" s="17" t="n"/>
      <c r="C63" s="16" t="n"/>
      <c r="D63" s="16" t="n"/>
      <c r="E63" s="16" t="n"/>
      <c r="F63" s="18" t="n"/>
      <c r="G63" s="17" t="n"/>
      <c r="H63" s="17" t="n"/>
      <c r="I63" s="16" t="n"/>
      <c r="J63" s="16" t="n"/>
      <c r="K63" s="19" t="n"/>
      <c r="L63" s="14">
        <f>IF($A63="","",IF($J63="Oui",$K63*'Paramètres'!$B$3,0))</f>
        <v/>
      </c>
      <c r="M63" s="14">
        <f>IF($A63="","",IF($J63="Oui",$K63*'Paramètres'!$B$4,0))</f>
        <v/>
      </c>
      <c r="N63" s="14">
        <f>IF($A63="","",SUM($K63:$M63))</f>
        <v/>
      </c>
      <c r="O63" s="19" t="n"/>
      <c r="P63" s="14">
        <f>IF($A63="","",$N63-$O63)</f>
        <v/>
      </c>
      <c r="Q63" s="15">
        <f>IF($A63="","",IF($I63="Annulée","Sans objet",IF($P63&lt;=0,"Payée",IF($O63&gt;0,"Partiellement payée","À payer"))))</f>
        <v/>
      </c>
      <c r="R63" s="18" t="n"/>
    </row>
    <row r="64" ht="30" customHeight="1">
      <c r="A64" s="5" t="n"/>
      <c r="B64" s="11" t="n"/>
      <c r="C64" s="5" t="n"/>
      <c r="D64" s="5" t="n"/>
      <c r="E64" s="5" t="n"/>
      <c r="F64" s="12" t="n"/>
      <c r="G64" s="11" t="n"/>
      <c r="H64" s="11" t="n"/>
      <c r="I64" s="5" t="n"/>
      <c r="J64" s="5" t="n"/>
      <c r="K64" s="13" t="n"/>
      <c r="L64" s="14">
        <f>IF($A64="","",IF($J64="Oui",$K64*'Paramètres'!$B$3,0))</f>
        <v/>
      </c>
      <c r="M64" s="14">
        <f>IF($A64="","",IF($J64="Oui",$K64*'Paramètres'!$B$4,0))</f>
        <v/>
      </c>
      <c r="N64" s="14">
        <f>IF($A64="","",SUM($K64:$M64))</f>
        <v/>
      </c>
      <c r="O64" s="13" t="n"/>
      <c r="P64" s="14">
        <f>IF($A64="","",$N64-$O64)</f>
        <v/>
      </c>
      <c r="Q64" s="15">
        <f>IF($A64="","",IF($I64="Annulée","Sans objet",IF($P64&lt;=0,"Payée",IF($O64&gt;0,"Partiellement payée","À payer"))))</f>
        <v/>
      </c>
      <c r="R64" s="12" t="n"/>
    </row>
    <row r="65" ht="30" customHeight="1">
      <c r="A65" s="16" t="n"/>
      <c r="B65" s="17" t="n"/>
      <c r="C65" s="16" t="n"/>
      <c r="D65" s="16" t="n"/>
      <c r="E65" s="16" t="n"/>
      <c r="F65" s="18" t="n"/>
      <c r="G65" s="17" t="n"/>
      <c r="H65" s="17" t="n"/>
      <c r="I65" s="16" t="n"/>
      <c r="J65" s="16" t="n"/>
      <c r="K65" s="19" t="n"/>
      <c r="L65" s="14">
        <f>IF($A65="","",IF($J65="Oui",$K65*'Paramètres'!$B$3,0))</f>
        <v/>
      </c>
      <c r="M65" s="14">
        <f>IF($A65="","",IF($J65="Oui",$K65*'Paramètres'!$B$4,0))</f>
        <v/>
      </c>
      <c r="N65" s="14">
        <f>IF($A65="","",SUM($K65:$M65))</f>
        <v/>
      </c>
      <c r="O65" s="19" t="n"/>
      <c r="P65" s="14">
        <f>IF($A65="","",$N65-$O65)</f>
        <v/>
      </c>
      <c r="Q65" s="15">
        <f>IF($A65="","",IF($I65="Annulée","Sans objet",IF($P65&lt;=0,"Payée",IF($O65&gt;0,"Partiellement payée","À payer"))))</f>
        <v/>
      </c>
      <c r="R65" s="18" t="n"/>
    </row>
    <row r="66" ht="30" customHeight="1">
      <c r="A66" s="5" t="n"/>
      <c r="B66" s="11" t="n"/>
      <c r="C66" s="5" t="n"/>
      <c r="D66" s="5" t="n"/>
      <c r="E66" s="5" t="n"/>
      <c r="F66" s="12" t="n"/>
      <c r="G66" s="11" t="n"/>
      <c r="H66" s="11" t="n"/>
      <c r="I66" s="5" t="n"/>
      <c r="J66" s="5" t="n"/>
      <c r="K66" s="13" t="n"/>
      <c r="L66" s="14">
        <f>IF($A66="","",IF($J66="Oui",$K66*'Paramètres'!$B$3,0))</f>
        <v/>
      </c>
      <c r="M66" s="14">
        <f>IF($A66="","",IF($J66="Oui",$K66*'Paramètres'!$B$4,0))</f>
        <v/>
      </c>
      <c r="N66" s="14">
        <f>IF($A66="","",SUM($K66:$M66))</f>
        <v/>
      </c>
      <c r="O66" s="13" t="n"/>
      <c r="P66" s="14">
        <f>IF($A66="","",$N66-$O66)</f>
        <v/>
      </c>
      <c r="Q66" s="15">
        <f>IF($A66="","",IF($I66="Annulée","Sans objet",IF($P66&lt;=0,"Payée",IF($O66&gt;0,"Partiellement payée","À payer"))))</f>
        <v/>
      </c>
      <c r="R66" s="12" t="n"/>
    </row>
    <row r="67" ht="30" customHeight="1">
      <c r="A67" s="16" t="n"/>
      <c r="B67" s="17" t="n"/>
      <c r="C67" s="16" t="n"/>
      <c r="D67" s="16" t="n"/>
      <c r="E67" s="16" t="n"/>
      <c r="F67" s="18" t="n"/>
      <c r="G67" s="17" t="n"/>
      <c r="H67" s="17" t="n"/>
      <c r="I67" s="16" t="n"/>
      <c r="J67" s="16" t="n"/>
      <c r="K67" s="19" t="n"/>
      <c r="L67" s="14">
        <f>IF($A67="","",IF($J67="Oui",$K67*'Paramètres'!$B$3,0))</f>
        <v/>
      </c>
      <c r="M67" s="14">
        <f>IF($A67="","",IF($J67="Oui",$K67*'Paramètres'!$B$4,0))</f>
        <v/>
      </c>
      <c r="N67" s="14">
        <f>IF($A67="","",SUM($K67:$M67))</f>
        <v/>
      </c>
      <c r="O67" s="19" t="n"/>
      <c r="P67" s="14">
        <f>IF($A67="","",$N67-$O67)</f>
        <v/>
      </c>
      <c r="Q67" s="15">
        <f>IF($A67="","",IF($I67="Annulée","Sans objet",IF($P67&lt;=0,"Payée",IF($O67&gt;0,"Partiellement payée","À payer"))))</f>
        <v/>
      </c>
      <c r="R67" s="18" t="n"/>
    </row>
    <row r="68" ht="30" customHeight="1">
      <c r="A68" s="5" t="n"/>
      <c r="B68" s="11" t="n"/>
      <c r="C68" s="5" t="n"/>
      <c r="D68" s="5" t="n"/>
      <c r="E68" s="5" t="n"/>
      <c r="F68" s="12" t="n"/>
      <c r="G68" s="11" t="n"/>
      <c r="H68" s="11" t="n"/>
      <c r="I68" s="5" t="n"/>
      <c r="J68" s="5" t="n"/>
      <c r="K68" s="13" t="n"/>
      <c r="L68" s="14">
        <f>IF($A68="","",IF($J68="Oui",$K68*'Paramètres'!$B$3,0))</f>
        <v/>
      </c>
      <c r="M68" s="14">
        <f>IF($A68="","",IF($J68="Oui",$K68*'Paramètres'!$B$4,0))</f>
        <v/>
      </c>
      <c r="N68" s="14">
        <f>IF($A68="","",SUM($K68:$M68))</f>
        <v/>
      </c>
      <c r="O68" s="13" t="n"/>
      <c r="P68" s="14">
        <f>IF($A68="","",$N68-$O68)</f>
        <v/>
      </c>
      <c r="Q68" s="15">
        <f>IF($A68="","",IF($I68="Annulée","Sans objet",IF($P68&lt;=0,"Payée",IF($O68&gt;0,"Partiellement payée","À payer"))))</f>
        <v/>
      </c>
      <c r="R68" s="12" t="n"/>
    </row>
    <row r="69" ht="30" customHeight="1">
      <c r="A69" s="16" t="n"/>
      <c r="B69" s="17" t="n"/>
      <c r="C69" s="16" t="n"/>
      <c r="D69" s="16" t="n"/>
      <c r="E69" s="16" t="n"/>
      <c r="F69" s="18" t="n"/>
      <c r="G69" s="17" t="n"/>
      <c r="H69" s="17" t="n"/>
      <c r="I69" s="16" t="n"/>
      <c r="J69" s="16" t="n"/>
      <c r="K69" s="19" t="n"/>
      <c r="L69" s="14">
        <f>IF($A69="","",IF($J69="Oui",$K69*'Paramètres'!$B$3,0))</f>
        <v/>
      </c>
      <c r="M69" s="14">
        <f>IF($A69="","",IF($J69="Oui",$K69*'Paramètres'!$B$4,0))</f>
        <v/>
      </c>
      <c r="N69" s="14">
        <f>IF($A69="","",SUM($K69:$M69))</f>
        <v/>
      </c>
      <c r="O69" s="19" t="n"/>
      <c r="P69" s="14">
        <f>IF($A69="","",$N69-$O69)</f>
        <v/>
      </c>
      <c r="Q69" s="15">
        <f>IF($A69="","",IF($I69="Annulée","Sans objet",IF($P69&lt;=0,"Payée",IF($O69&gt;0,"Partiellement payée","À payer"))))</f>
        <v/>
      </c>
      <c r="R69" s="18" t="n"/>
    </row>
    <row r="70" ht="30" customHeight="1">
      <c r="A70" s="5" t="n"/>
      <c r="B70" s="11" t="n"/>
      <c r="C70" s="5" t="n"/>
      <c r="D70" s="5" t="n"/>
      <c r="E70" s="5" t="n"/>
      <c r="F70" s="12" t="n"/>
      <c r="G70" s="11" t="n"/>
      <c r="H70" s="11" t="n"/>
      <c r="I70" s="5" t="n"/>
      <c r="J70" s="5" t="n"/>
      <c r="K70" s="13" t="n"/>
      <c r="L70" s="14">
        <f>IF($A70="","",IF($J70="Oui",$K70*'Paramètres'!$B$3,0))</f>
        <v/>
      </c>
      <c r="M70" s="14">
        <f>IF($A70="","",IF($J70="Oui",$K70*'Paramètres'!$B$4,0))</f>
        <v/>
      </c>
      <c r="N70" s="14">
        <f>IF($A70="","",SUM($K70:$M70))</f>
        <v/>
      </c>
      <c r="O70" s="13" t="n"/>
      <c r="P70" s="14">
        <f>IF($A70="","",$N70-$O70)</f>
        <v/>
      </c>
      <c r="Q70" s="15">
        <f>IF($A70="","",IF($I70="Annulée","Sans objet",IF($P70&lt;=0,"Payée",IF($O70&gt;0,"Partiellement payée","À payer"))))</f>
        <v/>
      </c>
      <c r="R70" s="12" t="n"/>
    </row>
    <row r="71" ht="30" customHeight="1">
      <c r="A71" s="16" t="n"/>
      <c r="B71" s="17" t="n"/>
      <c r="C71" s="16" t="n"/>
      <c r="D71" s="16" t="n"/>
      <c r="E71" s="16" t="n"/>
      <c r="F71" s="18" t="n"/>
      <c r="G71" s="17" t="n"/>
      <c r="H71" s="17" t="n"/>
      <c r="I71" s="16" t="n"/>
      <c r="J71" s="16" t="n"/>
      <c r="K71" s="19" t="n"/>
      <c r="L71" s="14">
        <f>IF($A71="","",IF($J71="Oui",$K71*'Paramètres'!$B$3,0))</f>
        <v/>
      </c>
      <c r="M71" s="14">
        <f>IF($A71="","",IF($J71="Oui",$K71*'Paramètres'!$B$4,0))</f>
        <v/>
      </c>
      <c r="N71" s="14">
        <f>IF($A71="","",SUM($K71:$M71))</f>
        <v/>
      </c>
      <c r="O71" s="19" t="n"/>
      <c r="P71" s="14">
        <f>IF($A71="","",$N71-$O71)</f>
        <v/>
      </c>
      <c r="Q71" s="15">
        <f>IF($A71="","",IF($I71="Annulée","Sans objet",IF($P71&lt;=0,"Payée",IF($O71&gt;0,"Partiellement payée","À payer"))))</f>
        <v/>
      </c>
      <c r="R71" s="18" t="n"/>
    </row>
    <row r="72" ht="30" customHeight="1">
      <c r="A72" s="5" t="n"/>
      <c r="B72" s="11" t="n"/>
      <c r="C72" s="5" t="n"/>
      <c r="D72" s="5" t="n"/>
      <c r="E72" s="5" t="n"/>
      <c r="F72" s="12" t="n"/>
      <c r="G72" s="11" t="n"/>
      <c r="H72" s="11" t="n"/>
      <c r="I72" s="5" t="n"/>
      <c r="J72" s="5" t="n"/>
      <c r="K72" s="13" t="n"/>
      <c r="L72" s="14">
        <f>IF($A72="","",IF($J72="Oui",$K72*'Paramètres'!$B$3,0))</f>
        <v/>
      </c>
      <c r="M72" s="14">
        <f>IF($A72="","",IF($J72="Oui",$K72*'Paramètres'!$B$4,0))</f>
        <v/>
      </c>
      <c r="N72" s="14">
        <f>IF($A72="","",SUM($K72:$M72))</f>
        <v/>
      </c>
      <c r="O72" s="13" t="n"/>
      <c r="P72" s="14">
        <f>IF($A72="","",$N72-$O72)</f>
        <v/>
      </c>
      <c r="Q72" s="15">
        <f>IF($A72="","",IF($I72="Annulée","Sans objet",IF($P72&lt;=0,"Payée",IF($O72&gt;0,"Partiellement payée","À payer"))))</f>
        <v/>
      </c>
      <c r="R72" s="12" t="n"/>
    </row>
    <row r="73" ht="30" customHeight="1">
      <c r="A73" s="16" t="n"/>
      <c r="B73" s="17" t="n"/>
      <c r="C73" s="16" t="n"/>
      <c r="D73" s="16" t="n"/>
      <c r="E73" s="16" t="n"/>
      <c r="F73" s="18" t="n"/>
      <c r="G73" s="17" t="n"/>
      <c r="H73" s="17" t="n"/>
      <c r="I73" s="16" t="n"/>
      <c r="J73" s="16" t="n"/>
      <c r="K73" s="19" t="n"/>
      <c r="L73" s="14">
        <f>IF($A73="","",IF($J73="Oui",$K73*'Paramètres'!$B$3,0))</f>
        <v/>
      </c>
      <c r="M73" s="14">
        <f>IF($A73="","",IF($J73="Oui",$K73*'Paramètres'!$B$4,0))</f>
        <v/>
      </c>
      <c r="N73" s="14">
        <f>IF($A73="","",SUM($K73:$M73))</f>
        <v/>
      </c>
      <c r="O73" s="19" t="n"/>
      <c r="P73" s="14">
        <f>IF($A73="","",$N73-$O73)</f>
        <v/>
      </c>
      <c r="Q73" s="15">
        <f>IF($A73="","",IF($I73="Annulée","Sans objet",IF($P73&lt;=0,"Payée",IF($O73&gt;0,"Partiellement payée","À payer"))))</f>
        <v/>
      </c>
      <c r="R73" s="18" t="n"/>
    </row>
    <row r="74" ht="30" customHeight="1">
      <c r="A74" s="5" t="n"/>
      <c r="B74" s="11" t="n"/>
      <c r="C74" s="5" t="n"/>
      <c r="D74" s="5" t="n"/>
      <c r="E74" s="5" t="n"/>
      <c r="F74" s="12" t="n"/>
      <c r="G74" s="11" t="n"/>
      <c r="H74" s="11" t="n"/>
      <c r="I74" s="5" t="n"/>
      <c r="J74" s="5" t="n"/>
      <c r="K74" s="13" t="n"/>
      <c r="L74" s="14">
        <f>IF($A74="","",IF($J74="Oui",$K74*'Paramètres'!$B$3,0))</f>
        <v/>
      </c>
      <c r="M74" s="14">
        <f>IF($A74="","",IF($J74="Oui",$K74*'Paramètres'!$B$4,0))</f>
        <v/>
      </c>
      <c r="N74" s="14">
        <f>IF($A74="","",SUM($K74:$M74))</f>
        <v/>
      </c>
      <c r="O74" s="13" t="n"/>
      <c r="P74" s="14">
        <f>IF($A74="","",$N74-$O74)</f>
        <v/>
      </c>
      <c r="Q74" s="15">
        <f>IF($A74="","",IF($I74="Annulée","Sans objet",IF($P74&lt;=0,"Payée",IF($O74&gt;0,"Partiellement payée","À payer"))))</f>
        <v/>
      </c>
      <c r="R74" s="12" t="n"/>
    </row>
    <row r="75" ht="30" customHeight="1">
      <c r="A75" s="16" t="n"/>
      <c r="B75" s="17" t="n"/>
      <c r="C75" s="16" t="n"/>
      <c r="D75" s="16" t="n"/>
      <c r="E75" s="16" t="n"/>
      <c r="F75" s="18" t="n"/>
      <c r="G75" s="17" t="n"/>
      <c r="H75" s="17" t="n"/>
      <c r="I75" s="16" t="n"/>
      <c r="J75" s="16" t="n"/>
      <c r="K75" s="19" t="n"/>
      <c r="L75" s="14">
        <f>IF($A75="","",IF($J75="Oui",$K75*'Paramètres'!$B$3,0))</f>
        <v/>
      </c>
      <c r="M75" s="14">
        <f>IF($A75="","",IF($J75="Oui",$K75*'Paramètres'!$B$4,0))</f>
        <v/>
      </c>
      <c r="N75" s="14">
        <f>IF($A75="","",SUM($K75:$M75))</f>
        <v/>
      </c>
      <c r="O75" s="19" t="n"/>
      <c r="P75" s="14">
        <f>IF($A75="","",$N75-$O75)</f>
        <v/>
      </c>
      <c r="Q75" s="15">
        <f>IF($A75="","",IF($I75="Annulée","Sans objet",IF($P75&lt;=0,"Payée",IF($O75&gt;0,"Partiellement payée","À payer"))))</f>
        <v/>
      </c>
      <c r="R75" s="18" t="n"/>
    </row>
    <row r="76" ht="30" customHeight="1">
      <c r="A76" s="5" t="n"/>
      <c r="B76" s="11" t="n"/>
      <c r="C76" s="5" t="n"/>
      <c r="D76" s="5" t="n"/>
      <c r="E76" s="5" t="n"/>
      <c r="F76" s="12" t="n"/>
      <c r="G76" s="11" t="n"/>
      <c r="H76" s="11" t="n"/>
      <c r="I76" s="5" t="n"/>
      <c r="J76" s="5" t="n"/>
      <c r="K76" s="13" t="n"/>
      <c r="L76" s="14">
        <f>IF($A76="","",IF($J76="Oui",$K76*'Paramètres'!$B$3,0))</f>
        <v/>
      </c>
      <c r="M76" s="14">
        <f>IF($A76="","",IF($J76="Oui",$K76*'Paramètres'!$B$4,0))</f>
        <v/>
      </c>
      <c r="N76" s="14">
        <f>IF($A76="","",SUM($K76:$M76))</f>
        <v/>
      </c>
      <c r="O76" s="13" t="n"/>
      <c r="P76" s="14">
        <f>IF($A76="","",$N76-$O76)</f>
        <v/>
      </c>
      <c r="Q76" s="15">
        <f>IF($A76="","",IF($I76="Annulée","Sans objet",IF($P76&lt;=0,"Payée",IF($O76&gt;0,"Partiellement payée","À payer"))))</f>
        <v/>
      </c>
      <c r="R76" s="12" t="n"/>
    </row>
    <row r="77" ht="30" customHeight="1">
      <c r="A77" s="16" t="n"/>
      <c r="B77" s="17" t="n"/>
      <c r="C77" s="16" t="n"/>
      <c r="D77" s="16" t="n"/>
      <c r="E77" s="16" t="n"/>
      <c r="F77" s="18" t="n"/>
      <c r="G77" s="17" t="n"/>
      <c r="H77" s="17" t="n"/>
      <c r="I77" s="16" t="n"/>
      <c r="J77" s="16" t="n"/>
      <c r="K77" s="19" t="n"/>
      <c r="L77" s="14">
        <f>IF($A77="","",IF($J77="Oui",$K77*'Paramètres'!$B$3,0))</f>
        <v/>
      </c>
      <c r="M77" s="14">
        <f>IF($A77="","",IF($J77="Oui",$K77*'Paramètres'!$B$4,0))</f>
        <v/>
      </c>
      <c r="N77" s="14">
        <f>IF($A77="","",SUM($K77:$M77))</f>
        <v/>
      </c>
      <c r="O77" s="19" t="n"/>
      <c r="P77" s="14">
        <f>IF($A77="","",$N77-$O77)</f>
        <v/>
      </c>
      <c r="Q77" s="15">
        <f>IF($A77="","",IF($I77="Annulée","Sans objet",IF($P77&lt;=0,"Payée",IF($O77&gt;0,"Partiellement payée","À payer"))))</f>
        <v/>
      </c>
      <c r="R77" s="18" t="n"/>
    </row>
    <row r="78" ht="30" customHeight="1">
      <c r="A78" s="5" t="n"/>
      <c r="B78" s="11" t="n"/>
      <c r="C78" s="5" t="n"/>
      <c r="D78" s="5" t="n"/>
      <c r="E78" s="5" t="n"/>
      <c r="F78" s="12" t="n"/>
      <c r="G78" s="11" t="n"/>
      <c r="H78" s="11" t="n"/>
      <c r="I78" s="5" t="n"/>
      <c r="J78" s="5" t="n"/>
      <c r="K78" s="13" t="n"/>
      <c r="L78" s="14">
        <f>IF($A78="","",IF($J78="Oui",$K78*'Paramètres'!$B$3,0))</f>
        <v/>
      </c>
      <c r="M78" s="14">
        <f>IF($A78="","",IF($J78="Oui",$K78*'Paramètres'!$B$4,0))</f>
        <v/>
      </c>
      <c r="N78" s="14">
        <f>IF($A78="","",SUM($K78:$M78))</f>
        <v/>
      </c>
      <c r="O78" s="13" t="n"/>
      <c r="P78" s="14">
        <f>IF($A78="","",$N78-$O78)</f>
        <v/>
      </c>
      <c r="Q78" s="15">
        <f>IF($A78="","",IF($I78="Annulée","Sans objet",IF($P78&lt;=0,"Payée",IF($O78&gt;0,"Partiellement payée","À payer"))))</f>
        <v/>
      </c>
      <c r="R78" s="12" t="n"/>
    </row>
    <row r="79" ht="30" customHeight="1">
      <c r="A79" s="16" t="n"/>
      <c r="B79" s="17" t="n"/>
      <c r="C79" s="16" t="n"/>
      <c r="D79" s="16" t="n"/>
      <c r="E79" s="16" t="n"/>
      <c r="F79" s="18" t="n"/>
      <c r="G79" s="17" t="n"/>
      <c r="H79" s="17" t="n"/>
      <c r="I79" s="16" t="n"/>
      <c r="J79" s="16" t="n"/>
      <c r="K79" s="19" t="n"/>
      <c r="L79" s="14">
        <f>IF($A79="","",IF($J79="Oui",$K79*'Paramètres'!$B$3,0))</f>
        <v/>
      </c>
      <c r="M79" s="14">
        <f>IF($A79="","",IF($J79="Oui",$K79*'Paramètres'!$B$4,0))</f>
        <v/>
      </c>
      <c r="N79" s="14">
        <f>IF($A79="","",SUM($K79:$M79))</f>
        <v/>
      </c>
      <c r="O79" s="19" t="n"/>
      <c r="P79" s="14">
        <f>IF($A79="","",$N79-$O79)</f>
        <v/>
      </c>
      <c r="Q79" s="15">
        <f>IF($A79="","",IF($I79="Annulée","Sans objet",IF($P79&lt;=0,"Payée",IF($O79&gt;0,"Partiellement payée","À payer"))))</f>
        <v/>
      </c>
      <c r="R79" s="18" t="n"/>
    </row>
    <row r="80" ht="30" customHeight="1">
      <c r="A80" s="5" t="n"/>
      <c r="B80" s="11" t="n"/>
      <c r="C80" s="5" t="n"/>
      <c r="D80" s="5" t="n"/>
      <c r="E80" s="5" t="n"/>
      <c r="F80" s="12" t="n"/>
      <c r="G80" s="11" t="n"/>
      <c r="H80" s="11" t="n"/>
      <c r="I80" s="5" t="n"/>
      <c r="J80" s="5" t="n"/>
      <c r="K80" s="13" t="n"/>
      <c r="L80" s="14">
        <f>IF($A80="","",IF($J80="Oui",$K80*'Paramètres'!$B$3,0))</f>
        <v/>
      </c>
      <c r="M80" s="14">
        <f>IF($A80="","",IF($J80="Oui",$K80*'Paramètres'!$B$4,0))</f>
        <v/>
      </c>
      <c r="N80" s="14">
        <f>IF($A80="","",SUM($K80:$M80))</f>
        <v/>
      </c>
      <c r="O80" s="13" t="n"/>
      <c r="P80" s="14">
        <f>IF($A80="","",$N80-$O80)</f>
        <v/>
      </c>
      <c r="Q80" s="15">
        <f>IF($A80="","",IF($I80="Annulée","Sans objet",IF($P80&lt;=0,"Payée",IF($O80&gt;0,"Partiellement payée","À payer"))))</f>
        <v/>
      </c>
      <c r="R80" s="12" t="n"/>
    </row>
    <row r="81" ht="30" customHeight="1">
      <c r="A81" s="16" t="n"/>
      <c r="B81" s="17" t="n"/>
      <c r="C81" s="16" t="n"/>
      <c r="D81" s="16" t="n"/>
      <c r="E81" s="16" t="n"/>
      <c r="F81" s="18" t="n"/>
      <c r="G81" s="17" t="n"/>
      <c r="H81" s="17" t="n"/>
      <c r="I81" s="16" t="n"/>
      <c r="J81" s="16" t="n"/>
      <c r="K81" s="19" t="n"/>
      <c r="L81" s="14">
        <f>IF($A81="","",IF($J81="Oui",$K81*'Paramètres'!$B$3,0))</f>
        <v/>
      </c>
      <c r="M81" s="14">
        <f>IF($A81="","",IF($J81="Oui",$K81*'Paramètres'!$B$4,0))</f>
        <v/>
      </c>
      <c r="N81" s="14">
        <f>IF($A81="","",SUM($K81:$M81))</f>
        <v/>
      </c>
      <c r="O81" s="19" t="n"/>
      <c r="P81" s="14">
        <f>IF($A81="","",$N81-$O81)</f>
        <v/>
      </c>
      <c r="Q81" s="15">
        <f>IF($A81="","",IF($I81="Annulée","Sans objet",IF($P81&lt;=0,"Payée",IF($O81&gt;0,"Partiellement payée","À payer"))))</f>
        <v/>
      </c>
      <c r="R81" s="18" t="n"/>
    </row>
    <row r="82" ht="30" customHeight="1">
      <c r="A82" s="5" t="n"/>
      <c r="B82" s="11" t="n"/>
      <c r="C82" s="5" t="n"/>
      <c r="D82" s="5" t="n"/>
      <c r="E82" s="5" t="n"/>
      <c r="F82" s="12" t="n"/>
      <c r="G82" s="11" t="n"/>
      <c r="H82" s="11" t="n"/>
      <c r="I82" s="5" t="n"/>
      <c r="J82" s="5" t="n"/>
      <c r="K82" s="13" t="n"/>
      <c r="L82" s="14">
        <f>IF($A82="","",IF($J82="Oui",$K82*'Paramètres'!$B$3,0))</f>
        <v/>
      </c>
      <c r="M82" s="14">
        <f>IF($A82="","",IF($J82="Oui",$K82*'Paramètres'!$B$4,0))</f>
        <v/>
      </c>
      <c r="N82" s="14">
        <f>IF($A82="","",SUM($K82:$M82))</f>
        <v/>
      </c>
      <c r="O82" s="13" t="n"/>
      <c r="P82" s="14">
        <f>IF($A82="","",$N82-$O82)</f>
        <v/>
      </c>
      <c r="Q82" s="15">
        <f>IF($A82="","",IF($I82="Annulée","Sans objet",IF($P82&lt;=0,"Payée",IF($O82&gt;0,"Partiellement payée","À payer"))))</f>
        <v/>
      </c>
      <c r="R82" s="12" t="n"/>
    </row>
    <row r="83" ht="30" customHeight="1">
      <c r="A83" s="16" t="n"/>
      <c r="B83" s="17" t="n"/>
      <c r="C83" s="16" t="n"/>
      <c r="D83" s="16" t="n"/>
      <c r="E83" s="16" t="n"/>
      <c r="F83" s="18" t="n"/>
      <c r="G83" s="17" t="n"/>
      <c r="H83" s="17" t="n"/>
      <c r="I83" s="16" t="n"/>
      <c r="J83" s="16" t="n"/>
      <c r="K83" s="19" t="n"/>
      <c r="L83" s="14">
        <f>IF($A83="","",IF($J83="Oui",$K83*'Paramètres'!$B$3,0))</f>
        <v/>
      </c>
      <c r="M83" s="14">
        <f>IF($A83="","",IF($J83="Oui",$K83*'Paramètres'!$B$4,0))</f>
        <v/>
      </c>
      <c r="N83" s="14">
        <f>IF($A83="","",SUM($K83:$M83))</f>
        <v/>
      </c>
      <c r="O83" s="19" t="n"/>
      <c r="P83" s="14">
        <f>IF($A83="","",$N83-$O83)</f>
        <v/>
      </c>
      <c r="Q83" s="15">
        <f>IF($A83="","",IF($I83="Annulée","Sans objet",IF($P83&lt;=0,"Payée",IF($O83&gt;0,"Partiellement payée","À payer"))))</f>
        <v/>
      </c>
      <c r="R83" s="18" t="n"/>
    </row>
    <row r="84" ht="30" customHeight="1">
      <c r="A84" s="5" t="n"/>
      <c r="B84" s="11" t="n"/>
      <c r="C84" s="5" t="n"/>
      <c r="D84" s="5" t="n"/>
      <c r="E84" s="5" t="n"/>
      <c r="F84" s="12" t="n"/>
      <c r="G84" s="11" t="n"/>
      <c r="H84" s="11" t="n"/>
      <c r="I84" s="5" t="n"/>
      <c r="J84" s="5" t="n"/>
      <c r="K84" s="13" t="n"/>
      <c r="L84" s="14">
        <f>IF($A84="","",IF($J84="Oui",$K84*'Paramètres'!$B$3,0))</f>
        <v/>
      </c>
      <c r="M84" s="14">
        <f>IF($A84="","",IF($J84="Oui",$K84*'Paramètres'!$B$4,0))</f>
        <v/>
      </c>
      <c r="N84" s="14">
        <f>IF($A84="","",SUM($K84:$M84))</f>
        <v/>
      </c>
      <c r="O84" s="13" t="n"/>
      <c r="P84" s="14">
        <f>IF($A84="","",$N84-$O84)</f>
        <v/>
      </c>
      <c r="Q84" s="15">
        <f>IF($A84="","",IF($I84="Annulée","Sans objet",IF($P84&lt;=0,"Payée",IF($O84&gt;0,"Partiellement payée","À payer"))))</f>
        <v/>
      </c>
      <c r="R84" s="12" t="n"/>
    </row>
    <row r="85" ht="30" customHeight="1">
      <c r="A85" s="16" t="n"/>
      <c r="B85" s="17" t="n"/>
      <c r="C85" s="16" t="n"/>
      <c r="D85" s="16" t="n"/>
      <c r="E85" s="16" t="n"/>
      <c r="F85" s="18" t="n"/>
      <c r="G85" s="17" t="n"/>
      <c r="H85" s="17" t="n"/>
      <c r="I85" s="16" t="n"/>
      <c r="J85" s="16" t="n"/>
      <c r="K85" s="19" t="n"/>
      <c r="L85" s="14">
        <f>IF($A85="","",IF($J85="Oui",$K85*'Paramètres'!$B$3,0))</f>
        <v/>
      </c>
      <c r="M85" s="14">
        <f>IF($A85="","",IF($J85="Oui",$K85*'Paramètres'!$B$4,0))</f>
        <v/>
      </c>
      <c r="N85" s="14">
        <f>IF($A85="","",SUM($K85:$M85))</f>
        <v/>
      </c>
      <c r="O85" s="19" t="n"/>
      <c r="P85" s="14">
        <f>IF($A85="","",$N85-$O85)</f>
        <v/>
      </c>
      <c r="Q85" s="15">
        <f>IF($A85="","",IF($I85="Annulée","Sans objet",IF($P85&lt;=0,"Payée",IF($O85&gt;0,"Partiellement payée","À payer"))))</f>
        <v/>
      </c>
      <c r="R85" s="18" t="n"/>
    </row>
    <row r="86" ht="30" customHeight="1">
      <c r="A86" s="5" t="n"/>
      <c r="B86" s="11" t="n"/>
      <c r="C86" s="5" t="n"/>
      <c r="D86" s="5" t="n"/>
      <c r="E86" s="5" t="n"/>
      <c r="F86" s="12" t="n"/>
      <c r="G86" s="11" t="n"/>
      <c r="H86" s="11" t="n"/>
      <c r="I86" s="5" t="n"/>
      <c r="J86" s="5" t="n"/>
      <c r="K86" s="13" t="n"/>
      <c r="L86" s="14">
        <f>IF($A86="","",IF($J86="Oui",$K86*'Paramètres'!$B$3,0))</f>
        <v/>
      </c>
      <c r="M86" s="14">
        <f>IF($A86="","",IF($J86="Oui",$K86*'Paramètres'!$B$4,0))</f>
        <v/>
      </c>
      <c r="N86" s="14">
        <f>IF($A86="","",SUM($K86:$M86))</f>
        <v/>
      </c>
      <c r="O86" s="13" t="n"/>
      <c r="P86" s="14">
        <f>IF($A86="","",$N86-$O86)</f>
        <v/>
      </c>
      <c r="Q86" s="15">
        <f>IF($A86="","",IF($I86="Annulée","Sans objet",IF($P86&lt;=0,"Payée",IF($O86&gt;0,"Partiellement payée","À payer"))))</f>
        <v/>
      </c>
      <c r="R86" s="12" t="n"/>
    </row>
    <row r="87" ht="30" customHeight="1">
      <c r="A87" s="16" t="n"/>
      <c r="B87" s="17" t="n"/>
      <c r="C87" s="16" t="n"/>
      <c r="D87" s="16" t="n"/>
      <c r="E87" s="16" t="n"/>
      <c r="F87" s="18" t="n"/>
      <c r="G87" s="17" t="n"/>
      <c r="H87" s="17" t="n"/>
      <c r="I87" s="16" t="n"/>
      <c r="J87" s="16" t="n"/>
      <c r="K87" s="19" t="n"/>
      <c r="L87" s="14">
        <f>IF($A87="","",IF($J87="Oui",$K87*'Paramètres'!$B$3,0))</f>
        <v/>
      </c>
      <c r="M87" s="14">
        <f>IF($A87="","",IF($J87="Oui",$K87*'Paramètres'!$B$4,0))</f>
        <v/>
      </c>
      <c r="N87" s="14">
        <f>IF($A87="","",SUM($K87:$M87))</f>
        <v/>
      </c>
      <c r="O87" s="19" t="n"/>
      <c r="P87" s="14">
        <f>IF($A87="","",$N87-$O87)</f>
        <v/>
      </c>
      <c r="Q87" s="15">
        <f>IF($A87="","",IF($I87="Annulée","Sans objet",IF($P87&lt;=0,"Payée",IF($O87&gt;0,"Partiellement payée","À payer"))))</f>
        <v/>
      </c>
      <c r="R87" s="18" t="n"/>
    </row>
    <row r="88" ht="30" customHeight="1">
      <c r="A88" s="5" t="n"/>
      <c r="B88" s="11" t="n"/>
      <c r="C88" s="5" t="n"/>
      <c r="D88" s="5" t="n"/>
      <c r="E88" s="5" t="n"/>
      <c r="F88" s="12" t="n"/>
      <c r="G88" s="11" t="n"/>
      <c r="H88" s="11" t="n"/>
      <c r="I88" s="5" t="n"/>
      <c r="J88" s="5" t="n"/>
      <c r="K88" s="13" t="n"/>
      <c r="L88" s="14">
        <f>IF($A88="","",IF($J88="Oui",$K88*'Paramètres'!$B$3,0))</f>
        <v/>
      </c>
      <c r="M88" s="14">
        <f>IF($A88="","",IF($J88="Oui",$K88*'Paramètres'!$B$4,0))</f>
        <v/>
      </c>
      <c r="N88" s="14">
        <f>IF($A88="","",SUM($K88:$M88))</f>
        <v/>
      </c>
      <c r="O88" s="13" t="n"/>
      <c r="P88" s="14">
        <f>IF($A88="","",$N88-$O88)</f>
        <v/>
      </c>
      <c r="Q88" s="15">
        <f>IF($A88="","",IF($I88="Annulée","Sans objet",IF($P88&lt;=0,"Payée",IF($O88&gt;0,"Partiellement payée","À payer"))))</f>
        <v/>
      </c>
      <c r="R88" s="12" t="n"/>
    </row>
    <row r="89" ht="30" customHeight="1">
      <c r="A89" s="16" t="n"/>
      <c r="B89" s="17" t="n"/>
      <c r="C89" s="16" t="n"/>
      <c r="D89" s="16" t="n"/>
      <c r="E89" s="16" t="n"/>
      <c r="F89" s="18" t="n"/>
      <c r="G89" s="17" t="n"/>
      <c r="H89" s="17" t="n"/>
      <c r="I89" s="16" t="n"/>
      <c r="J89" s="16" t="n"/>
      <c r="K89" s="19" t="n"/>
      <c r="L89" s="14">
        <f>IF($A89="","",IF($J89="Oui",$K89*'Paramètres'!$B$3,0))</f>
        <v/>
      </c>
      <c r="M89" s="14">
        <f>IF($A89="","",IF($J89="Oui",$K89*'Paramètres'!$B$4,0))</f>
        <v/>
      </c>
      <c r="N89" s="14">
        <f>IF($A89="","",SUM($K89:$M89))</f>
        <v/>
      </c>
      <c r="O89" s="19" t="n"/>
      <c r="P89" s="14">
        <f>IF($A89="","",$N89-$O89)</f>
        <v/>
      </c>
      <c r="Q89" s="15">
        <f>IF($A89="","",IF($I89="Annulée","Sans objet",IF($P89&lt;=0,"Payée",IF($O89&gt;0,"Partiellement payée","À payer"))))</f>
        <v/>
      </c>
      <c r="R89" s="18" t="n"/>
    </row>
    <row r="90" ht="30" customHeight="1">
      <c r="A90" s="5" t="n"/>
      <c r="B90" s="11" t="n"/>
      <c r="C90" s="5" t="n"/>
      <c r="D90" s="5" t="n"/>
      <c r="E90" s="5" t="n"/>
      <c r="F90" s="12" t="n"/>
      <c r="G90" s="11" t="n"/>
      <c r="H90" s="11" t="n"/>
      <c r="I90" s="5" t="n"/>
      <c r="J90" s="5" t="n"/>
      <c r="K90" s="13" t="n"/>
      <c r="L90" s="14">
        <f>IF($A90="","",IF($J90="Oui",$K90*'Paramètres'!$B$3,0))</f>
        <v/>
      </c>
      <c r="M90" s="14">
        <f>IF($A90="","",IF($J90="Oui",$K90*'Paramètres'!$B$4,0))</f>
        <v/>
      </c>
      <c r="N90" s="14">
        <f>IF($A90="","",SUM($K90:$M90))</f>
        <v/>
      </c>
      <c r="O90" s="13" t="n"/>
      <c r="P90" s="14">
        <f>IF($A90="","",$N90-$O90)</f>
        <v/>
      </c>
      <c r="Q90" s="15">
        <f>IF($A90="","",IF($I90="Annulée","Sans objet",IF($P90&lt;=0,"Payée",IF($O90&gt;0,"Partiellement payée","À payer"))))</f>
        <v/>
      </c>
      <c r="R90" s="12" t="n"/>
    </row>
    <row r="91" ht="30" customHeight="1">
      <c r="A91" s="16" t="n"/>
      <c r="B91" s="17" t="n"/>
      <c r="C91" s="16" t="n"/>
      <c r="D91" s="16" t="n"/>
      <c r="E91" s="16" t="n"/>
      <c r="F91" s="18" t="n"/>
      <c r="G91" s="17" t="n"/>
      <c r="H91" s="17" t="n"/>
      <c r="I91" s="16" t="n"/>
      <c r="J91" s="16" t="n"/>
      <c r="K91" s="19" t="n"/>
      <c r="L91" s="14">
        <f>IF($A91="","",IF($J91="Oui",$K91*'Paramètres'!$B$3,0))</f>
        <v/>
      </c>
      <c r="M91" s="14">
        <f>IF($A91="","",IF($J91="Oui",$K91*'Paramètres'!$B$4,0))</f>
        <v/>
      </c>
      <c r="N91" s="14">
        <f>IF($A91="","",SUM($K91:$M91))</f>
        <v/>
      </c>
      <c r="O91" s="19" t="n"/>
      <c r="P91" s="14">
        <f>IF($A91="","",$N91-$O91)</f>
        <v/>
      </c>
      <c r="Q91" s="15">
        <f>IF($A91="","",IF($I91="Annulée","Sans objet",IF($P91&lt;=0,"Payée",IF($O91&gt;0,"Partiellement payée","À payer"))))</f>
        <v/>
      </c>
      <c r="R91" s="18" t="n"/>
    </row>
    <row r="92" ht="30" customHeight="1">
      <c r="A92" s="5" t="n"/>
      <c r="B92" s="11" t="n"/>
      <c r="C92" s="5" t="n"/>
      <c r="D92" s="5" t="n"/>
      <c r="E92" s="5" t="n"/>
      <c r="F92" s="12" t="n"/>
      <c r="G92" s="11" t="n"/>
      <c r="H92" s="11" t="n"/>
      <c r="I92" s="5" t="n"/>
      <c r="J92" s="5" t="n"/>
      <c r="K92" s="13" t="n"/>
      <c r="L92" s="14">
        <f>IF($A92="","",IF($J92="Oui",$K92*'Paramètres'!$B$3,0))</f>
        <v/>
      </c>
      <c r="M92" s="14">
        <f>IF($A92="","",IF($J92="Oui",$K92*'Paramètres'!$B$4,0))</f>
        <v/>
      </c>
      <c r="N92" s="14">
        <f>IF($A92="","",SUM($K92:$M92))</f>
        <v/>
      </c>
      <c r="O92" s="13" t="n"/>
      <c r="P92" s="14">
        <f>IF($A92="","",$N92-$O92)</f>
        <v/>
      </c>
      <c r="Q92" s="15">
        <f>IF($A92="","",IF($I92="Annulée","Sans objet",IF($P92&lt;=0,"Payée",IF($O92&gt;0,"Partiellement payée","À payer"))))</f>
        <v/>
      </c>
      <c r="R92" s="12" t="n"/>
    </row>
    <row r="93" ht="30" customHeight="1">
      <c r="A93" s="16" t="n"/>
      <c r="B93" s="17" t="n"/>
      <c r="C93" s="16" t="n"/>
      <c r="D93" s="16" t="n"/>
      <c r="E93" s="16" t="n"/>
      <c r="F93" s="18" t="n"/>
      <c r="G93" s="17" t="n"/>
      <c r="H93" s="17" t="n"/>
      <c r="I93" s="16" t="n"/>
      <c r="J93" s="16" t="n"/>
      <c r="K93" s="19" t="n"/>
      <c r="L93" s="14">
        <f>IF($A93="","",IF($J93="Oui",$K93*'Paramètres'!$B$3,0))</f>
        <v/>
      </c>
      <c r="M93" s="14">
        <f>IF($A93="","",IF($J93="Oui",$K93*'Paramètres'!$B$4,0))</f>
        <v/>
      </c>
      <c r="N93" s="14">
        <f>IF($A93="","",SUM($K93:$M93))</f>
        <v/>
      </c>
      <c r="O93" s="19" t="n"/>
      <c r="P93" s="14">
        <f>IF($A93="","",$N93-$O93)</f>
        <v/>
      </c>
      <c r="Q93" s="15">
        <f>IF($A93="","",IF($I93="Annulée","Sans objet",IF($P93&lt;=0,"Payée",IF($O93&gt;0,"Partiellement payée","À payer"))))</f>
        <v/>
      </c>
      <c r="R93" s="18" t="n"/>
    </row>
    <row r="94" ht="30" customHeight="1">
      <c r="A94" s="5" t="n"/>
      <c r="B94" s="11" t="n"/>
      <c r="C94" s="5" t="n"/>
      <c r="D94" s="5" t="n"/>
      <c r="E94" s="5" t="n"/>
      <c r="F94" s="12" t="n"/>
      <c r="G94" s="11" t="n"/>
      <c r="H94" s="11" t="n"/>
      <c r="I94" s="5" t="n"/>
      <c r="J94" s="5" t="n"/>
      <c r="K94" s="13" t="n"/>
      <c r="L94" s="14">
        <f>IF($A94="","",IF($J94="Oui",$K94*'Paramètres'!$B$3,0))</f>
        <v/>
      </c>
      <c r="M94" s="14">
        <f>IF($A94="","",IF($J94="Oui",$K94*'Paramètres'!$B$4,0))</f>
        <v/>
      </c>
      <c r="N94" s="14">
        <f>IF($A94="","",SUM($K94:$M94))</f>
        <v/>
      </c>
      <c r="O94" s="13" t="n"/>
      <c r="P94" s="14">
        <f>IF($A94="","",$N94-$O94)</f>
        <v/>
      </c>
      <c r="Q94" s="15">
        <f>IF($A94="","",IF($I94="Annulée","Sans objet",IF($P94&lt;=0,"Payée",IF($O94&gt;0,"Partiellement payée","À payer"))))</f>
        <v/>
      </c>
      <c r="R94" s="12" t="n"/>
    </row>
    <row r="95" ht="30" customHeight="1">
      <c r="A95" s="16" t="n"/>
      <c r="B95" s="17" t="n"/>
      <c r="C95" s="16" t="n"/>
      <c r="D95" s="16" t="n"/>
      <c r="E95" s="16" t="n"/>
      <c r="F95" s="18" t="n"/>
      <c r="G95" s="17" t="n"/>
      <c r="H95" s="17" t="n"/>
      <c r="I95" s="16" t="n"/>
      <c r="J95" s="16" t="n"/>
      <c r="K95" s="19" t="n"/>
      <c r="L95" s="14">
        <f>IF($A95="","",IF($J95="Oui",$K95*'Paramètres'!$B$3,0))</f>
        <v/>
      </c>
      <c r="M95" s="14">
        <f>IF($A95="","",IF($J95="Oui",$K95*'Paramètres'!$B$4,0))</f>
        <v/>
      </c>
      <c r="N95" s="14">
        <f>IF($A95="","",SUM($K95:$M95))</f>
        <v/>
      </c>
      <c r="O95" s="19" t="n"/>
      <c r="P95" s="14">
        <f>IF($A95="","",$N95-$O95)</f>
        <v/>
      </c>
      <c r="Q95" s="15">
        <f>IF($A95="","",IF($I95="Annulée","Sans objet",IF($P95&lt;=0,"Payée",IF($O95&gt;0,"Partiellement payée","À payer"))))</f>
        <v/>
      </c>
      <c r="R95" s="18" t="n"/>
    </row>
    <row r="96" ht="30" customHeight="1">
      <c r="A96" s="5" t="n"/>
      <c r="B96" s="11" t="n"/>
      <c r="C96" s="5" t="n"/>
      <c r="D96" s="5" t="n"/>
      <c r="E96" s="5" t="n"/>
      <c r="F96" s="12" t="n"/>
      <c r="G96" s="11" t="n"/>
      <c r="H96" s="11" t="n"/>
      <c r="I96" s="5" t="n"/>
      <c r="J96" s="5" t="n"/>
      <c r="K96" s="13" t="n"/>
      <c r="L96" s="14">
        <f>IF($A96="","",IF($J96="Oui",$K96*'Paramètres'!$B$3,0))</f>
        <v/>
      </c>
      <c r="M96" s="14">
        <f>IF($A96="","",IF($J96="Oui",$K96*'Paramètres'!$B$4,0))</f>
        <v/>
      </c>
      <c r="N96" s="14">
        <f>IF($A96="","",SUM($K96:$M96))</f>
        <v/>
      </c>
      <c r="O96" s="13" t="n"/>
      <c r="P96" s="14">
        <f>IF($A96="","",$N96-$O96)</f>
        <v/>
      </c>
      <c r="Q96" s="15">
        <f>IF($A96="","",IF($I96="Annulée","Sans objet",IF($P96&lt;=0,"Payée",IF($O96&gt;0,"Partiellement payée","À payer"))))</f>
        <v/>
      </c>
      <c r="R96" s="12" t="n"/>
    </row>
    <row r="97" ht="30" customHeight="1">
      <c r="A97" s="16" t="n"/>
      <c r="B97" s="17" t="n"/>
      <c r="C97" s="16" t="n"/>
      <c r="D97" s="16" t="n"/>
      <c r="E97" s="16" t="n"/>
      <c r="F97" s="18" t="n"/>
      <c r="G97" s="17" t="n"/>
      <c r="H97" s="17" t="n"/>
      <c r="I97" s="16" t="n"/>
      <c r="J97" s="16" t="n"/>
      <c r="K97" s="19" t="n"/>
      <c r="L97" s="14">
        <f>IF($A97="","",IF($J97="Oui",$K97*'Paramètres'!$B$3,0))</f>
        <v/>
      </c>
      <c r="M97" s="14">
        <f>IF($A97="","",IF($J97="Oui",$K97*'Paramètres'!$B$4,0))</f>
        <v/>
      </c>
      <c r="N97" s="14">
        <f>IF($A97="","",SUM($K97:$M97))</f>
        <v/>
      </c>
      <c r="O97" s="19" t="n"/>
      <c r="P97" s="14">
        <f>IF($A97="","",$N97-$O97)</f>
        <v/>
      </c>
      <c r="Q97" s="15">
        <f>IF($A97="","",IF($I97="Annulée","Sans objet",IF($P97&lt;=0,"Payée",IF($O97&gt;0,"Partiellement payée","À payer"))))</f>
        <v/>
      </c>
      <c r="R97" s="18" t="n"/>
    </row>
    <row r="98" ht="30" customHeight="1">
      <c r="A98" s="5" t="n"/>
      <c r="B98" s="11" t="n"/>
      <c r="C98" s="5" t="n"/>
      <c r="D98" s="5" t="n"/>
      <c r="E98" s="5" t="n"/>
      <c r="F98" s="12" t="n"/>
      <c r="G98" s="11" t="n"/>
      <c r="H98" s="11" t="n"/>
      <c r="I98" s="5" t="n"/>
      <c r="J98" s="5" t="n"/>
      <c r="K98" s="13" t="n"/>
      <c r="L98" s="14">
        <f>IF($A98="","",IF($J98="Oui",$K98*'Paramètres'!$B$3,0))</f>
        <v/>
      </c>
      <c r="M98" s="14">
        <f>IF($A98="","",IF($J98="Oui",$K98*'Paramètres'!$B$4,0))</f>
        <v/>
      </c>
      <c r="N98" s="14">
        <f>IF($A98="","",SUM($K98:$M98))</f>
        <v/>
      </c>
      <c r="O98" s="13" t="n"/>
      <c r="P98" s="14">
        <f>IF($A98="","",$N98-$O98)</f>
        <v/>
      </c>
      <c r="Q98" s="15">
        <f>IF($A98="","",IF($I98="Annulée","Sans objet",IF($P98&lt;=0,"Payée",IF($O98&gt;0,"Partiellement payée","À payer"))))</f>
        <v/>
      </c>
      <c r="R98" s="12" t="n"/>
    </row>
    <row r="99" ht="30" customHeight="1">
      <c r="A99" s="16" t="n"/>
      <c r="B99" s="17" t="n"/>
      <c r="C99" s="16" t="n"/>
      <c r="D99" s="16" t="n"/>
      <c r="E99" s="16" t="n"/>
      <c r="F99" s="18" t="n"/>
      <c r="G99" s="17" t="n"/>
      <c r="H99" s="17" t="n"/>
      <c r="I99" s="16" t="n"/>
      <c r="J99" s="16" t="n"/>
      <c r="K99" s="19" t="n"/>
      <c r="L99" s="14">
        <f>IF($A99="","",IF($J99="Oui",$K99*'Paramètres'!$B$3,0))</f>
        <v/>
      </c>
      <c r="M99" s="14">
        <f>IF($A99="","",IF($J99="Oui",$K99*'Paramètres'!$B$4,0))</f>
        <v/>
      </c>
      <c r="N99" s="14">
        <f>IF($A99="","",SUM($K99:$M99))</f>
        <v/>
      </c>
      <c r="O99" s="19" t="n"/>
      <c r="P99" s="14">
        <f>IF($A99="","",$N99-$O99)</f>
        <v/>
      </c>
      <c r="Q99" s="15">
        <f>IF($A99="","",IF($I99="Annulée","Sans objet",IF($P99&lt;=0,"Payée",IF($O99&gt;0,"Partiellement payée","À payer"))))</f>
        <v/>
      </c>
      <c r="R99" s="18" t="n"/>
    </row>
    <row r="100" ht="30" customHeight="1">
      <c r="A100" s="5" t="n"/>
      <c r="B100" s="11" t="n"/>
      <c r="C100" s="5" t="n"/>
      <c r="D100" s="5" t="n"/>
      <c r="E100" s="5" t="n"/>
      <c r="F100" s="12" t="n"/>
      <c r="G100" s="11" t="n"/>
      <c r="H100" s="11" t="n"/>
      <c r="I100" s="5" t="n"/>
      <c r="J100" s="5" t="n"/>
      <c r="K100" s="13" t="n"/>
      <c r="L100" s="14">
        <f>IF($A100="","",IF($J100="Oui",$K100*'Paramètres'!$B$3,0))</f>
        <v/>
      </c>
      <c r="M100" s="14">
        <f>IF($A100="","",IF($J100="Oui",$K100*'Paramètres'!$B$4,0))</f>
        <v/>
      </c>
      <c r="N100" s="14">
        <f>IF($A100="","",SUM($K100:$M100))</f>
        <v/>
      </c>
      <c r="O100" s="13" t="n"/>
      <c r="P100" s="14">
        <f>IF($A100="","",$N100-$O100)</f>
        <v/>
      </c>
      <c r="Q100" s="15">
        <f>IF($A100="","",IF($I100="Annulée","Sans objet",IF($P100&lt;=0,"Payée",IF($O100&gt;0,"Partiellement payée","À payer"))))</f>
        <v/>
      </c>
      <c r="R100" s="12" t="n"/>
    </row>
    <row r="101" ht="30" customHeight="1">
      <c r="A101" s="16" t="n"/>
      <c r="B101" s="17" t="n"/>
      <c r="C101" s="16" t="n"/>
      <c r="D101" s="16" t="n"/>
      <c r="E101" s="16" t="n"/>
      <c r="F101" s="18" t="n"/>
      <c r="G101" s="17" t="n"/>
      <c r="H101" s="17" t="n"/>
      <c r="I101" s="16" t="n"/>
      <c r="J101" s="16" t="n"/>
      <c r="K101" s="19" t="n"/>
      <c r="L101" s="14">
        <f>IF($A101="","",IF($J101="Oui",$K101*'Paramètres'!$B$3,0))</f>
        <v/>
      </c>
      <c r="M101" s="14">
        <f>IF($A101="","",IF($J101="Oui",$K101*'Paramètres'!$B$4,0))</f>
        <v/>
      </c>
      <c r="N101" s="14">
        <f>IF($A101="","",SUM($K101:$M101))</f>
        <v/>
      </c>
      <c r="O101" s="19" t="n"/>
      <c r="P101" s="14">
        <f>IF($A101="","",$N101-$O101)</f>
        <v/>
      </c>
      <c r="Q101" s="15">
        <f>IF($A101="","",IF($I101="Annulée","Sans objet",IF($P101&lt;=0,"Payée",IF($O101&gt;0,"Partiellement payée","À payer"))))</f>
        <v/>
      </c>
      <c r="R101" s="18" t="n"/>
    </row>
    <row r="102" ht="30" customHeight="1">
      <c r="A102" s="5" t="n"/>
      <c r="B102" s="11" t="n"/>
      <c r="C102" s="5" t="n"/>
      <c r="D102" s="5" t="n"/>
      <c r="E102" s="5" t="n"/>
      <c r="F102" s="12" t="n"/>
      <c r="G102" s="11" t="n"/>
      <c r="H102" s="11" t="n"/>
      <c r="I102" s="5" t="n"/>
      <c r="J102" s="5" t="n"/>
      <c r="K102" s="13" t="n"/>
      <c r="L102" s="14">
        <f>IF($A102="","",IF($J102="Oui",$K102*'Paramètres'!$B$3,0))</f>
        <v/>
      </c>
      <c r="M102" s="14">
        <f>IF($A102="","",IF($J102="Oui",$K102*'Paramètres'!$B$4,0))</f>
        <v/>
      </c>
      <c r="N102" s="14">
        <f>IF($A102="","",SUM($K102:$M102))</f>
        <v/>
      </c>
      <c r="O102" s="13" t="n"/>
      <c r="P102" s="14">
        <f>IF($A102="","",$N102-$O102)</f>
        <v/>
      </c>
      <c r="Q102" s="15">
        <f>IF($A102="","",IF($I102="Annulée","Sans objet",IF($P102&lt;=0,"Payée",IF($O102&gt;0,"Partiellement payée","À payer"))))</f>
        <v/>
      </c>
      <c r="R102" s="12" t="n"/>
    </row>
    <row r="103" ht="30" customHeight="1">
      <c r="A103" s="16" t="n"/>
      <c r="B103" s="17" t="n"/>
      <c r="C103" s="16" t="n"/>
      <c r="D103" s="16" t="n"/>
      <c r="E103" s="16" t="n"/>
      <c r="F103" s="18" t="n"/>
      <c r="G103" s="17" t="n"/>
      <c r="H103" s="17" t="n"/>
      <c r="I103" s="16" t="n"/>
      <c r="J103" s="16" t="n"/>
      <c r="K103" s="19" t="n"/>
      <c r="L103" s="14">
        <f>IF($A103="","",IF($J103="Oui",$K103*'Paramètres'!$B$3,0))</f>
        <v/>
      </c>
      <c r="M103" s="14">
        <f>IF($A103="","",IF($J103="Oui",$K103*'Paramètres'!$B$4,0))</f>
        <v/>
      </c>
      <c r="N103" s="14">
        <f>IF($A103="","",SUM($K103:$M103))</f>
        <v/>
      </c>
      <c r="O103" s="19" t="n"/>
      <c r="P103" s="14">
        <f>IF($A103="","",$N103-$O103)</f>
        <v/>
      </c>
      <c r="Q103" s="15">
        <f>IF($A103="","",IF($I103="Annulée","Sans objet",IF($P103&lt;=0,"Payée",IF($O103&gt;0,"Partiellement payée","À payer"))))</f>
        <v/>
      </c>
      <c r="R103" s="18" t="n"/>
    </row>
    <row r="104" ht="30" customHeight="1">
      <c r="A104" s="5" t="n"/>
      <c r="B104" s="11" t="n"/>
      <c r="C104" s="5" t="n"/>
      <c r="D104" s="5" t="n"/>
      <c r="E104" s="5" t="n"/>
      <c r="F104" s="12" t="n"/>
      <c r="G104" s="11" t="n"/>
      <c r="H104" s="11" t="n"/>
      <c r="I104" s="5" t="n"/>
      <c r="J104" s="5" t="n"/>
      <c r="K104" s="13" t="n"/>
      <c r="L104" s="14">
        <f>IF($A104="","",IF($J104="Oui",$K104*'Paramètres'!$B$3,0))</f>
        <v/>
      </c>
      <c r="M104" s="14">
        <f>IF($A104="","",IF($J104="Oui",$K104*'Paramètres'!$B$4,0))</f>
        <v/>
      </c>
      <c r="N104" s="14">
        <f>IF($A104="","",SUM($K104:$M104))</f>
        <v/>
      </c>
      <c r="O104" s="13" t="n"/>
      <c r="P104" s="14">
        <f>IF($A104="","",$N104-$O104)</f>
        <v/>
      </c>
      <c r="Q104" s="15">
        <f>IF($A104="","",IF($I104="Annulée","Sans objet",IF($P104&lt;=0,"Payée",IF($O104&gt;0,"Partiellement payée","À payer"))))</f>
        <v/>
      </c>
      <c r="R104" s="12" t="n"/>
    </row>
    <row r="105" ht="30" customHeight="1">
      <c r="A105" s="16" t="n"/>
      <c r="B105" s="17" t="n"/>
      <c r="C105" s="16" t="n"/>
      <c r="D105" s="16" t="n"/>
      <c r="E105" s="16" t="n"/>
      <c r="F105" s="18" t="n"/>
      <c r="G105" s="17" t="n"/>
      <c r="H105" s="17" t="n"/>
      <c r="I105" s="16" t="n"/>
      <c r="J105" s="16" t="n"/>
      <c r="K105" s="19" t="n"/>
      <c r="L105" s="14">
        <f>IF($A105="","",IF($J105="Oui",$K105*'Paramètres'!$B$3,0))</f>
        <v/>
      </c>
      <c r="M105" s="14">
        <f>IF($A105="","",IF($J105="Oui",$K105*'Paramètres'!$B$4,0))</f>
        <v/>
      </c>
      <c r="N105" s="14">
        <f>IF($A105="","",SUM($K105:$M105))</f>
        <v/>
      </c>
      <c r="O105" s="19" t="n"/>
      <c r="P105" s="14">
        <f>IF($A105="","",$N105-$O105)</f>
        <v/>
      </c>
      <c r="Q105" s="15">
        <f>IF($A105="","",IF($I105="Annulée","Sans objet",IF($P105&lt;=0,"Payée",IF($O105&gt;0,"Partiellement payée","À payer"))))</f>
        <v/>
      </c>
      <c r="R105" s="18" t="n"/>
    </row>
    <row r="106" ht="30" customHeight="1">
      <c r="A106" s="5" t="n"/>
      <c r="B106" s="11" t="n"/>
      <c r="C106" s="5" t="n"/>
      <c r="D106" s="5" t="n"/>
      <c r="E106" s="5" t="n"/>
      <c r="F106" s="12" t="n"/>
      <c r="G106" s="11" t="n"/>
      <c r="H106" s="11" t="n"/>
      <c r="I106" s="5" t="n"/>
      <c r="J106" s="5" t="n"/>
      <c r="K106" s="13" t="n"/>
      <c r="L106" s="14">
        <f>IF($A106="","",IF($J106="Oui",$K106*'Paramètres'!$B$3,0))</f>
        <v/>
      </c>
      <c r="M106" s="14">
        <f>IF($A106="","",IF($J106="Oui",$K106*'Paramètres'!$B$4,0))</f>
        <v/>
      </c>
      <c r="N106" s="14">
        <f>IF($A106="","",SUM($K106:$M106))</f>
        <v/>
      </c>
      <c r="O106" s="13" t="n"/>
      <c r="P106" s="14">
        <f>IF($A106="","",$N106-$O106)</f>
        <v/>
      </c>
      <c r="Q106" s="15">
        <f>IF($A106="","",IF($I106="Annulée","Sans objet",IF($P106&lt;=0,"Payée",IF($O106&gt;0,"Partiellement payée","À payer"))))</f>
        <v/>
      </c>
      <c r="R106" s="12" t="n"/>
    </row>
    <row r="107" ht="30" customHeight="1">
      <c r="A107" s="16" t="n"/>
      <c r="B107" s="17" t="n"/>
      <c r="C107" s="16" t="n"/>
      <c r="D107" s="16" t="n"/>
      <c r="E107" s="16" t="n"/>
      <c r="F107" s="18" t="n"/>
      <c r="G107" s="17" t="n"/>
      <c r="H107" s="17" t="n"/>
      <c r="I107" s="16" t="n"/>
      <c r="J107" s="16" t="n"/>
      <c r="K107" s="19" t="n"/>
      <c r="L107" s="14">
        <f>IF($A107="","",IF($J107="Oui",$K107*'Paramètres'!$B$3,0))</f>
        <v/>
      </c>
      <c r="M107" s="14">
        <f>IF($A107="","",IF($J107="Oui",$K107*'Paramètres'!$B$4,0))</f>
        <v/>
      </c>
      <c r="N107" s="14">
        <f>IF($A107="","",SUM($K107:$M107))</f>
        <v/>
      </c>
      <c r="O107" s="19" t="n"/>
      <c r="P107" s="14">
        <f>IF($A107="","",$N107-$O107)</f>
        <v/>
      </c>
      <c r="Q107" s="15">
        <f>IF($A107="","",IF($I107="Annulée","Sans objet",IF($P107&lt;=0,"Payée",IF($O107&gt;0,"Partiellement payée","À payer"))))</f>
        <v/>
      </c>
      <c r="R107" s="18" t="n"/>
    </row>
    <row r="108" ht="30" customHeight="1">
      <c r="A108" s="5" t="n"/>
      <c r="B108" s="11" t="n"/>
      <c r="C108" s="5" t="n"/>
      <c r="D108" s="5" t="n"/>
      <c r="E108" s="5" t="n"/>
      <c r="F108" s="12" t="n"/>
      <c r="G108" s="11" t="n"/>
      <c r="H108" s="11" t="n"/>
      <c r="I108" s="5" t="n"/>
      <c r="J108" s="5" t="n"/>
      <c r="K108" s="13" t="n"/>
      <c r="L108" s="14">
        <f>IF($A108="","",IF($J108="Oui",$K108*'Paramètres'!$B$3,0))</f>
        <v/>
      </c>
      <c r="M108" s="14">
        <f>IF($A108="","",IF($J108="Oui",$K108*'Paramètres'!$B$4,0))</f>
        <v/>
      </c>
      <c r="N108" s="14">
        <f>IF($A108="","",SUM($K108:$M108))</f>
        <v/>
      </c>
      <c r="O108" s="13" t="n"/>
      <c r="P108" s="14">
        <f>IF($A108="","",$N108-$O108)</f>
        <v/>
      </c>
      <c r="Q108" s="15">
        <f>IF($A108="","",IF($I108="Annulée","Sans objet",IF($P108&lt;=0,"Payée",IF($O108&gt;0,"Partiellement payée","À payer"))))</f>
        <v/>
      </c>
      <c r="R108" s="12" t="n"/>
    </row>
    <row r="109" ht="30" customHeight="1">
      <c r="A109" s="16" t="n"/>
      <c r="B109" s="17" t="n"/>
      <c r="C109" s="16" t="n"/>
      <c r="D109" s="16" t="n"/>
      <c r="E109" s="16" t="n"/>
      <c r="F109" s="18" t="n"/>
      <c r="G109" s="17" t="n"/>
      <c r="H109" s="17" t="n"/>
      <c r="I109" s="16" t="n"/>
      <c r="J109" s="16" t="n"/>
      <c r="K109" s="19" t="n"/>
      <c r="L109" s="14">
        <f>IF($A109="","",IF($J109="Oui",$K109*'Paramètres'!$B$3,0))</f>
        <v/>
      </c>
      <c r="M109" s="14">
        <f>IF($A109="","",IF($J109="Oui",$K109*'Paramètres'!$B$4,0))</f>
        <v/>
      </c>
      <c r="N109" s="14">
        <f>IF($A109="","",SUM($K109:$M109))</f>
        <v/>
      </c>
      <c r="O109" s="19" t="n"/>
      <c r="P109" s="14">
        <f>IF($A109="","",$N109-$O109)</f>
        <v/>
      </c>
      <c r="Q109" s="15">
        <f>IF($A109="","",IF($I109="Annulée","Sans objet",IF($P109&lt;=0,"Payée",IF($O109&gt;0,"Partiellement payée","À payer"))))</f>
        <v/>
      </c>
      <c r="R109" s="18" t="n"/>
    </row>
    <row r="110" ht="30" customHeight="1">
      <c r="A110" s="5" t="n"/>
      <c r="B110" s="11" t="n"/>
      <c r="C110" s="5" t="n"/>
      <c r="D110" s="5" t="n"/>
      <c r="E110" s="5" t="n"/>
      <c r="F110" s="12" t="n"/>
      <c r="G110" s="11" t="n"/>
      <c r="H110" s="11" t="n"/>
      <c r="I110" s="5" t="n"/>
      <c r="J110" s="5" t="n"/>
      <c r="K110" s="13" t="n"/>
      <c r="L110" s="14">
        <f>IF($A110="","",IF($J110="Oui",$K110*'Paramètres'!$B$3,0))</f>
        <v/>
      </c>
      <c r="M110" s="14">
        <f>IF($A110="","",IF($J110="Oui",$K110*'Paramètres'!$B$4,0))</f>
        <v/>
      </c>
      <c r="N110" s="14">
        <f>IF($A110="","",SUM($K110:$M110))</f>
        <v/>
      </c>
      <c r="O110" s="13" t="n"/>
      <c r="P110" s="14">
        <f>IF($A110="","",$N110-$O110)</f>
        <v/>
      </c>
      <c r="Q110" s="15">
        <f>IF($A110="","",IF($I110="Annulée","Sans objet",IF($P110&lt;=0,"Payée",IF($O110&gt;0,"Partiellement payée","À payer"))))</f>
        <v/>
      </c>
      <c r="R110" s="12" t="n"/>
    </row>
    <row r="111" ht="30" customHeight="1">
      <c r="A111" s="16" t="n"/>
      <c r="B111" s="17" t="n"/>
      <c r="C111" s="16" t="n"/>
      <c r="D111" s="16" t="n"/>
      <c r="E111" s="16" t="n"/>
      <c r="F111" s="18" t="n"/>
      <c r="G111" s="17" t="n"/>
      <c r="H111" s="17" t="n"/>
      <c r="I111" s="16" t="n"/>
      <c r="J111" s="16" t="n"/>
      <c r="K111" s="19" t="n"/>
      <c r="L111" s="14">
        <f>IF($A111="","",IF($J111="Oui",$K111*'Paramètres'!$B$3,0))</f>
        <v/>
      </c>
      <c r="M111" s="14">
        <f>IF($A111="","",IF($J111="Oui",$K111*'Paramètres'!$B$4,0))</f>
        <v/>
      </c>
      <c r="N111" s="14">
        <f>IF($A111="","",SUM($K111:$M111))</f>
        <v/>
      </c>
      <c r="O111" s="19" t="n"/>
      <c r="P111" s="14">
        <f>IF($A111="","",$N111-$O111)</f>
        <v/>
      </c>
      <c r="Q111" s="15">
        <f>IF($A111="","",IF($I111="Annulée","Sans objet",IF($P111&lt;=0,"Payée",IF($O111&gt;0,"Partiellement payée","À payer"))))</f>
        <v/>
      </c>
      <c r="R111" s="18" t="n"/>
    </row>
    <row r="112" ht="30" customHeight="1">
      <c r="A112" s="5" t="n"/>
      <c r="B112" s="11" t="n"/>
      <c r="C112" s="5" t="n"/>
      <c r="D112" s="5" t="n"/>
      <c r="E112" s="5" t="n"/>
      <c r="F112" s="12" t="n"/>
      <c r="G112" s="11" t="n"/>
      <c r="H112" s="11" t="n"/>
      <c r="I112" s="5" t="n"/>
      <c r="J112" s="5" t="n"/>
      <c r="K112" s="13" t="n"/>
      <c r="L112" s="14">
        <f>IF($A112="","",IF($J112="Oui",$K112*'Paramètres'!$B$3,0))</f>
        <v/>
      </c>
      <c r="M112" s="14">
        <f>IF($A112="","",IF($J112="Oui",$K112*'Paramètres'!$B$4,0))</f>
        <v/>
      </c>
      <c r="N112" s="14">
        <f>IF($A112="","",SUM($K112:$M112))</f>
        <v/>
      </c>
      <c r="O112" s="13" t="n"/>
      <c r="P112" s="14">
        <f>IF($A112="","",$N112-$O112)</f>
        <v/>
      </c>
      <c r="Q112" s="15">
        <f>IF($A112="","",IF($I112="Annulée","Sans objet",IF($P112&lt;=0,"Payée",IF($O112&gt;0,"Partiellement payée","À payer"))))</f>
        <v/>
      </c>
      <c r="R112" s="12" t="n"/>
    </row>
    <row r="113" ht="30" customHeight="1">
      <c r="A113" s="16" t="n"/>
      <c r="B113" s="17" t="n"/>
      <c r="C113" s="16" t="n"/>
      <c r="D113" s="16" t="n"/>
      <c r="E113" s="16" t="n"/>
      <c r="F113" s="18" t="n"/>
      <c r="G113" s="17" t="n"/>
      <c r="H113" s="17" t="n"/>
      <c r="I113" s="16" t="n"/>
      <c r="J113" s="16" t="n"/>
      <c r="K113" s="19" t="n"/>
      <c r="L113" s="14">
        <f>IF($A113="","",IF($J113="Oui",$K113*'Paramètres'!$B$3,0))</f>
        <v/>
      </c>
      <c r="M113" s="14">
        <f>IF($A113="","",IF($J113="Oui",$K113*'Paramètres'!$B$4,0))</f>
        <v/>
      </c>
      <c r="N113" s="14">
        <f>IF($A113="","",SUM($K113:$M113))</f>
        <v/>
      </c>
      <c r="O113" s="19" t="n"/>
      <c r="P113" s="14">
        <f>IF($A113="","",$N113-$O113)</f>
        <v/>
      </c>
      <c r="Q113" s="15">
        <f>IF($A113="","",IF($I113="Annulée","Sans objet",IF($P113&lt;=0,"Payée",IF($O113&gt;0,"Partiellement payée","À payer"))))</f>
        <v/>
      </c>
      <c r="R113" s="18" t="n"/>
    </row>
    <row r="114" ht="30" customHeight="1">
      <c r="A114" s="5" t="n"/>
      <c r="B114" s="11" t="n"/>
      <c r="C114" s="5" t="n"/>
      <c r="D114" s="5" t="n"/>
      <c r="E114" s="5" t="n"/>
      <c r="F114" s="12" t="n"/>
      <c r="G114" s="11" t="n"/>
      <c r="H114" s="11" t="n"/>
      <c r="I114" s="5" t="n"/>
      <c r="J114" s="5" t="n"/>
      <c r="K114" s="13" t="n"/>
      <c r="L114" s="14">
        <f>IF($A114="","",IF($J114="Oui",$K114*'Paramètres'!$B$3,0))</f>
        <v/>
      </c>
      <c r="M114" s="14">
        <f>IF($A114="","",IF($J114="Oui",$K114*'Paramètres'!$B$4,0))</f>
        <v/>
      </c>
      <c r="N114" s="14">
        <f>IF($A114="","",SUM($K114:$M114))</f>
        <v/>
      </c>
      <c r="O114" s="13" t="n"/>
      <c r="P114" s="14">
        <f>IF($A114="","",$N114-$O114)</f>
        <v/>
      </c>
      <c r="Q114" s="15">
        <f>IF($A114="","",IF($I114="Annulée","Sans objet",IF($P114&lt;=0,"Payée",IF($O114&gt;0,"Partiellement payée","À payer"))))</f>
        <v/>
      </c>
      <c r="R114" s="12" t="n"/>
    </row>
    <row r="115" ht="30" customHeight="1">
      <c r="A115" s="16" t="n"/>
      <c r="B115" s="17" t="n"/>
      <c r="C115" s="16" t="n"/>
      <c r="D115" s="16" t="n"/>
      <c r="E115" s="16" t="n"/>
      <c r="F115" s="18" t="n"/>
      <c r="G115" s="17" t="n"/>
      <c r="H115" s="17" t="n"/>
      <c r="I115" s="16" t="n"/>
      <c r="J115" s="16" t="n"/>
      <c r="K115" s="19" t="n"/>
      <c r="L115" s="14">
        <f>IF($A115="","",IF($J115="Oui",$K115*'Paramètres'!$B$3,0))</f>
        <v/>
      </c>
      <c r="M115" s="14">
        <f>IF($A115="","",IF($J115="Oui",$K115*'Paramètres'!$B$4,0))</f>
        <v/>
      </c>
      <c r="N115" s="14">
        <f>IF($A115="","",SUM($K115:$M115))</f>
        <v/>
      </c>
      <c r="O115" s="19" t="n"/>
      <c r="P115" s="14">
        <f>IF($A115="","",$N115-$O115)</f>
        <v/>
      </c>
      <c r="Q115" s="15">
        <f>IF($A115="","",IF($I115="Annulée","Sans objet",IF($P115&lt;=0,"Payée",IF($O115&gt;0,"Partiellement payée","À payer"))))</f>
        <v/>
      </c>
      <c r="R115" s="18" t="n"/>
    </row>
    <row r="116" ht="30" customHeight="1">
      <c r="A116" s="5" t="n"/>
      <c r="B116" s="11" t="n"/>
      <c r="C116" s="5" t="n"/>
      <c r="D116" s="5" t="n"/>
      <c r="E116" s="5" t="n"/>
      <c r="F116" s="12" t="n"/>
      <c r="G116" s="11" t="n"/>
      <c r="H116" s="11" t="n"/>
      <c r="I116" s="5" t="n"/>
      <c r="J116" s="5" t="n"/>
      <c r="K116" s="13" t="n"/>
      <c r="L116" s="14">
        <f>IF($A116="","",IF($J116="Oui",$K116*'Paramètres'!$B$3,0))</f>
        <v/>
      </c>
      <c r="M116" s="14">
        <f>IF($A116="","",IF($J116="Oui",$K116*'Paramètres'!$B$4,0))</f>
        <v/>
      </c>
      <c r="N116" s="14">
        <f>IF($A116="","",SUM($K116:$M116))</f>
        <v/>
      </c>
      <c r="O116" s="13" t="n"/>
      <c r="P116" s="14">
        <f>IF($A116="","",$N116-$O116)</f>
        <v/>
      </c>
      <c r="Q116" s="15">
        <f>IF($A116="","",IF($I116="Annulée","Sans objet",IF($P116&lt;=0,"Payée",IF($O116&gt;0,"Partiellement payée","À payer"))))</f>
        <v/>
      </c>
      <c r="R116" s="12" t="n"/>
    </row>
    <row r="117" ht="30" customHeight="1">
      <c r="A117" s="16" t="n"/>
      <c r="B117" s="17" t="n"/>
      <c r="C117" s="16" t="n"/>
      <c r="D117" s="16" t="n"/>
      <c r="E117" s="16" t="n"/>
      <c r="F117" s="18" t="n"/>
      <c r="G117" s="17" t="n"/>
      <c r="H117" s="17" t="n"/>
      <c r="I117" s="16" t="n"/>
      <c r="J117" s="16" t="n"/>
      <c r="K117" s="19" t="n"/>
      <c r="L117" s="14">
        <f>IF($A117="","",IF($J117="Oui",$K117*'Paramètres'!$B$3,0))</f>
        <v/>
      </c>
      <c r="M117" s="14">
        <f>IF($A117="","",IF($J117="Oui",$K117*'Paramètres'!$B$4,0))</f>
        <v/>
      </c>
      <c r="N117" s="14">
        <f>IF($A117="","",SUM($K117:$M117))</f>
        <v/>
      </c>
      <c r="O117" s="19" t="n"/>
      <c r="P117" s="14">
        <f>IF($A117="","",$N117-$O117)</f>
        <v/>
      </c>
      <c r="Q117" s="15">
        <f>IF($A117="","",IF($I117="Annulée","Sans objet",IF($P117&lt;=0,"Payée",IF($O117&gt;0,"Partiellement payée","À payer"))))</f>
        <v/>
      </c>
      <c r="R117" s="18" t="n"/>
    </row>
    <row r="118" ht="30" customHeight="1">
      <c r="A118" s="5" t="n"/>
      <c r="B118" s="11" t="n"/>
      <c r="C118" s="5" t="n"/>
      <c r="D118" s="5" t="n"/>
      <c r="E118" s="5" t="n"/>
      <c r="F118" s="12" t="n"/>
      <c r="G118" s="11" t="n"/>
      <c r="H118" s="11" t="n"/>
      <c r="I118" s="5" t="n"/>
      <c r="J118" s="5" t="n"/>
      <c r="K118" s="13" t="n"/>
      <c r="L118" s="14">
        <f>IF($A118="","",IF($J118="Oui",$K118*'Paramètres'!$B$3,0))</f>
        <v/>
      </c>
      <c r="M118" s="14">
        <f>IF($A118="","",IF($J118="Oui",$K118*'Paramètres'!$B$4,0))</f>
        <v/>
      </c>
      <c r="N118" s="14">
        <f>IF($A118="","",SUM($K118:$M118))</f>
        <v/>
      </c>
      <c r="O118" s="13" t="n"/>
      <c r="P118" s="14">
        <f>IF($A118="","",$N118-$O118)</f>
        <v/>
      </c>
      <c r="Q118" s="15">
        <f>IF($A118="","",IF($I118="Annulée","Sans objet",IF($P118&lt;=0,"Payée",IF($O118&gt;0,"Partiellement payée","À payer"))))</f>
        <v/>
      </c>
      <c r="R118" s="12" t="n"/>
    </row>
    <row r="119" ht="30" customHeight="1">
      <c r="A119" s="16" t="n"/>
      <c r="B119" s="17" t="n"/>
      <c r="C119" s="16" t="n"/>
      <c r="D119" s="16" t="n"/>
      <c r="E119" s="16" t="n"/>
      <c r="F119" s="18" t="n"/>
      <c r="G119" s="17" t="n"/>
      <c r="H119" s="17" t="n"/>
      <c r="I119" s="16" t="n"/>
      <c r="J119" s="16" t="n"/>
      <c r="K119" s="19" t="n"/>
      <c r="L119" s="14">
        <f>IF($A119="","",IF($J119="Oui",$K119*'Paramètres'!$B$3,0))</f>
        <v/>
      </c>
      <c r="M119" s="14">
        <f>IF($A119="","",IF($J119="Oui",$K119*'Paramètres'!$B$4,0))</f>
        <v/>
      </c>
      <c r="N119" s="14">
        <f>IF($A119="","",SUM($K119:$M119))</f>
        <v/>
      </c>
      <c r="O119" s="19" t="n"/>
      <c r="P119" s="14">
        <f>IF($A119="","",$N119-$O119)</f>
        <v/>
      </c>
      <c r="Q119" s="15">
        <f>IF($A119="","",IF($I119="Annulée","Sans objet",IF($P119&lt;=0,"Payée",IF($O119&gt;0,"Partiellement payée","À payer"))))</f>
        <v/>
      </c>
      <c r="R119" s="18" t="n"/>
    </row>
    <row r="120" ht="30" customHeight="1">
      <c r="A120" s="5" t="n"/>
      <c r="B120" s="11" t="n"/>
      <c r="C120" s="5" t="n"/>
      <c r="D120" s="5" t="n"/>
      <c r="E120" s="5" t="n"/>
      <c r="F120" s="12" t="n"/>
      <c r="G120" s="11" t="n"/>
      <c r="H120" s="11" t="n"/>
      <c r="I120" s="5" t="n"/>
      <c r="J120" s="5" t="n"/>
      <c r="K120" s="13" t="n"/>
      <c r="L120" s="14">
        <f>IF($A120="","",IF($J120="Oui",$K120*'Paramètres'!$B$3,0))</f>
        <v/>
      </c>
      <c r="M120" s="14">
        <f>IF($A120="","",IF($J120="Oui",$K120*'Paramètres'!$B$4,0))</f>
        <v/>
      </c>
      <c r="N120" s="14">
        <f>IF($A120="","",SUM($K120:$M120))</f>
        <v/>
      </c>
      <c r="O120" s="13" t="n"/>
      <c r="P120" s="14">
        <f>IF($A120="","",$N120-$O120)</f>
        <v/>
      </c>
      <c r="Q120" s="15">
        <f>IF($A120="","",IF($I120="Annulée","Sans objet",IF($P120&lt;=0,"Payée",IF($O120&gt;0,"Partiellement payée","À payer"))))</f>
        <v/>
      </c>
      <c r="R120" s="12" t="n"/>
    </row>
    <row r="121" ht="30" customHeight="1">
      <c r="A121" s="16" t="n"/>
      <c r="B121" s="17" t="n"/>
      <c r="C121" s="16" t="n"/>
      <c r="D121" s="16" t="n"/>
      <c r="E121" s="16" t="n"/>
      <c r="F121" s="18" t="n"/>
      <c r="G121" s="17" t="n"/>
      <c r="H121" s="17" t="n"/>
      <c r="I121" s="16" t="n"/>
      <c r="J121" s="16" t="n"/>
      <c r="K121" s="19" t="n"/>
      <c r="L121" s="14">
        <f>IF($A121="","",IF($J121="Oui",$K121*'Paramètres'!$B$3,0))</f>
        <v/>
      </c>
      <c r="M121" s="14">
        <f>IF($A121="","",IF($J121="Oui",$K121*'Paramètres'!$B$4,0))</f>
        <v/>
      </c>
      <c r="N121" s="14">
        <f>IF($A121="","",SUM($K121:$M121))</f>
        <v/>
      </c>
      <c r="O121" s="19" t="n"/>
      <c r="P121" s="14">
        <f>IF($A121="","",$N121-$O121)</f>
        <v/>
      </c>
      <c r="Q121" s="15">
        <f>IF($A121="","",IF($I121="Annulée","Sans objet",IF($P121&lt;=0,"Payée",IF($O121&gt;0,"Partiellement payée","À payer"))))</f>
        <v/>
      </c>
      <c r="R121" s="18" t="n"/>
    </row>
    <row r="122" ht="30" customHeight="1">
      <c r="A122" s="5" t="n"/>
      <c r="B122" s="11" t="n"/>
      <c r="C122" s="5" t="n"/>
      <c r="D122" s="5" t="n"/>
      <c r="E122" s="5" t="n"/>
      <c r="F122" s="12" t="n"/>
      <c r="G122" s="11" t="n"/>
      <c r="H122" s="11" t="n"/>
      <c r="I122" s="5" t="n"/>
      <c r="J122" s="5" t="n"/>
      <c r="K122" s="13" t="n"/>
      <c r="L122" s="14">
        <f>IF($A122="","",IF($J122="Oui",$K122*'Paramètres'!$B$3,0))</f>
        <v/>
      </c>
      <c r="M122" s="14">
        <f>IF($A122="","",IF($J122="Oui",$K122*'Paramètres'!$B$4,0))</f>
        <v/>
      </c>
      <c r="N122" s="14">
        <f>IF($A122="","",SUM($K122:$M122))</f>
        <v/>
      </c>
      <c r="O122" s="13" t="n"/>
      <c r="P122" s="14">
        <f>IF($A122="","",$N122-$O122)</f>
        <v/>
      </c>
      <c r="Q122" s="15">
        <f>IF($A122="","",IF($I122="Annulée","Sans objet",IF($P122&lt;=0,"Payée",IF($O122&gt;0,"Partiellement payée","À payer"))))</f>
        <v/>
      </c>
      <c r="R122" s="12" t="n"/>
    </row>
    <row r="123" ht="30" customHeight="1">
      <c r="A123" s="16" t="n"/>
      <c r="B123" s="17" t="n"/>
      <c r="C123" s="16" t="n"/>
      <c r="D123" s="16" t="n"/>
      <c r="E123" s="16" t="n"/>
      <c r="F123" s="18" t="n"/>
      <c r="G123" s="17" t="n"/>
      <c r="H123" s="17" t="n"/>
      <c r="I123" s="16" t="n"/>
      <c r="J123" s="16" t="n"/>
      <c r="K123" s="19" t="n"/>
      <c r="L123" s="14">
        <f>IF($A123="","",IF($J123="Oui",$K123*'Paramètres'!$B$3,0))</f>
        <v/>
      </c>
      <c r="M123" s="14">
        <f>IF($A123="","",IF($J123="Oui",$K123*'Paramètres'!$B$4,0))</f>
        <v/>
      </c>
      <c r="N123" s="14">
        <f>IF($A123="","",SUM($K123:$M123))</f>
        <v/>
      </c>
      <c r="O123" s="19" t="n"/>
      <c r="P123" s="14">
        <f>IF($A123="","",$N123-$O123)</f>
        <v/>
      </c>
      <c r="Q123" s="15">
        <f>IF($A123="","",IF($I123="Annulée","Sans objet",IF($P123&lt;=0,"Payée",IF($O123&gt;0,"Partiellement payée","À payer"))))</f>
        <v/>
      </c>
      <c r="R123" s="18" t="n"/>
    </row>
    <row r="124" ht="30" customHeight="1">
      <c r="A124" s="5" t="n"/>
      <c r="B124" s="11" t="n"/>
      <c r="C124" s="5" t="n"/>
      <c r="D124" s="5" t="n"/>
      <c r="E124" s="5" t="n"/>
      <c r="F124" s="12" t="n"/>
      <c r="G124" s="11" t="n"/>
      <c r="H124" s="11" t="n"/>
      <c r="I124" s="5" t="n"/>
      <c r="J124" s="5" t="n"/>
      <c r="K124" s="13" t="n"/>
      <c r="L124" s="14">
        <f>IF($A124="","",IF($J124="Oui",$K124*'Paramètres'!$B$3,0))</f>
        <v/>
      </c>
      <c r="M124" s="14">
        <f>IF($A124="","",IF($J124="Oui",$K124*'Paramètres'!$B$4,0))</f>
        <v/>
      </c>
      <c r="N124" s="14">
        <f>IF($A124="","",SUM($K124:$M124))</f>
        <v/>
      </c>
      <c r="O124" s="13" t="n"/>
      <c r="P124" s="14">
        <f>IF($A124="","",$N124-$O124)</f>
        <v/>
      </c>
      <c r="Q124" s="15">
        <f>IF($A124="","",IF($I124="Annulée","Sans objet",IF($P124&lt;=0,"Payée",IF($O124&gt;0,"Partiellement payée","À payer"))))</f>
        <v/>
      </c>
      <c r="R124" s="12" t="n"/>
    </row>
    <row r="125" ht="30" customHeight="1">
      <c r="A125" s="16" t="n"/>
      <c r="B125" s="17" t="n"/>
      <c r="C125" s="16" t="n"/>
      <c r="D125" s="16" t="n"/>
      <c r="E125" s="16" t="n"/>
      <c r="F125" s="18" t="n"/>
      <c r="G125" s="17" t="n"/>
      <c r="H125" s="17" t="n"/>
      <c r="I125" s="16" t="n"/>
      <c r="J125" s="16" t="n"/>
      <c r="K125" s="19" t="n"/>
      <c r="L125" s="14">
        <f>IF($A125="","",IF($J125="Oui",$K125*'Paramètres'!$B$3,0))</f>
        <v/>
      </c>
      <c r="M125" s="14">
        <f>IF($A125="","",IF($J125="Oui",$K125*'Paramètres'!$B$4,0))</f>
        <v/>
      </c>
      <c r="N125" s="14">
        <f>IF($A125="","",SUM($K125:$M125))</f>
        <v/>
      </c>
      <c r="O125" s="19" t="n"/>
      <c r="P125" s="14">
        <f>IF($A125="","",$N125-$O125)</f>
        <v/>
      </c>
      <c r="Q125" s="15">
        <f>IF($A125="","",IF($I125="Annulée","Sans objet",IF($P125&lt;=0,"Payée",IF($O125&gt;0,"Partiellement payée","À payer"))))</f>
        <v/>
      </c>
      <c r="R125" s="18" t="n"/>
    </row>
    <row r="126" ht="30" customHeight="1">
      <c r="A126" s="5" t="n"/>
      <c r="B126" s="11" t="n"/>
      <c r="C126" s="5" t="n"/>
      <c r="D126" s="5" t="n"/>
      <c r="E126" s="5" t="n"/>
      <c r="F126" s="12" t="n"/>
      <c r="G126" s="11" t="n"/>
      <c r="H126" s="11" t="n"/>
      <c r="I126" s="5" t="n"/>
      <c r="J126" s="5" t="n"/>
      <c r="K126" s="13" t="n"/>
      <c r="L126" s="14">
        <f>IF($A126="","",IF($J126="Oui",$K126*'Paramètres'!$B$3,0))</f>
        <v/>
      </c>
      <c r="M126" s="14">
        <f>IF($A126="","",IF($J126="Oui",$K126*'Paramètres'!$B$4,0))</f>
        <v/>
      </c>
      <c r="N126" s="14">
        <f>IF($A126="","",SUM($K126:$M126))</f>
        <v/>
      </c>
      <c r="O126" s="13" t="n"/>
      <c r="P126" s="14">
        <f>IF($A126="","",$N126-$O126)</f>
        <v/>
      </c>
      <c r="Q126" s="15">
        <f>IF($A126="","",IF($I126="Annulée","Sans objet",IF($P126&lt;=0,"Payée",IF($O126&gt;0,"Partiellement payée","À payer"))))</f>
        <v/>
      </c>
      <c r="R126" s="12" t="n"/>
    </row>
    <row r="127" ht="30" customHeight="1">
      <c r="A127" s="16" t="n"/>
      <c r="B127" s="17" t="n"/>
      <c r="C127" s="16" t="n"/>
      <c r="D127" s="16" t="n"/>
      <c r="E127" s="16" t="n"/>
      <c r="F127" s="18" t="n"/>
      <c r="G127" s="17" t="n"/>
      <c r="H127" s="17" t="n"/>
      <c r="I127" s="16" t="n"/>
      <c r="J127" s="16" t="n"/>
      <c r="K127" s="19" t="n"/>
      <c r="L127" s="14">
        <f>IF($A127="","",IF($J127="Oui",$K127*'Paramètres'!$B$3,0))</f>
        <v/>
      </c>
      <c r="M127" s="14">
        <f>IF($A127="","",IF($J127="Oui",$K127*'Paramètres'!$B$4,0))</f>
        <v/>
      </c>
      <c r="N127" s="14">
        <f>IF($A127="","",SUM($K127:$M127))</f>
        <v/>
      </c>
      <c r="O127" s="19" t="n"/>
      <c r="P127" s="14">
        <f>IF($A127="","",$N127-$O127)</f>
        <v/>
      </c>
      <c r="Q127" s="15">
        <f>IF($A127="","",IF($I127="Annulée","Sans objet",IF($P127&lt;=0,"Payée",IF($O127&gt;0,"Partiellement payée","À payer"))))</f>
        <v/>
      </c>
      <c r="R127" s="18" t="n"/>
    </row>
    <row r="128" ht="30" customHeight="1">
      <c r="A128" s="5" t="n"/>
      <c r="B128" s="11" t="n"/>
      <c r="C128" s="5" t="n"/>
      <c r="D128" s="5" t="n"/>
      <c r="E128" s="5" t="n"/>
      <c r="F128" s="12" t="n"/>
      <c r="G128" s="11" t="n"/>
      <c r="H128" s="11" t="n"/>
      <c r="I128" s="5" t="n"/>
      <c r="J128" s="5" t="n"/>
      <c r="K128" s="13" t="n"/>
      <c r="L128" s="14">
        <f>IF($A128="","",IF($J128="Oui",$K128*'Paramètres'!$B$3,0))</f>
        <v/>
      </c>
      <c r="M128" s="14">
        <f>IF($A128="","",IF($J128="Oui",$K128*'Paramètres'!$B$4,0))</f>
        <v/>
      </c>
      <c r="N128" s="14">
        <f>IF($A128="","",SUM($K128:$M128))</f>
        <v/>
      </c>
      <c r="O128" s="13" t="n"/>
      <c r="P128" s="14">
        <f>IF($A128="","",$N128-$O128)</f>
        <v/>
      </c>
      <c r="Q128" s="15">
        <f>IF($A128="","",IF($I128="Annulée","Sans objet",IF($P128&lt;=0,"Payée",IF($O128&gt;0,"Partiellement payée","À payer"))))</f>
        <v/>
      </c>
      <c r="R128" s="12" t="n"/>
    </row>
    <row r="129" ht="30" customHeight="1">
      <c r="A129" s="16" t="n"/>
      <c r="B129" s="17" t="n"/>
      <c r="C129" s="16" t="n"/>
      <c r="D129" s="16" t="n"/>
      <c r="E129" s="16" t="n"/>
      <c r="F129" s="18" t="n"/>
      <c r="G129" s="17" t="n"/>
      <c r="H129" s="17" t="n"/>
      <c r="I129" s="16" t="n"/>
      <c r="J129" s="16" t="n"/>
      <c r="K129" s="19" t="n"/>
      <c r="L129" s="14">
        <f>IF($A129="","",IF($J129="Oui",$K129*'Paramètres'!$B$3,0))</f>
        <v/>
      </c>
      <c r="M129" s="14">
        <f>IF($A129="","",IF($J129="Oui",$K129*'Paramètres'!$B$4,0))</f>
        <v/>
      </c>
      <c r="N129" s="14">
        <f>IF($A129="","",SUM($K129:$M129))</f>
        <v/>
      </c>
      <c r="O129" s="19" t="n"/>
      <c r="P129" s="14">
        <f>IF($A129="","",$N129-$O129)</f>
        <v/>
      </c>
      <c r="Q129" s="15">
        <f>IF($A129="","",IF($I129="Annulée","Sans objet",IF($P129&lt;=0,"Payée",IF($O129&gt;0,"Partiellement payée","À payer"))))</f>
        <v/>
      </c>
      <c r="R129" s="18" t="n"/>
    </row>
    <row r="130" ht="30" customHeight="1">
      <c r="A130" s="5" t="n"/>
      <c r="B130" s="11" t="n"/>
      <c r="C130" s="5" t="n"/>
      <c r="D130" s="5" t="n"/>
      <c r="E130" s="5" t="n"/>
      <c r="F130" s="12" t="n"/>
      <c r="G130" s="11" t="n"/>
      <c r="H130" s="11" t="n"/>
      <c r="I130" s="5" t="n"/>
      <c r="J130" s="5" t="n"/>
      <c r="K130" s="13" t="n"/>
      <c r="L130" s="14">
        <f>IF($A130="","",IF($J130="Oui",$K130*'Paramètres'!$B$3,0))</f>
        <v/>
      </c>
      <c r="M130" s="14">
        <f>IF($A130="","",IF($J130="Oui",$K130*'Paramètres'!$B$4,0))</f>
        <v/>
      </c>
      <c r="N130" s="14">
        <f>IF($A130="","",SUM($K130:$M130))</f>
        <v/>
      </c>
      <c r="O130" s="13" t="n"/>
      <c r="P130" s="14">
        <f>IF($A130="","",$N130-$O130)</f>
        <v/>
      </c>
      <c r="Q130" s="15">
        <f>IF($A130="","",IF($I130="Annulée","Sans objet",IF($P130&lt;=0,"Payée",IF($O130&gt;0,"Partiellement payée","À payer"))))</f>
        <v/>
      </c>
      <c r="R130" s="12" t="n"/>
    </row>
    <row r="131" ht="30" customHeight="1">
      <c r="A131" s="16" t="n"/>
      <c r="B131" s="17" t="n"/>
      <c r="C131" s="16" t="n"/>
      <c r="D131" s="16" t="n"/>
      <c r="E131" s="16" t="n"/>
      <c r="F131" s="18" t="n"/>
      <c r="G131" s="17" t="n"/>
      <c r="H131" s="17" t="n"/>
      <c r="I131" s="16" t="n"/>
      <c r="J131" s="16" t="n"/>
      <c r="K131" s="19" t="n"/>
      <c r="L131" s="14">
        <f>IF($A131="","",IF($J131="Oui",$K131*'Paramètres'!$B$3,0))</f>
        <v/>
      </c>
      <c r="M131" s="14">
        <f>IF($A131="","",IF($J131="Oui",$K131*'Paramètres'!$B$4,0))</f>
        <v/>
      </c>
      <c r="N131" s="14">
        <f>IF($A131="","",SUM($K131:$M131))</f>
        <v/>
      </c>
      <c r="O131" s="19" t="n"/>
      <c r="P131" s="14">
        <f>IF($A131="","",$N131-$O131)</f>
        <v/>
      </c>
      <c r="Q131" s="15">
        <f>IF($A131="","",IF($I131="Annulée","Sans objet",IF($P131&lt;=0,"Payée",IF($O131&gt;0,"Partiellement payée","À payer"))))</f>
        <v/>
      </c>
      <c r="R131" s="18" t="n"/>
    </row>
    <row r="132" ht="30" customHeight="1">
      <c r="A132" s="5" t="n"/>
      <c r="B132" s="11" t="n"/>
      <c r="C132" s="5" t="n"/>
      <c r="D132" s="5" t="n"/>
      <c r="E132" s="5" t="n"/>
      <c r="F132" s="12" t="n"/>
      <c r="G132" s="11" t="n"/>
      <c r="H132" s="11" t="n"/>
      <c r="I132" s="5" t="n"/>
      <c r="J132" s="5" t="n"/>
      <c r="K132" s="13" t="n"/>
      <c r="L132" s="14">
        <f>IF($A132="","",IF($J132="Oui",$K132*'Paramètres'!$B$3,0))</f>
        <v/>
      </c>
      <c r="M132" s="14">
        <f>IF($A132="","",IF($J132="Oui",$K132*'Paramètres'!$B$4,0))</f>
        <v/>
      </c>
      <c r="N132" s="14">
        <f>IF($A132="","",SUM($K132:$M132))</f>
        <v/>
      </c>
      <c r="O132" s="13" t="n"/>
      <c r="P132" s="14">
        <f>IF($A132="","",$N132-$O132)</f>
        <v/>
      </c>
      <c r="Q132" s="15">
        <f>IF($A132="","",IF($I132="Annulée","Sans objet",IF($P132&lt;=0,"Payée",IF($O132&gt;0,"Partiellement payée","À payer"))))</f>
        <v/>
      </c>
      <c r="R132" s="12" t="n"/>
    </row>
    <row r="133" ht="30" customHeight="1">
      <c r="A133" s="16" t="n"/>
      <c r="B133" s="17" t="n"/>
      <c r="C133" s="16" t="n"/>
      <c r="D133" s="16" t="n"/>
      <c r="E133" s="16" t="n"/>
      <c r="F133" s="18" t="n"/>
      <c r="G133" s="17" t="n"/>
      <c r="H133" s="17" t="n"/>
      <c r="I133" s="16" t="n"/>
      <c r="J133" s="16" t="n"/>
      <c r="K133" s="19" t="n"/>
      <c r="L133" s="14">
        <f>IF($A133="","",IF($J133="Oui",$K133*'Paramètres'!$B$3,0))</f>
        <v/>
      </c>
      <c r="M133" s="14">
        <f>IF($A133="","",IF($J133="Oui",$K133*'Paramètres'!$B$4,0))</f>
        <v/>
      </c>
      <c r="N133" s="14">
        <f>IF($A133="","",SUM($K133:$M133))</f>
        <v/>
      </c>
      <c r="O133" s="19" t="n"/>
      <c r="P133" s="14">
        <f>IF($A133="","",$N133-$O133)</f>
        <v/>
      </c>
      <c r="Q133" s="15">
        <f>IF($A133="","",IF($I133="Annulée","Sans objet",IF($P133&lt;=0,"Payée",IF($O133&gt;0,"Partiellement payée","À payer"))))</f>
        <v/>
      </c>
      <c r="R133" s="18" t="n"/>
    </row>
    <row r="134" ht="30" customHeight="1">
      <c r="A134" s="5" t="n"/>
      <c r="B134" s="11" t="n"/>
      <c r="C134" s="5" t="n"/>
      <c r="D134" s="5" t="n"/>
      <c r="E134" s="5" t="n"/>
      <c r="F134" s="12" t="n"/>
      <c r="G134" s="11" t="n"/>
      <c r="H134" s="11" t="n"/>
      <c r="I134" s="5" t="n"/>
      <c r="J134" s="5" t="n"/>
      <c r="K134" s="13" t="n"/>
      <c r="L134" s="14">
        <f>IF($A134="","",IF($J134="Oui",$K134*'Paramètres'!$B$3,0))</f>
        <v/>
      </c>
      <c r="M134" s="14">
        <f>IF($A134="","",IF($J134="Oui",$K134*'Paramètres'!$B$4,0))</f>
        <v/>
      </c>
      <c r="N134" s="14">
        <f>IF($A134="","",SUM($K134:$M134))</f>
        <v/>
      </c>
      <c r="O134" s="13" t="n"/>
      <c r="P134" s="14">
        <f>IF($A134="","",$N134-$O134)</f>
        <v/>
      </c>
      <c r="Q134" s="15">
        <f>IF($A134="","",IF($I134="Annulée","Sans objet",IF($P134&lt;=0,"Payée",IF($O134&gt;0,"Partiellement payée","À payer"))))</f>
        <v/>
      </c>
      <c r="R134" s="12" t="n"/>
    </row>
    <row r="135" ht="30" customHeight="1">
      <c r="A135" s="16" t="n"/>
      <c r="B135" s="17" t="n"/>
      <c r="C135" s="16" t="n"/>
      <c r="D135" s="16" t="n"/>
      <c r="E135" s="16" t="n"/>
      <c r="F135" s="18" t="n"/>
      <c r="G135" s="17" t="n"/>
      <c r="H135" s="17" t="n"/>
      <c r="I135" s="16" t="n"/>
      <c r="J135" s="16" t="n"/>
      <c r="K135" s="19" t="n"/>
      <c r="L135" s="14">
        <f>IF($A135="","",IF($J135="Oui",$K135*'Paramètres'!$B$3,0))</f>
        <v/>
      </c>
      <c r="M135" s="14">
        <f>IF($A135="","",IF($J135="Oui",$K135*'Paramètres'!$B$4,0))</f>
        <v/>
      </c>
      <c r="N135" s="14">
        <f>IF($A135="","",SUM($K135:$M135))</f>
        <v/>
      </c>
      <c r="O135" s="19" t="n"/>
      <c r="P135" s="14">
        <f>IF($A135="","",$N135-$O135)</f>
        <v/>
      </c>
      <c r="Q135" s="15">
        <f>IF($A135="","",IF($I135="Annulée","Sans objet",IF($P135&lt;=0,"Payée",IF($O135&gt;0,"Partiellement payée","À payer"))))</f>
        <v/>
      </c>
      <c r="R135" s="18" t="n"/>
    </row>
    <row r="136" ht="30" customHeight="1">
      <c r="A136" s="5" t="n"/>
      <c r="B136" s="11" t="n"/>
      <c r="C136" s="5" t="n"/>
      <c r="D136" s="5" t="n"/>
      <c r="E136" s="5" t="n"/>
      <c r="F136" s="12" t="n"/>
      <c r="G136" s="11" t="n"/>
      <c r="H136" s="11" t="n"/>
      <c r="I136" s="5" t="n"/>
      <c r="J136" s="5" t="n"/>
      <c r="K136" s="13" t="n"/>
      <c r="L136" s="14">
        <f>IF($A136="","",IF($J136="Oui",$K136*'Paramètres'!$B$3,0))</f>
        <v/>
      </c>
      <c r="M136" s="14">
        <f>IF($A136="","",IF($J136="Oui",$K136*'Paramètres'!$B$4,0))</f>
        <v/>
      </c>
      <c r="N136" s="14">
        <f>IF($A136="","",SUM($K136:$M136))</f>
        <v/>
      </c>
      <c r="O136" s="13" t="n"/>
      <c r="P136" s="14">
        <f>IF($A136="","",$N136-$O136)</f>
        <v/>
      </c>
      <c r="Q136" s="15">
        <f>IF($A136="","",IF($I136="Annulée","Sans objet",IF($P136&lt;=0,"Payée",IF($O136&gt;0,"Partiellement payée","À payer"))))</f>
        <v/>
      </c>
      <c r="R136" s="12" t="n"/>
    </row>
    <row r="137" ht="30" customHeight="1">
      <c r="A137" s="16" t="n"/>
      <c r="B137" s="17" t="n"/>
      <c r="C137" s="16" t="n"/>
      <c r="D137" s="16" t="n"/>
      <c r="E137" s="16" t="n"/>
      <c r="F137" s="18" t="n"/>
      <c r="G137" s="17" t="n"/>
      <c r="H137" s="17" t="n"/>
      <c r="I137" s="16" t="n"/>
      <c r="J137" s="16" t="n"/>
      <c r="K137" s="19" t="n"/>
      <c r="L137" s="14">
        <f>IF($A137="","",IF($J137="Oui",$K137*'Paramètres'!$B$3,0))</f>
        <v/>
      </c>
      <c r="M137" s="14">
        <f>IF($A137="","",IF($J137="Oui",$K137*'Paramètres'!$B$4,0))</f>
        <v/>
      </c>
      <c r="N137" s="14">
        <f>IF($A137="","",SUM($K137:$M137))</f>
        <v/>
      </c>
      <c r="O137" s="19" t="n"/>
      <c r="P137" s="14">
        <f>IF($A137="","",$N137-$O137)</f>
        <v/>
      </c>
      <c r="Q137" s="15">
        <f>IF($A137="","",IF($I137="Annulée","Sans objet",IF($P137&lt;=0,"Payée",IF($O137&gt;0,"Partiellement payée","À payer"))))</f>
        <v/>
      </c>
      <c r="R137" s="18" t="n"/>
    </row>
    <row r="138" ht="30" customHeight="1">
      <c r="A138" s="5" t="n"/>
      <c r="B138" s="11" t="n"/>
      <c r="C138" s="5" t="n"/>
      <c r="D138" s="5" t="n"/>
      <c r="E138" s="5" t="n"/>
      <c r="F138" s="12" t="n"/>
      <c r="G138" s="11" t="n"/>
      <c r="H138" s="11" t="n"/>
      <c r="I138" s="5" t="n"/>
      <c r="J138" s="5" t="n"/>
      <c r="K138" s="13" t="n"/>
      <c r="L138" s="14">
        <f>IF($A138="","",IF($J138="Oui",$K138*'Paramètres'!$B$3,0))</f>
        <v/>
      </c>
      <c r="M138" s="14">
        <f>IF($A138="","",IF($J138="Oui",$K138*'Paramètres'!$B$4,0))</f>
        <v/>
      </c>
      <c r="N138" s="14">
        <f>IF($A138="","",SUM($K138:$M138))</f>
        <v/>
      </c>
      <c r="O138" s="13" t="n"/>
      <c r="P138" s="14">
        <f>IF($A138="","",$N138-$O138)</f>
        <v/>
      </c>
      <c r="Q138" s="15">
        <f>IF($A138="","",IF($I138="Annulée","Sans objet",IF($P138&lt;=0,"Payée",IF($O138&gt;0,"Partiellement payée","À payer"))))</f>
        <v/>
      </c>
      <c r="R138" s="12" t="n"/>
    </row>
    <row r="139" ht="30" customHeight="1">
      <c r="A139" s="16" t="n"/>
      <c r="B139" s="17" t="n"/>
      <c r="C139" s="16" t="n"/>
      <c r="D139" s="16" t="n"/>
      <c r="E139" s="16" t="n"/>
      <c r="F139" s="18" t="n"/>
      <c r="G139" s="17" t="n"/>
      <c r="H139" s="17" t="n"/>
      <c r="I139" s="16" t="n"/>
      <c r="J139" s="16" t="n"/>
      <c r="K139" s="19" t="n"/>
      <c r="L139" s="14">
        <f>IF($A139="","",IF($J139="Oui",$K139*'Paramètres'!$B$3,0))</f>
        <v/>
      </c>
      <c r="M139" s="14">
        <f>IF($A139="","",IF($J139="Oui",$K139*'Paramètres'!$B$4,0))</f>
        <v/>
      </c>
      <c r="N139" s="14">
        <f>IF($A139="","",SUM($K139:$M139))</f>
        <v/>
      </c>
      <c r="O139" s="19" t="n"/>
      <c r="P139" s="14">
        <f>IF($A139="","",$N139-$O139)</f>
        <v/>
      </c>
      <c r="Q139" s="15">
        <f>IF($A139="","",IF($I139="Annulée","Sans objet",IF($P139&lt;=0,"Payée",IF($O139&gt;0,"Partiellement payée","À payer"))))</f>
        <v/>
      </c>
      <c r="R139" s="18" t="n"/>
    </row>
    <row r="140" ht="30" customHeight="1">
      <c r="A140" s="5" t="n"/>
      <c r="B140" s="11" t="n"/>
      <c r="C140" s="5" t="n"/>
      <c r="D140" s="5" t="n"/>
      <c r="E140" s="5" t="n"/>
      <c r="F140" s="12" t="n"/>
      <c r="G140" s="11" t="n"/>
      <c r="H140" s="11" t="n"/>
      <c r="I140" s="5" t="n"/>
      <c r="J140" s="5" t="n"/>
      <c r="K140" s="13" t="n"/>
      <c r="L140" s="14">
        <f>IF($A140="","",IF($J140="Oui",$K140*'Paramètres'!$B$3,0))</f>
        <v/>
      </c>
      <c r="M140" s="14">
        <f>IF($A140="","",IF($J140="Oui",$K140*'Paramètres'!$B$4,0))</f>
        <v/>
      </c>
      <c r="N140" s="14">
        <f>IF($A140="","",SUM($K140:$M140))</f>
        <v/>
      </c>
      <c r="O140" s="13" t="n"/>
      <c r="P140" s="14">
        <f>IF($A140="","",$N140-$O140)</f>
        <v/>
      </c>
      <c r="Q140" s="15">
        <f>IF($A140="","",IF($I140="Annulée","Sans objet",IF($P140&lt;=0,"Payée",IF($O140&gt;0,"Partiellement payée","À payer"))))</f>
        <v/>
      </c>
      <c r="R140" s="12" t="n"/>
    </row>
    <row r="141" ht="30" customHeight="1">
      <c r="A141" s="16" t="n"/>
      <c r="B141" s="17" t="n"/>
      <c r="C141" s="16" t="n"/>
      <c r="D141" s="16" t="n"/>
      <c r="E141" s="16" t="n"/>
      <c r="F141" s="18" t="n"/>
      <c r="G141" s="17" t="n"/>
      <c r="H141" s="17" t="n"/>
      <c r="I141" s="16" t="n"/>
      <c r="J141" s="16" t="n"/>
      <c r="K141" s="19" t="n"/>
      <c r="L141" s="14">
        <f>IF($A141="","",IF($J141="Oui",$K141*'Paramètres'!$B$3,0))</f>
        <v/>
      </c>
      <c r="M141" s="14">
        <f>IF($A141="","",IF($J141="Oui",$K141*'Paramètres'!$B$4,0))</f>
        <v/>
      </c>
      <c r="N141" s="14">
        <f>IF($A141="","",SUM($K141:$M141))</f>
        <v/>
      </c>
      <c r="O141" s="19" t="n"/>
      <c r="P141" s="14">
        <f>IF($A141="","",$N141-$O141)</f>
        <v/>
      </c>
      <c r="Q141" s="15">
        <f>IF($A141="","",IF($I141="Annulée","Sans objet",IF($P141&lt;=0,"Payée",IF($O141&gt;0,"Partiellement payée","À payer"))))</f>
        <v/>
      </c>
      <c r="R141" s="18" t="n"/>
    </row>
    <row r="142" ht="30" customHeight="1">
      <c r="A142" s="5" t="n"/>
      <c r="B142" s="11" t="n"/>
      <c r="C142" s="5" t="n"/>
      <c r="D142" s="5" t="n"/>
      <c r="E142" s="5" t="n"/>
      <c r="F142" s="12" t="n"/>
      <c r="G142" s="11" t="n"/>
      <c r="H142" s="11" t="n"/>
      <c r="I142" s="5" t="n"/>
      <c r="J142" s="5" t="n"/>
      <c r="K142" s="13" t="n"/>
      <c r="L142" s="14">
        <f>IF($A142="","",IF($J142="Oui",$K142*'Paramètres'!$B$3,0))</f>
        <v/>
      </c>
      <c r="M142" s="14">
        <f>IF($A142="","",IF($J142="Oui",$K142*'Paramètres'!$B$4,0))</f>
        <v/>
      </c>
      <c r="N142" s="14">
        <f>IF($A142="","",SUM($K142:$M142))</f>
        <v/>
      </c>
      <c r="O142" s="13" t="n"/>
      <c r="P142" s="14">
        <f>IF($A142="","",$N142-$O142)</f>
        <v/>
      </c>
      <c r="Q142" s="15">
        <f>IF($A142="","",IF($I142="Annulée","Sans objet",IF($P142&lt;=0,"Payée",IF($O142&gt;0,"Partiellement payée","À payer"))))</f>
        <v/>
      </c>
      <c r="R142" s="12" t="n"/>
    </row>
    <row r="143" ht="30" customHeight="1">
      <c r="A143" s="16" t="n"/>
      <c r="B143" s="17" t="n"/>
      <c r="C143" s="16" t="n"/>
      <c r="D143" s="16" t="n"/>
      <c r="E143" s="16" t="n"/>
      <c r="F143" s="18" t="n"/>
      <c r="G143" s="17" t="n"/>
      <c r="H143" s="17" t="n"/>
      <c r="I143" s="16" t="n"/>
      <c r="J143" s="16" t="n"/>
      <c r="K143" s="19" t="n"/>
      <c r="L143" s="14">
        <f>IF($A143="","",IF($J143="Oui",$K143*'Paramètres'!$B$3,0))</f>
        <v/>
      </c>
      <c r="M143" s="14">
        <f>IF($A143="","",IF($J143="Oui",$K143*'Paramètres'!$B$4,0))</f>
        <v/>
      </c>
      <c r="N143" s="14">
        <f>IF($A143="","",SUM($K143:$M143))</f>
        <v/>
      </c>
      <c r="O143" s="19" t="n"/>
      <c r="P143" s="14">
        <f>IF($A143="","",$N143-$O143)</f>
        <v/>
      </c>
      <c r="Q143" s="15">
        <f>IF($A143="","",IF($I143="Annulée","Sans objet",IF($P143&lt;=0,"Payée",IF($O143&gt;0,"Partiellement payée","À payer"))))</f>
        <v/>
      </c>
      <c r="R143" s="18" t="n"/>
    </row>
    <row r="144" ht="30" customHeight="1">
      <c r="A144" s="5" t="n"/>
      <c r="B144" s="11" t="n"/>
      <c r="C144" s="5" t="n"/>
      <c r="D144" s="5" t="n"/>
      <c r="E144" s="5" t="n"/>
      <c r="F144" s="12" t="n"/>
      <c r="G144" s="11" t="n"/>
      <c r="H144" s="11" t="n"/>
      <c r="I144" s="5" t="n"/>
      <c r="J144" s="5" t="n"/>
      <c r="K144" s="13" t="n"/>
      <c r="L144" s="14">
        <f>IF($A144="","",IF($J144="Oui",$K144*'Paramètres'!$B$3,0))</f>
        <v/>
      </c>
      <c r="M144" s="14">
        <f>IF($A144="","",IF($J144="Oui",$K144*'Paramètres'!$B$4,0))</f>
        <v/>
      </c>
      <c r="N144" s="14">
        <f>IF($A144="","",SUM($K144:$M144))</f>
        <v/>
      </c>
      <c r="O144" s="13" t="n"/>
      <c r="P144" s="14">
        <f>IF($A144="","",$N144-$O144)</f>
        <v/>
      </c>
      <c r="Q144" s="15">
        <f>IF($A144="","",IF($I144="Annulée","Sans objet",IF($P144&lt;=0,"Payée",IF($O144&gt;0,"Partiellement payée","À payer"))))</f>
        <v/>
      </c>
      <c r="R144" s="12" t="n"/>
    </row>
    <row r="145" ht="30" customHeight="1">
      <c r="A145" s="16" t="n"/>
      <c r="B145" s="17" t="n"/>
      <c r="C145" s="16" t="n"/>
      <c r="D145" s="16" t="n"/>
      <c r="E145" s="16" t="n"/>
      <c r="F145" s="18" t="n"/>
      <c r="G145" s="17" t="n"/>
      <c r="H145" s="17" t="n"/>
      <c r="I145" s="16" t="n"/>
      <c r="J145" s="16" t="n"/>
      <c r="K145" s="19" t="n"/>
      <c r="L145" s="14">
        <f>IF($A145="","",IF($J145="Oui",$K145*'Paramètres'!$B$3,0))</f>
        <v/>
      </c>
      <c r="M145" s="14">
        <f>IF($A145="","",IF($J145="Oui",$K145*'Paramètres'!$B$4,0))</f>
        <v/>
      </c>
      <c r="N145" s="14">
        <f>IF($A145="","",SUM($K145:$M145))</f>
        <v/>
      </c>
      <c r="O145" s="19" t="n"/>
      <c r="P145" s="14">
        <f>IF($A145="","",$N145-$O145)</f>
        <v/>
      </c>
      <c r="Q145" s="15">
        <f>IF($A145="","",IF($I145="Annulée","Sans objet",IF($P145&lt;=0,"Payée",IF($O145&gt;0,"Partiellement payée","À payer"))))</f>
        <v/>
      </c>
      <c r="R145" s="18" t="n"/>
    </row>
    <row r="146" ht="30" customHeight="1">
      <c r="A146" s="5" t="n"/>
      <c r="B146" s="11" t="n"/>
      <c r="C146" s="5" t="n"/>
      <c r="D146" s="5" t="n"/>
      <c r="E146" s="5" t="n"/>
      <c r="F146" s="12" t="n"/>
      <c r="G146" s="11" t="n"/>
      <c r="H146" s="11" t="n"/>
      <c r="I146" s="5" t="n"/>
      <c r="J146" s="5" t="n"/>
      <c r="K146" s="13" t="n"/>
      <c r="L146" s="14">
        <f>IF($A146="","",IF($J146="Oui",$K146*'Paramètres'!$B$3,0))</f>
        <v/>
      </c>
      <c r="M146" s="14">
        <f>IF($A146="","",IF($J146="Oui",$K146*'Paramètres'!$B$4,0))</f>
        <v/>
      </c>
      <c r="N146" s="14">
        <f>IF($A146="","",SUM($K146:$M146))</f>
        <v/>
      </c>
      <c r="O146" s="13" t="n"/>
      <c r="P146" s="14">
        <f>IF($A146="","",$N146-$O146)</f>
        <v/>
      </c>
      <c r="Q146" s="15">
        <f>IF($A146="","",IF($I146="Annulée","Sans objet",IF($P146&lt;=0,"Payée",IF($O146&gt;0,"Partiellement payée","À payer"))))</f>
        <v/>
      </c>
      <c r="R146" s="12" t="n"/>
    </row>
    <row r="147" ht="30" customHeight="1">
      <c r="A147" s="16" t="n"/>
      <c r="B147" s="17" t="n"/>
      <c r="C147" s="16" t="n"/>
      <c r="D147" s="16" t="n"/>
      <c r="E147" s="16" t="n"/>
      <c r="F147" s="18" t="n"/>
      <c r="G147" s="17" t="n"/>
      <c r="H147" s="17" t="n"/>
      <c r="I147" s="16" t="n"/>
      <c r="J147" s="16" t="n"/>
      <c r="K147" s="19" t="n"/>
      <c r="L147" s="14">
        <f>IF($A147="","",IF($J147="Oui",$K147*'Paramètres'!$B$3,0))</f>
        <v/>
      </c>
      <c r="M147" s="14">
        <f>IF($A147="","",IF($J147="Oui",$K147*'Paramètres'!$B$4,0))</f>
        <v/>
      </c>
      <c r="N147" s="14">
        <f>IF($A147="","",SUM($K147:$M147))</f>
        <v/>
      </c>
      <c r="O147" s="19" t="n"/>
      <c r="P147" s="14">
        <f>IF($A147="","",$N147-$O147)</f>
        <v/>
      </c>
      <c r="Q147" s="15">
        <f>IF($A147="","",IF($I147="Annulée","Sans objet",IF($P147&lt;=0,"Payée",IF($O147&gt;0,"Partiellement payée","À payer"))))</f>
        <v/>
      </c>
      <c r="R147" s="18" t="n"/>
    </row>
    <row r="148" ht="30" customHeight="1">
      <c r="A148" s="5" t="n"/>
      <c r="B148" s="11" t="n"/>
      <c r="C148" s="5" t="n"/>
      <c r="D148" s="5" t="n"/>
      <c r="E148" s="5" t="n"/>
      <c r="F148" s="12" t="n"/>
      <c r="G148" s="11" t="n"/>
      <c r="H148" s="11" t="n"/>
      <c r="I148" s="5" t="n"/>
      <c r="J148" s="5" t="n"/>
      <c r="K148" s="13" t="n"/>
      <c r="L148" s="14">
        <f>IF($A148="","",IF($J148="Oui",$K148*'Paramètres'!$B$3,0))</f>
        <v/>
      </c>
      <c r="M148" s="14">
        <f>IF($A148="","",IF($J148="Oui",$K148*'Paramètres'!$B$4,0))</f>
        <v/>
      </c>
      <c r="N148" s="14">
        <f>IF($A148="","",SUM($K148:$M148))</f>
        <v/>
      </c>
      <c r="O148" s="13" t="n"/>
      <c r="P148" s="14">
        <f>IF($A148="","",$N148-$O148)</f>
        <v/>
      </c>
      <c r="Q148" s="15">
        <f>IF($A148="","",IF($I148="Annulée","Sans objet",IF($P148&lt;=0,"Payée",IF($O148&gt;0,"Partiellement payée","À payer"))))</f>
        <v/>
      </c>
      <c r="R148" s="12" t="n"/>
    </row>
    <row r="149" ht="30" customHeight="1">
      <c r="A149" s="16" t="n"/>
      <c r="B149" s="17" t="n"/>
      <c r="C149" s="16" t="n"/>
      <c r="D149" s="16" t="n"/>
      <c r="E149" s="16" t="n"/>
      <c r="F149" s="18" t="n"/>
      <c r="G149" s="17" t="n"/>
      <c r="H149" s="17" t="n"/>
      <c r="I149" s="16" t="n"/>
      <c r="J149" s="16" t="n"/>
      <c r="K149" s="19" t="n"/>
      <c r="L149" s="14">
        <f>IF($A149="","",IF($J149="Oui",$K149*'Paramètres'!$B$3,0))</f>
        <v/>
      </c>
      <c r="M149" s="14">
        <f>IF($A149="","",IF($J149="Oui",$K149*'Paramètres'!$B$4,0))</f>
        <v/>
      </c>
      <c r="N149" s="14">
        <f>IF($A149="","",SUM($K149:$M149))</f>
        <v/>
      </c>
      <c r="O149" s="19" t="n"/>
      <c r="P149" s="14">
        <f>IF($A149="","",$N149-$O149)</f>
        <v/>
      </c>
      <c r="Q149" s="15">
        <f>IF($A149="","",IF($I149="Annulée","Sans objet",IF($P149&lt;=0,"Payée",IF($O149&gt;0,"Partiellement payée","À payer"))))</f>
        <v/>
      </c>
      <c r="R149" s="18" t="n"/>
    </row>
    <row r="150" ht="30" customHeight="1">
      <c r="A150" s="5" t="n"/>
      <c r="B150" s="11" t="n"/>
      <c r="C150" s="5" t="n"/>
      <c r="D150" s="5" t="n"/>
      <c r="E150" s="5" t="n"/>
      <c r="F150" s="12" t="n"/>
      <c r="G150" s="11" t="n"/>
      <c r="H150" s="11" t="n"/>
      <c r="I150" s="5" t="n"/>
      <c r="J150" s="5" t="n"/>
      <c r="K150" s="13" t="n"/>
      <c r="L150" s="14">
        <f>IF($A150="","",IF($J150="Oui",$K150*'Paramètres'!$B$3,0))</f>
        <v/>
      </c>
      <c r="M150" s="14">
        <f>IF($A150="","",IF($J150="Oui",$K150*'Paramètres'!$B$4,0))</f>
        <v/>
      </c>
      <c r="N150" s="14">
        <f>IF($A150="","",SUM($K150:$M150))</f>
        <v/>
      </c>
      <c r="O150" s="13" t="n"/>
      <c r="P150" s="14">
        <f>IF($A150="","",$N150-$O150)</f>
        <v/>
      </c>
      <c r="Q150" s="15">
        <f>IF($A150="","",IF($I150="Annulée","Sans objet",IF($P150&lt;=0,"Payée",IF($O150&gt;0,"Partiellement payée","À payer"))))</f>
        <v/>
      </c>
      <c r="R150" s="12" t="n"/>
    </row>
    <row r="151" ht="30" customHeight="1">
      <c r="A151" s="16" t="n"/>
      <c r="B151" s="17" t="n"/>
      <c r="C151" s="16" t="n"/>
      <c r="D151" s="16" t="n"/>
      <c r="E151" s="16" t="n"/>
      <c r="F151" s="18" t="n"/>
      <c r="G151" s="17" t="n"/>
      <c r="H151" s="17" t="n"/>
      <c r="I151" s="16" t="n"/>
      <c r="J151" s="16" t="n"/>
      <c r="K151" s="19" t="n"/>
      <c r="L151" s="14">
        <f>IF($A151="","",IF($J151="Oui",$K151*'Paramètres'!$B$3,0))</f>
        <v/>
      </c>
      <c r="M151" s="14">
        <f>IF($A151="","",IF($J151="Oui",$K151*'Paramètres'!$B$4,0))</f>
        <v/>
      </c>
      <c r="N151" s="14">
        <f>IF($A151="","",SUM($K151:$M151))</f>
        <v/>
      </c>
      <c r="O151" s="19" t="n"/>
      <c r="P151" s="14">
        <f>IF($A151="","",$N151-$O151)</f>
        <v/>
      </c>
      <c r="Q151" s="15">
        <f>IF($A151="","",IF($I151="Annulée","Sans objet",IF($P151&lt;=0,"Payée",IF($O151&gt;0,"Partiellement payée","À payer"))))</f>
        <v/>
      </c>
      <c r="R151" s="18" t="n"/>
    </row>
    <row r="152" ht="30" customHeight="1">
      <c r="A152" s="5" t="n"/>
      <c r="B152" s="11" t="n"/>
      <c r="C152" s="5" t="n"/>
      <c r="D152" s="5" t="n"/>
      <c r="E152" s="5" t="n"/>
      <c r="F152" s="12" t="n"/>
      <c r="G152" s="11" t="n"/>
      <c r="H152" s="11" t="n"/>
      <c r="I152" s="5" t="n"/>
      <c r="J152" s="5" t="n"/>
      <c r="K152" s="13" t="n"/>
      <c r="L152" s="14">
        <f>IF($A152="","",IF($J152="Oui",$K152*'Paramètres'!$B$3,0))</f>
        <v/>
      </c>
      <c r="M152" s="14">
        <f>IF($A152="","",IF($J152="Oui",$K152*'Paramètres'!$B$4,0))</f>
        <v/>
      </c>
      <c r="N152" s="14">
        <f>IF($A152="","",SUM($K152:$M152))</f>
        <v/>
      </c>
      <c r="O152" s="13" t="n"/>
      <c r="P152" s="14">
        <f>IF($A152="","",$N152-$O152)</f>
        <v/>
      </c>
      <c r="Q152" s="15">
        <f>IF($A152="","",IF($I152="Annulée","Sans objet",IF($P152&lt;=0,"Payée",IF($O152&gt;0,"Partiellement payée","À payer"))))</f>
        <v/>
      </c>
      <c r="R152" s="12" t="n"/>
    </row>
    <row r="153" ht="30" customHeight="1">
      <c r="A153" s="16" t="n"/>
      <c r="B153" s="17" t="n"/>
      <c r="C153" s="16" t="n"/>
      <c r="D153" s="16" t="n"/>
      <c r="E153" s="16" t="n"/>
      <c r="F153" s="18" t="n"/>
      <c r="G153" s="17" t="n"/>
      <c r="H153" s="17" t="n"/>
      <c r="I153" s="16" t="n"/>
      <c r="J153" s="16" t="n"/>
      <c r="K153" s="19" t="n"/>
      <c r="L153" s="14">
        <f>IF($A153="","",IF($J153="Oui",$K153*'Paramètres'!$B$3,0))</f>
        <v/>
      </c>
      <c r="M153" s="14">
        <f>IF($A153="","",IF($J153="Oui",$K153*'Paramètres'!$B$4,0))</f>
        <v/>
      </c>
      <c r="N153" s="14">
        <f>IF($A153="","",SUM($K153:$M153))</f>
        <v/>
      </c>
      <c r="O153" s="19" t="n"/>
      <c r="P153" s="14">
        <f>IF($A153="","",$N153-$O153)</f>
        <v/>
      </c>
      <c r="Q153" s="15">
        <f>IF($A153="","",IF($I153="Annulée","Sans objet",IF($P153&lt;=0,"Payée",IF($O153&gt;0,"Partiellement payée","À payer"))))</f>
        <v/>
      </c>
      <c r="R153" s="18" t="n"/>
    </row>
    <row r="154" ht="30" customHeight="1">
      <c r="A154" s="5" t="n"/>
      <c r="B154" s="11" t="n"/>
      <c r="C154" s="5" t="n"/>
      <c r="D154" s="5" t="n"/>
      <c r="E154" s="5" t="n"/>
      <c r="F154" s="12" t="n"/>
      <c r="G154" s="11" t="n"/>
      <c r="H154" s="11" t="n"/>
      <c r="I154" s="5" t="n"/>
      <c r="J154" s="5" t="n"/>
      <c r="K154" s="13" t="n"/>
      <c r="L154" s="14">
        <f>IF($A154="","",IF($J154="Oui",$K154*'Paramètres'!$B$3,0))</f>
        <v/>
      </c>
      <c r="M154" s="14">
        <f>IF($A154="","",IF($J154="Oui",$K154*'Paramètres'!$B$4,0))</f>
        <v/>
      </c>
      <c r="N154" s="14">
        <f>IF($A154="","",SUM($K154:$M154))</f>
        <v/>
      </c>
      <c r="O154" s="13" t="n"/>
      <c r="P154" s="14">
        <f>IF($A154="","",$N154-$O154)</f>
        <v/>
      </c>
      <c r="Q154" s="15">
        <f>IF($A154="","",IF($I154="Annulée","Sans objet",IF($P154&lt;=0,"Payée",IF($O154&gt;0,"Partiellement payée","À payer"))))</f>
        <v/>
      </c>
      <c r="R154" s="12" t="n"/>
    </row>
    <row r="155" ht="30" customHeight="1">
      <c r="A155" s="16" t="n"/>
      <c r="B155" s="17" t="n"/>
      <c r="C155" s="16" t="n"/>
      <c r="D155" s="16" t="n"/>
      <c r="E155" s="16" t="n"/>
      <c r="F155" s="18" t="n"/>
      <c r="G155" s="17" t="n"/>
      <c r="H155" s="17" t="n"/>
      <c r="I155" s="16" t="n"/>
      <c r="J155" s="16" t="n"/>
      <c r="K155" s="19" t="n"/>
      <c r="L155" s="14">
        <f>IF($A155="","",IF($J155="Oui",$K155*'Paramètres'!$B$3,0))</f>
        <v/>
      </c>
      <c r="M155" s="14">
        <f>IF($A155="","",IF($J155="Oui",$K155*'Paramètres'!$B$4,0))</f>
        <v/>
      </c>
      <c r="N155" s="14">
        <f>IF($A155="","",SUM($K155:$M155))</f>
        <v/>
      </c>
      <c r="O155" s="19" t="n"/>
      <c r="P155" s="14">
        <f>IF($A155="","",$N155-$O155)</f>
        <v/>
      </c>
      <c r="Q155" s="15">
        <f>IF($A155="","",IF($I155="Annulée","Sans objet",IF($P155&lt;=0,"Payée",IF($O155&gt;0,"Partiellement payée","À payer"))))</f>
        <v/>
      </c>
      <c r="R155" s="18" t="n"/>
    </row>
    <row r="156" ht="30" customHeight="1">
      <c r="A156" s="5" t="n"/>
      <c r="B156" s="11" t="n"/>
      <c r="C156" s="5" t="n"/>
      <c r="D156" s="5" t="n"/>
      <c r="E156" s="5" t="n"/>
      <c r="F156" s="12" t="n"/>
      <c r="G156" s="11" t="n"/>
      <c r="H156" s="11" t="n"/>
      <c r="I156" s="5" t="n"/>
      <c r="J156" s="5" t="n"/>
      <c r="K156" s="13" t="n"/>
      <c r="L156" s="14">
        <f>IF($A156="","",IF($J156="Oui",$K156*'Paramètres'!$B$3,0))</f>
        <v/>
      </c>
      <c r="M156" s="14">
        <f>IF($A156="","",IF($J156="Oui",$K156*'Paramètres'!$B$4,0))</f>
        <v/>
      </c>
      <c r="N156" s="14">
        <f>IF($A156="","",SUM($K156:$M156))</f>
        <v/>
      </c>
      <c r="O156" s="13" t="n"/>
      <c r="P156" s="14">
        <f>IF($A156="","",$N156-$O156)</f>
        <v/>
      </c>
      <c r="Q156" s="15">
        <f>IF($A156="","",IF($I156="Annulée","Sans objet",IF($P156&lt;=0,"Payée",IF($O156&gt;0,"Partiellement payée","À payer"))))</f>
        <v/>
      </c>
      <c r="R156" s="12" t="n"/>
    </row>
    <row r="157" ht="30" customHeight="1">
      <c r="A157" s="16" t="n"/>
      <c r="B157" s="17" t="n"/>
      <c r="C157" s="16" t="n"/>
      <c r="D157" s="16" t="n"/>
      <c r="E157" s="16" t="n"/>
      <c r="F157" s="18" t="n"/>
      <c r="G157" s="17" t="n"/>
      <c r="H157" s="17" t="n"/>
      <c r="I157" s="16" t="n"/>
      <c r="J157" s="16" t="n"/>
      <c r="K157" s="19" t="n"/>
      <c r="L157" s="14">
        <f>IF($A157="","",IF($J157="Oui",$K157*'Paramètres'!$B$3,0))</f>
        <v/>
      </c>
      <c r="M157" s="14">
        <f>IF($A157="","",IF($J157="Oui",$K157*'Paramètres'!$B$4,0))</f>
        <v/>
      </c>
      <c r="N157" s="14">
        <f>IF($A157="","",SUM($K157:$M157))</f>
        <v/>
      </c>
      <c r="O157" s="19" t="n"/>
      <c r="P157" s="14">
        <f>IF($A157="","",$N157-$O157)</f>
        <v/>
      </c>
      <c r="Q157" s="15">
        <f>IF($A157="","",IF($I157="Annulée","Sans objet",IF($P157&lt;=0,"Payée",IF($O157&gt;0,"Partiellement payée","À payer"))))</f>
        <v/>
      </c>
      <c r="R157" s="18" t="n"/>
    </row>
    <row r="158" ht="30" customHeight="1">
      <c r="A158" s="5" t="n"/>
      <c r="B158" s="11" t="n"/>
      <c r="C158" s="5" t="n"/>
      <c r="D158" s="5" t="n"/>
      <c r="E158" s="5" t="n"/>
      <c r="F158" s="12" t="n"/>
      <c r="G158" s="11" t="n"/>
      <c r="H158" s="11" t="n"/>
      <c r="I158" s="5" t="n"/>
      <c r="J158" s="5" t="n"/>
      <c r="K158" s="13" t="n"/>
      <c r="L158" s="14">
        <f>IF($A158="","",IF($J158="Oui",$K158*'Paramètres'!$B$3,0))</f>
        <v/>
      </c>
      <c r="M158" s="14">
        <f>IF($A158="","",IF($J158="Oui",$K158*'Paramètres'!$B$4,0))</f>
        <v/>
      </c>
      <c r="N158" s="14">
        <f>IF($A158="","",SUM($K158:$M158))</f>
        <v/>
      </c>
      <c r="O158" s="13" t="n"/>
      <c r="P158" s="14">
        <f>IF($A158="","",$N158-$O158)</f>
        <v/>
      </c>
      <c r="Q158" s="15">
        <f>IF($A158="","",IF($I158="Annulée","Sans objet",IF($P158&lt;=0,"Payée",IF($O158&gt;0,"Partiellement payée","À payer"))))</f>
        <v/>
      </c>
      <c r="R158" s="12" t="n"/>
    </row>
    <row r="159" ht="30" customHeight="1">
      <c r="A159" s="16" t="n"/>
      <c r="B159" s="17" t="n"/>
      <c r="C159" s="16" t="n"/>
      <c r="D159" s="16" t="n"/>
      <c r="E159" s="16" t="n"/>
      <c r="F159" s="18" t="n"/>
      <c r="G159" s="17" t="n"/>
      <c r="H159" s="17" t="n"/>
      <c r="I159" s="16" t="n"/>
      <c r="J159" s="16" t="n"/>
      <c r="K159" s="19" t="n"/>
      <c r="L159" s="14">
        <f>IF($A159="","",IF($J159="Oui",$K159*'Paramètres'!$B$3,0))</f>
        <v/>
      </c>
      <c r="M159" s="14">
        <f>IF($A159="","",IF($J159="Oui",$K159*'Paramètres'!$B$4,0))</f>
        <v/>
      </c>
      <c r="N159" s="14">
        <f>IF($A159="","",SUM($K159:$M159))</f>
        <v/>
      </c>
      <c r="O159" s="19" t="n"/>
      <c r="P159" s="14">
        <f>IF($A159="","",$N159-$O159)</f>
        <v/>
      </c>
      <c r="Q159" s="15">
        <f>IF($A159="","",IF($I159="Annulée","Sans objet",IF($P159&lt;=0,"Payée",IF($O159&gt;0,"Partiellement payée","À payer"))))</f>
        <v/>
      </c>
      <c r="R159" s="18" t="n"/>
    </row>
    <row r="160" ht="30" customHeight="1">
      <c r="A160" s="5" t="n"/>
      <c r="B160" s="11" t="n"/>
      <c r="C160" s="5" t="n"/>
      <c r="D160" s="5" t="n"/>
      <c r="E160" s="5" t="n"/>
      <c r="F160" s="12" t="n"/>
      <c r="G160" s="11" t="n"/>
      <c r="H160" s="11" t="n"/>
      <c r="I160" s="5" t="n"/>
      <c r="J160" s="5" t="n"/>
      <c r="K160" s="13" t="n"/>
      <c r="L160" s="14">
        <f>IF($A160="","",IF($J160="Oui",$K160*'Paramètres'!$B$3,0))</f>
        <v/>
      </c>
      <c r="M160" s="14">
        <f>IF($A160="","",IF($J160="Oui",$K160*'Paramètres'!$B$4,0))</f>
        <v/>
      </c>
      <c r="N160" s="14">
        <f>IF($A160="","",SUM($K160:$M160))</f>
        <v/>
      </c>
      <c r="O160" s="13" t="n"/>
      <c r="P160" s="14">
        <f>IF($A160="","",$N160-$O160)</f>
        <v/>
      </c>
      <c r="Q160" s="15">
        <f>IF($A160="","",IF($I160="Annulée","Sans objet",IF($P160&lt;=0,"Payée",IF($O160&gt;0,"Partiellement payée","À payer"))))</f>
        <v/>
      </c>
      <c r="R160" s="12" t="n"/>
    </row>
    <row r="161" ht="30" customHeight="1">
      <c r="A161" s="16" t="n"/>
      <c r="B161" s="17" t="n"/>
      <c r="C161" s="16" t="n"/>
      <c r="D161" s="16" t="n"/>
      <c r="E161" s="16" t="n"/>
      <c r="F161" s="18" t="n"/>
      <c r="G161" s="17" t="n"/>
      <c r="H161" s="17" t="n"/>
      <c r="I161" s="16" t="n"/>
      <c r="J161" s="16" t="n"/>
      <c r="K161" s="19" t="n"/>
      <c r="L161" s="14">
        <f>IF($A161="","",IF($J161="Oui",$K161*'Paramètres'!$B$3,0))</f>
        <v/>
      </c>
      <c r="M161" s="14">
        <f>IF($A161="","",IF($J161="Oui",$K161*'Paramètres'!$B$4,0))</f>
        <v/>
      </c>
      <c r="N161" s="14">
        <f>IF($A161="","",SUM($K161:$M161))</f>
        <v/>
      </c>
      <c r="O161" s="19" t="n"/>
      <c r="P161" s="14">
        <f>IF($A161="","",$N161-$O161)</f>
        <v/>
      </c>
      <c r="Q161" s="15">
        <f>IF($A161="","",IF($I161="Annulée","Sans objet",IF($P161&lt;=0,"Payée",IF($O161&gt;0,"Partiellement payée","À payer"))))</f>
        <v/>
      </c>
      <c r="R161" s="18" t="n"/>
    </row>
    <row r="162" ht="30" customHeight="1">
      <c r="A162" s="5" t="n"/>
      <c r="B162" s="11" t="n"/>
      <c r="C162" s="5" t="n"/>
      <c r="D162" s="5" t="n"/>
      <c r="E162" s="5" t="n"/>
      <c r="F162" s="12" t="n"/>
      <c r="G162" s="11" t="n"/>
      <c r="H162" s="11" t="n"/>
      <c r="I162" s="5" t="n"/>
      <c r="J162" s="5" t="n"/>
      <c r="K162" s="13" t="n"/>
      <c r="L162" s="14">
        <f>IF($A162="","",IF($J162="Oui",$K162*'Paramètres'!$B$3,0))</f>
        <v/>
      </c>
      <c r="M162" s="14">
        <f>IF($A162="","",IF($J162="Oui",$K162*'Paramètres'!$B$4,0))</f>
        <v/>
      </c>
      <c r="N162" s="14">
        <f>IF($A162="","",SUM($K162:$M162))</f>
        <v/>
      </c>
      <c r="O162" s="13" t="n"/>
      <c r="P162" s="14">
        <f>IF($A162="","",$N162-$O162)</f>
        <v/>
      </c>
      <c r="Q162" s="15">
        <f>IF($A162="","",IF($I162="Annulée","Sans objet",IF($P162&lt;=0,"Payée",IF($O162&gt;0,"Partiellement payée","À payer"))))</f>
        <v/>
      </c>
      <c r="R162" s="12" t="n"/>
    </row>
    <row r="163" ht="30" customHeight="1">
      <c r="A163" s="16" t="n"/>
      <c r="B163" s="17" t="n"/>
      <c r="C163" s="16" t="n"/>
      <c r="D163" s="16" t="n"/>
      <c r="E163" s="16" t="n"/>
      <c r="F163" s="18" t="n"/>
      <c r="G163" s="17" t="n"/>
      <c r="H163" s="17" t="n"/>
      <c r="I163" s="16" t="n"/>
      <c r="J163" s="16" t="n"/>
      <c r="K163" s="19" t="n"/>
      <c r="L163" s="14">
        <f>IF($A163="","",IF($J163="Oui",$K163*'Paramètres'!$B$3,0))</f>
        <v/>
      </c>
      <c r="M163" s="14">
        <f>IF($A163="","",IF($J163="Oui",$K163*'Paramètres'!$B$4,0))</f>
        <v/>
      </c>
      <c r="N163" s="14">
        <f>IF($A163="","",SUM($K163:$M163))</f>
        <v/>
      </c>
      <c r="O163" s="19" t="n"/>
      <c r="P163" s="14">
        <f>IF($A163="","",$N163-$O163)</f>
        <v/>
      </c>
      <c r="Q163" s="15">
        <f>IF($A163="","",IF($I163="Annulée","Sans objet",IF($P163&lt;=0,"Payée",IF($O163&gt;0,"Partiellement payée","À payer"))))</f>
        <v/>
      </c>
      <c r="R163" s="18" t="n"/>
    </row>
    <row r="164" ht="30" customHeight="1">
      <c r="A164" s="5" t="n"/>
      <c r="B164" s="11" t="n"/>
      <c r="C164" s="5" t="n"/>
      <c r="D164" s="5" t="n"/>
      <c r="E164" s="5" t="n"/>
      <c r="F164" s="12" t="n"/>
      <c r="G164" s="11" t="n"/>
      <c r="H164" s="11" t="n"/>
      <c r="I164" s="5" t="n"/>
      <c r="J164" s="5" t="n"/>
      <c r="K164" s="13" t="n"/>
      <c r="L164" s="14">
        <f>IF($A164="","",IF($J164="Oui",$K164*'Paramètres'!$B$3,0))</f>
        <v/>
      </c>
      <c r="M164" s="14">
        <f>IF($A164="","",IF($J164="Oui",$K164*'Paramètres'!$B$4,0))</f>
        <v/>
      </c>
      <c r="N164" s="14">
        <f>IF($A164="","",SUM($K164:$M164))</f>
        <v/>
      </c>
      <c r="O164" s="13" t="n"/>
      <c r="P164" s="14">
        <f>IF($A164="","",$N164-$O164)</f>
        <v/>
      </c>
      <c r="Q164" s="15">
        <f>IF($A164="","",IF($I164="Annulée","Sans objet",IF($P164&lt;=0,"Payée",IF($O164&gt;0,"Partiellement payée","À payer"))))</f>
        <v/>
      </c>
      <c r="R164" s="12" t="n"/>
    </row>
    <row r="165" ht="30" customHeight="1">
      <c r="A165" s="16" t="n"/>
      <c r="B165" s="17" t="n"/>
      <c r="C165" s="16" t="n"/>
      <c r="D165" s="16" t="n"/>
      <c r="E165" s="16" t="n"/>
      <c r="F165" s="18" t="n"/>
      <c r="G165" s="17" t="n"/>
      <c r="H165" s="17" t="n"/>
      <c r="I165" s="16" t="n"/>
      <c r="J165" s="16" t="n"/>
      <c r="K165" s="19" t="n"/>
      <c r="L165" s="14">
        <f>IF($A165="","",IF($J165="Oui",$K165*'Paramètres'!$B$3,0))</f>
        <v/>
      </c>
      <c r="M165" s="14">
        <f>IF($A165="","",IF($J165="Oui",$K165*'Paramètres'!$B$4,0))</f>
        <v/>
      </c>
      <c r="N165" s="14">
        <f>IF($A165="","",SUM($K165:$M165))</f>
        <v/>
      </c>
      <c r="O165" s="19" t="n"/>
      <c r="P165" s="14">
        <f>IF($A165="","",$N165-$O165)</f>
        <v/>
      </c>
      <c r="Q165" s="15">
        <f>IF($A165="","",IF($I165="Annulée","Sans objet",IF($P165&lt;=0,"Payée",IF($O165&gt;0,"Partiellement payée","À payer"))))</f>
        <v/>
      </c>
      <c r="R165" s="18" t="n"/>
    </row>
    <row r="166" ht="30" customHeight="1">
      <c r="A166" s="5" t="n"/>
      <c r="B166" s="11" t="n"/>
      <c r="C166" s="5" t="n"/>
      <c r="D166" s="5" t="n"/>
      <c r="E166" s="5" t="n"/>
      <c r="F166" s="12" t="n"/>
      <c r="G166" s="11" t="n"/>
      <c r="H166" s="11" t="n"/>
      <c r="I166" s="5" t="n"/>
      <c r="J166" s="5" t="n"/>
      <c r="K166" s="13" t="n"/>
      <c r="L166" s="14">
        <f>IF($A166="","",IF($J166="Oui",$K166*'Paramètres'!$B$3,0))</f>
        <v/>
      </c>
      <c r="M166" s="14">
        <f>IF($A166="","",IF($J166="Oui",$K166*'Paramètres'!$B$4,0))</f>
        <v/>
      </c>
      <c r="N166" s="14">
        <f>IF($A166="","",SUM($K166:$M166))</f>
        <v/>
      </c>
      <c r="O166" s="13" t="n"/>
      <c r="P166" s="14">
        <f>IF($A166="","",$N166-$O166)</f>
        <v/>
      </c>
      <c r="Q166" s="15">
        <f>IF($A166="","",IF($I166="Annulée","Sans objet",IF($P166&lt;=0,"Payée",IF($O166&gt;0,"Partiellement payée","À payer"))))</f>
        <v/>
      </c>
      <c r="R166" s="12" t="n"/>
    </row>
    <row r="167" ht="30" customHeight="1">
      <c r="A167" s="16" t="n"/>
      <c r="B167" s="17" t="n"/>
      <c r="C167" s="16" t="n"/>
      <c r="D167" s="16" t="n"/>
      <c r="E167" s="16" t="n"/>
      <c r="F167" s="18" t="n"/>
      <c r="G167" s="17" t="n"/>
      <c r="H167" s="17" t="n"/>
      <c r="I167" s="16" t="n"/>
      <c r="J167" s="16" t="n"/>
      <c r="K167" s="19" t="n"/>
      <c r="L167" s="14">
        <f>IF($A167="","",IF($J167="Oui",$K167*'Paramètres'!$B$3,0))</f>
        <v/>
      </c>
      <c r="M167" s="14">
        <f>IF($A167="","",IF($J167="Oui",$K167*'Paramètres'!$B$4,0))</f>
        <v/>
      </c>
      <c r="N167" s="14">
        <f>IF($A167="","",SUM($K167:$M167))</f>
        <v/>
      </c>
      <c r="O167" s="19" t="n"/>
      <c r="P167" s="14">
        <f>IF($A167="","",$N167-$O167)</f>
        <v/>
      </c>
      <c r="Q167" s="15">
        <f>IF($A167="","",IF($I167="Annulée","Sans objet",IF($P167&lt;=0,"Payée",IF($O167&gt;0,"Partiellement payée","À payer"))))</f>
        <v/>
      </c>
      <c r="R167" s="18" t="n"/>
    </row>
    <row r="168" ht="30" customHeight="1">
      <c r="A168" s="5" t="n"/>
      <c r="B168" s="11" t="n"/>
      <c r="C168" s="5" t="n"/>
      <c r="D168" s="5" t="n"/>
      <c r="E168" s="5" t="n"/>
      <c r="F168" s="12" t="n"/>
      <c r="G168" s="11" t="n"/>
      <c r="H168" s="11" t="n"/>
      <c r="I168" s="5" t="n"/>
      <c r="J168" s="5" t="n"/>
      <c r="K168" s="13" t="n"/>
      <c r="L168" s="14">
        <f>IF($A168="","",IF($J168="Oui",$K168*'Paramètres'!$B$3,0))</f>
        <v/>
      </c>
      <c r="M168" s="14">
        <f>IF($A168="","",IF($J168="Oui",$K168*'Paramètres'!$B$4,0))</f>
        <v/>
      </c>
      <c r="N168" s="14">
        <f>IF($A168="","",SUM($K168:$M168))</f>
        <v/>
      </c>
      <c r="O168" s="13" t="n"/>
      <c r="P168" s="14">
        <f>IF($A168="","",$N168-$O168)</f>
        <v/>
      </c>
      <c r="Q168" s="15">
        <f>IF($A168="","",IF($I168="Annulée","Sans objet",IF($P168&lt;=0,"Payée",IF($O168&gt;0,"Partiellement payée","À payer"))))</f>
        <v/>
      </c>
      <c r="R168" s="12" t="n"/>
    </row>
    <row r="169" ht="30" customHeight="1">
      <c r="A169" s="16" t="n"/>
      <c r="B169" s="17" t="n"/>
      <c r="C169" s="16" t="n"/>
      <c r="D169" s="16" t="n"/>
      <c r="E169" s="16" t="n"/>
      <c r="F169" s="18" t="n"/>
      <c r="G169" s="17" t="n"/>
      <c r="H169" s="17" t="n"/>
      <c r="I169" s="16" t="n"/>
      <c r="J169" s="16" t="n"/>
      <c r="K169" s="19" t="n"/>
      <c r="L169" s="14">
        <f>IF($A169="","",IF($J169="Oui",$K169*'Paramètres'!$B$3,0))</f>
        <v/>
      </c>
      <c r="M169" s="14">
        <f>IF($A169="","",IF($J169="Oui",$K169*'Paramètres'!$B$4,0))</f>
        <v/>
      </c>
      <c r="N169" s="14">
        <f>IF($A169="","",SUM($K169:$M169))</f>
        <v/>
      </c>
      <c r="O169" s="19" t="n"/>
      <c r="P169" s="14">
        <f>IF($A169="","",$N169-$O169)</f>
        <v/>
      </c>
      <c r="Q169" s="15">
        <f>IF($A169="","",IF($I169="Annulée","Sans objet",IF($P169&lt;=0,"Payée",IF($O169&gt;0,"Partiellement payée","À payer"))))</f>
        <v/>
      </c>
      <c r="R169" s="18" t="n"/>
    </row>
    <row r="170" ht="30" customHeight="1">
      <c r="A170" s="5" t="n"/>
      <c r="B170" s="11" t="n"/>
      <c r="C170" s="5" t="n"/>
      <c r="D170" s="5" t="n"/>
      <c r="E170" s="5" t="n"/>
      <c r="F170" s="12" t="n"/>
      <c r="G170" s="11" t="n"/>
      <c r="H170" s="11" t="n"/>
      <c r="I170" s="5" t="n"/>
      <c r="J170" s="5" t="n"/>
      <c r="K170" s="13" t="n"/>
      <c r="L170" s="14">
        <f>IF($A170="","",IF($J170="Oui",$K170*'Paramètres'!$B$3,0))</f>
        <v/>
      </c>
      <c r="M170" s="14">
        <f>IF($A170="","",IF($J170="Oui",$K170*'Paramètres'!$B$4,0))</f>
        <v/>
      </c>
      <c r="N170" s="14">
        <f>IF($A170="","",SUM($K170:$M170))</f>
        <v/>
      </c>
      <c r="O170" s="13" t="n"/>
      <c r="P170" s="14">
        <f>IF($A170="","",$N170-$O170)</f>
        <v/>
      </c>
      <c r="Q170" s="15">
        <f>IF($A170="","",IF($I170="Annulée","Sans objet",IF($P170&lt;=0,"Payée",IF($O170&gt;0,"Partiellement payée","À payer"))))</f>
        <v/>
      </c>
      <c r="R170" s="12" t="n"/>
    </row>
    <row r="171" ht="30" customHeight="1">
      <c r="A171" s="16" t="n"/>
      <c r="B171" s="17" t="n"/>
      <c r="C171" s="16" t="n"/>
      <c r="D171" s="16" t="n"/>
      <c r="E171" s="16" t="n"/>
      <c r="F171" s="18" t="n"/>
      <c r="G171" s="17" t="n"/>
      <c r="H171" s="17" t="n"/>
      <c r="I171" s="16" t="n"/>
      <c r="J171" s="16" t="n"/>
      <c r="K171" s="19" t="n"/>
      <c r="L171" s="14">
        <f>IF($A171="","",IF($J171="Oui",$K171*'Paramètres'!$B$3,0))</f>
        <v/>
      </c>
      <c r="M171" s="14">
        <f>IF($A171="","",IF($J171="Oui",$K171*'Paramètres'!$B$4,0))</f>
        <v/>
      </c>
      <c r="N171" s="14">
        <f>IF($A171="","",SUM($K171:$M171))</f>
        <v/>
      </c>
      <c r="O171" s="19" t="n"/>
      <c r="P171" s="14">
        <f>IF($A171="","",$N171-$O171)</f>
        <v/>
      </c>
      <c r="Q171" s="15">
        <f>IF($A171="","",IF($I171="Annulée","Sans objet",IF($P171&lt;=0,"Payée",IF($O171&gt;0,"Partiellement payée","À payer"))))</f>
        <v/>
      </c>
      <c r="R171" s="18" t="n"/>
    </row>
    <row r="172" ht="30" customHeight="1">
      <c r="A172" s="5" t="n"/>
      <c r="B172" s="11" t="n"/>
      <c r="C172" s="5" t="n"/>
      <c r="D172" s="5" t="n"/>
      <c r="E172" s="5" t="n"/>
      <c r="F172" s="12" t="n"/>
      <c r="G172" s="11" t="n"/>
      <c r="H172" s="11" t="n"/>
      <c r="I172" s="5" t="n"/>
      <c r="J172" s="5" t="n"/>
      <c r="K172" s="13" t="n"/>
      <c r="L172" s="14">
        <f>IF($A172="","",IF($J172="Oui",$K172*'Paramètres'!$B$3,0))</f>
        <v/>
      </c>
      <c r="M172" s="14">
        <f>IF($A172="","",IF($J172="Oui",$K172*'Paramètres'!$B$4,0))</f>
        <v/>
      </c>
      <c r="N172" s="14">
        <f>IF($A172="","",SUM($K172:$M172))</f>
        <v/>
      </c>
      <c r="O172" s="13" t="n"/>
      <c r="P172" s="14">
        <f>IF($A172="","",$N172-$O172)</f>
        <v/>
      </c>
      <c r="Q172" s="15">
        <f>IF($A172="","",IF($I172="Annulée","Sans objet",IF($P172&lt;=0,"Payée",IF($O172&gt;0,"Partiellement payée","À payer"))))</f>
        <v/>
      </c>
      <c r="R172" s="12" t="n"/>
    </row>
    <row r="173" ht="30" customHeight="1">
      <c r="A173" s="16" t="n"/>
      <c r="B173" s="17" t="n"/>
      <c r="C173" s="16" t="n"/>
      <c r="D173" s="16" t="n"/>
      <c r="E173" s="16" t="n"/>
      <c r="F173" s="18" t="n"/>
      <c r="G173" s="17" t="n"/>
      <c r="H173" s="17" t="n"/>
      <c r="I173" s="16" t="n"/>
      <c r="J173" s="16" t="n"/>
      <c r="K173" s="19" t="n"/>
      <c r="L173" s="14">
        <f>IF($A173="","",IF($J173="Oui",$K173*'Paramètres'!$B$3,0))</f>
        <v/>
      </c>
      <c r="M173" s="14">
        <f>IF($A173="","",IF($J173="Oui",$K173*'Paramètres'!$B$4,0))</f>
        <v/>
      </c>
      <c r="N173" s="14">
        <f>IF($A173="","",SUM($K173:$M173))</f>
        <v/>
      </c>
      <c r="O173" s="19" t="n"/>
      <c r="P173" s="14">
        <f>IF($A173="","",$N173-$O173)</f>
        <v/>
      </c>
      <c r="Q173" s="15">
        <f>IF($A173="","",IF($I173="Annulée","Sans objet",IF($P173&lt;=0,"Payée",IF($O173&gt;0,"Partiellement payée","À payer"))))</f>
        <v/>
      </c>
      <c r="R173" s="18" t="n"/>
    </row>
    <row r="174" ht="30" customHeight="1">
      <c r="A174" s="5" t="n"/>
      <c r="B174" s="11" t="n"/>
      <c r="C174" s="5" t="n"/>
      <c r="D174" s="5" t="n"/>
      <c r="E174" s="5" t="n"/>
      <c r="F174" s="12" t="n"/>
      <c r="G174" s="11" t="n"/>
      <c r="H174" s="11" t="n"/>
      <c r="I174" s="5" t="n"/>
      <c r="J174" s="5" t="n"/>
      <c r="K174" s="13" t="n"/>
      <c r="L174" s="14">
        <f>IF($A174="","",IF($J174="Oui",$K174*'Paramètres'!$B$3,0))</f>
        <v/>
      </c>
      <c r="M174" s="14">
        <f>IF($A174="","",IF($J174="Oui",$K174*'Paramètres'!$B$4,0))</f>
        <v/>
      </c>
      <c r="N174" s="14">
        <f>IF($A174="","",SUM($K174:$M174))</f>
        <v/>
      </c>
      <c r="O174" s="13" t="n"/>
      <c r="P174" s="14">
        <f>IF($A174="","",$N174-$O174)</f>
        <v/>
      </c>
      <c r="Q174" s="15">
        <f>IF($A174="","",IF($I174="Annulée","Sans objet",IF($P174&lt;=0,"Payée",IF($O174&gt;0,"Partiellement payée","À payer"))))</f>
        <v/>
      </c>
      <c r="R174" s="12" t="n"/>
    </row>
    <row r="175" ht="30" customHeight="1">
      <c r="A175" s="16" t="n"/>
      <c r="B175" s="17" t="n"/>
      <c r="C175" s="16" t="n"/>
      <c r="D175" s="16" t="n"/>
      <c r="E175" s="16" t="n"/>
      <c r="F175" s="18" t="n"/>
      <c r="G175" s="17" t="n"/>
      <c r="H175" s="17" t="n"/>
      <c r="I175" s="16" t="n"/>
      <c r="J175" s="16" t="n"/>
      <c r="K175" s="19" t="n"/>
      <c r="L175" s="14">
        <f>IF($A175="","",IF($J175="Oui",$K175*'Paramètres'!$B$3,0))</f>
        <v/>
      </c>
      <c r="M175" s="14">
        <f>IF($A175="","",IF($J175="Oui",$K175*'Paramètres'!$B$4,0))</f>
        <v/>
      </c>
      <c r="N175" s="14">
        <f>IF($A175="","",SUM($K175:$M175))</f>
        <v/>
      </c>
      <c r="O175" s="19" t="n"/>
      <c r="P175" s="14">
        <f>IF($A175="","",$N175-$O175)</f>
        <v/>
      </c>
      <c r="Q175" s="15">
        <f>IF($A175="","",IF($I175="Annulée","Sans objet",IF($P175&lt;=0,"Payée",IF($O175&gt;0,"Partiellement payée","À payer"))))</f>
        <v/>
      </c>
      <c r="R175" s="18" t="n"/>
    </row>
    <row r="176" ht="30" customHeight="1">
      <c r="A176" s="5" t="n"/>
      <c r="B176" s="11" t="n"/>
      <c r="C176" s="5" t="n"/>
      <c r="D176" s="5" t="n"/>
      <c r="E176" s="5" t="n"/>
      <c r="F176" s="12" t="n"/>
      <c r="G176" s="11" t="n"/>
      <c r="H176" s="11" t="n"/>
      <c r="I176" s="5" t="n"/>
      <c r="J176" s="5" t="n"/>
      <c r="K176" s="13" t="n"/>
      <c r="L176" s="14">
        <f>IF($A176="","",IF($J176="Oui",$K176*'Paramètres'!$B$3,0))</f>
        <v/>
      </c>
      <c r="M176" s="14">
        <f>IF($A176="","",IF($J176="Oui",$K176*'Paramètres'!$B$4,0))</f>
        <v/>
      </c>
      <c r="N176" s="14">
        <f>IF($A176="","",SUM($K176:$M176))</f>
        <v/>
      </c>
      <c r="O176" s="13" t="n"/>
      <c r="P176" s="14">
        <f>IF($A176="","",$N176-$O176)</f>
        <v/>
      </c>
      <c r="Q176" s="15">
        <f>IF($A176="","",IF($I176="Annulée","Sans objet",IF($P176&lt;=0,"Payée",IF($O176&gt;0,"Partiellement payée","À payer"))))</f>
        <v/>
      </c>
      <c r="R176" s="12" t="n"/>
    </row>
    <row r="177" ht="30" customHeight="1">
      <c r="A177" s="16" t="n"/>
      <c r="B177" s="17" t="n"/>
      <c r="C177" s="16" t="n"/>
      <c r="D177" s="16" t="n"/>
      <c r="E177" s="16" t="n"/>
      <c r="F177" s="18" t="n"/>
      <c r="G177" s="17" t="n"/>
      <c r="H177" s="17" t="n"/>
      <c r="I177" s="16" t="n"/>
      <c r="J177" s="16" t="n"/>
      <c r="K177" s="19" t="n"/>
      <c r="L177" s="14">
        <f>IF($A177="","",IF($J177="Oui",$K177*'Paramètres'!$B$3,0))</f>
        <v/>
      </c>
      <c r="M177" s="14">
        <f>IF($A177="","",IF($J177="Oui",$K177*'Paramètres'!$B$4,0))</f>
        <v/>
      </c>
      <c r="N177" s="14">
        <f>IF($A177="","",SUM($K177:$M177))</f>
        <v/>
      </c>
      <c r="O177" s="19" t="n"/>
      <c r="P177" s="14">
        <f>IF($A177="","",$N177-$O177)</f>
        <v/>
      </c>
      <c r="Q177" s="15">
        <f>IF($A177="","",IF($I177="Annulée","Sans objet",IF($P177&lt;=0,"Payée",IF($O177&gt;0,"Partiellement payée","À payer"))))</f>
        <v/>
      </c>
      <c r="R177" s="18" t="n"/>
    </row>
    <row r="178" ht="30" customHeight="1">
      <c r="A178" s="5" t="n"/>
      <c r="B178" s="11" t="n"/>
      <c r="C178" s="5" t="n"/>
      <c r="D178" s="5" t="n"/>
      <c r="E178" s="5" t="n"/>
      <c r="F178" s="12" t="n"/>
      <c r="G178" s="11" t="n"/>
      <c r="H178" s="11" t="n"/>
      <c r="I178" s="5" t="n"/>
      <c r="J178" s="5" t="n"/>
      <c r="K178" s="13" t="n"/>
      <c r="L178" s="14">
        <f>IF($A178="","",IF($J178="Oui",$K178*'Paramètres'!$B$3,0))</f>
        <v/>
      </c>
      <c r="M178" s="14">
        <f>IF($A178="","",IF($J178="Oui",$K178*'Paramètres'!$B$4,0))</f>
        <v/>
      </c>
      <c r="N178" s="14">
        <f>IF($A178="","",SUM($K178:$M178))</f>
        <v/>
      </c>
      <c r="O178" s="13" t="n"/>
      <c r="P178" s="14">
        <f>IF($A178="","",$N178-$O178)</f>
        <v/>
      </c>
      <c r="Q178" s="15">
        <f>IF($A178="","",IF($I178="Annulée","Sans objet",IF($P178&lt;=0,"Payée",IF($O178&gt;0,"Partiellement payée","À payer"))))</f>
        <v/>
      </c>
      <c r="R178" s="12" t="n"/>
    </row>
    <row r="179" ht="30" customHeight="1">
      <c r="A179" s="16" t="n"/>
      <c r="B179" s="17" t="n"/>
      <c r="C179" s="16" t="n"/>
      <c r="D179" s="16" t="n"/>
      <c r="E179" s="16" t="n"/>
      <c r="F179" s="18" t="n"/>
      <c r="G179" s="17" t="n"/>
      <c r="H179" s="17" t="n"/>
      <c r="I179" s="16" t="n"/>
      <c r="J179" s="16" t="n"/>
      <c r="K179" s="19" t="n"/>
      <c r="L179" s="14">
        <f>IF($A179="","",IF($J179="Oui",$K179*'Paramètres'!$B$3,0))</f>
        <v/>
      </c>
      <c r="M179" s="14">
        <f>IF($A179="","",IF($J179="Oui",$K179*'Paramètres'!$B$4,0))</f>
        <v/>
      </c>
      <c r="N179" s="14">
        <f>IF($A179="","",SUM($K179:$M179))</f>
        <v/>
      </c>
      <c r="O179" s="19" t="n"/>
      <c r="P179" s="14">
        <f>IF($A179="","",$N179-$O179)</f>
        <v/>
      </c>
      <c r="Q179" s="15">
        <f>IF($A179="","",IF($I179="Annulée","Sans objet",IF($P179&lt;=0,"Payée",IF($O179&gt;0,"Partiellement payée","À payer"))))</f>
        <v/>
      </c>
      <c r="R179" s="18" t="n"/>
    </row>
    <row r="180" ht="30" customHeight="1">
      <c r="A180" s="5" t="n"/>
      <c r="B180" s="11" t="n"/>
      <c r="C180" s="5" t="n"/>
      <c r="D180" s="5" t="n"/>
      <c r="E180" s="5" t="n"/>
      <c r="F180" s="12" t="n"/>
      <c r="G180" s="11" t="n"/>
      <c r="H180" s="11" t="n"/>
      <c r="I180" s="5" t="n"/>
      <c r="J180" s="5" t="n"/>
      <c r="K180" s="13" t="n"/>
      <c r="L180" s="14">
        <f>IF($A180="","",IF($J180="Oui",$K180*'Paramètres'!$B$3,0))</f>
        <v/>
      </c>
      <c r="M180" s="14">
        <f>IF($A180="","",IF($J180="Oui",$K180*'Paramètres'!$B$4,0))</f>
        <v/>
      </c>
      <c r="N180" s="14">
        <f>IF($A180="","",SUM($K180:$M180))</f>
        <v/>
      </c>
      <c r="O180" s="13" t="n"/>
      <c r="P180" s="14">
        <f>IF($A180="","",$N180-$O180)</f>
        <v/>
      </c>
      <c r="Q180" s="15">
        <f>IF($A180="","",IF($I180="Annulée","Sans objet",IF($P180&lt;=0,"Payée",IF($O180&gt;0,"Partiellement payée","À payer"))))</f>
        <v/>
      </c>
      <c r="R180" s="12" t="n"/>
    </row>
    <row r="181" ht="30" customHeight="1">
      <c r="A181" s="16" t="n"/>
      <c r="B181" s="17" t="n"/>
      <c r="C181" s="16" t="n"/>
      <c r="D181" s="16" t="n"/>
      <c r="E181" s="16" t="n"/>
      <c r="F181" s="18" t="n"/>
      <c r="G181" s="17" t="n"/>
      <c r="H181" s="17" t="n"/>
      <c r="I181" s="16" t="n"/>
      <c r="J181" s="16" t="n"/>
      <c r="K181" s="19" t="n"/>
      <c r="L181" s="14">
        <f>IF($A181="","",IF($J181="Oui",$K181*'Paramètres'!$B$3,0))</f>
        <v/>
      </c>
      <c r="M181" s="14">
        <f>IF($A181="","",IF($J181="Oui",$K181*'Paramètres'!$B$4,0))</f>
        <v/>
      </c>
      <c r="N181" s="14">
        <f>IF($A181="","",SUM($K181:$M181))</f>
        <v/>
      </c>
      <c r="O181" s="19" t="n"/>
      <c r="P181" s="14">
        <f>IF($A181="","",$N181-$O181)</f>
        <v/>
      </c>
      <c r="Q181" s="15">
        <f>IF($A181="","",IF($I181="Annulée","Sans objet",IF($P181&lt;=0,"Payée",IF($O181&gt;0,"Partiellement payée","À payer"))))</f>
        <v/>
      </c>
      <c r="R181" s="18" t="n"/>
    </row>
    <row r="182" ht="30" customHeight="1">
      <c r="A182" s="5" t="n"/>
      <c r="B182" s="11" t="n"/>
      <c r="C182" s="5" t="n"/>
      <c r="D182" s="5" t="n"/>
      <c r="E182" s="5" t="n"/>
      <c r="F182" s="12" t="n"/>
      <c r="G182" s="11" t="n"/>
      <c r="H182" s="11" t="n"/>
      <c r="I182" s="5" t="n"/>
      <c r="J182" s="5" t="n"/>
      <c r="K182" s="13" t="n"/>
      <c r="L182" s="14">
        <f>IF($A182="","",IF($J182="Oui",$K182*'Paramètres'!$B$3,0))</f>
        <v/>
      </c>
      <c r="M182" s="14">
        <f>IF($A182="","",IF($J182="Oui",$K182*'Paramètres'!$B$4,0))</f>
        <v/>
      </c>
      <c r="N182" s="14">
        <f>IF($A182="","",SUM($K182:$M182))</f>
        <v/>
      </c>
      <c r="O182" s="13" t="n"/>
      <c r="P182" s="14">
        <f>IF($A182="","",$N182-$O182)</f>
        <v/>
      </c>
      <c r="Q182" s="15">
        <f>IF($A182="","",IF($I182="Annulée","Sans objet",IF($P182&lt;=0,"Payée",IF($O182&gt;0,"Partiellement payée","À payer"))))</f>
        <v/>
      </c>
      <c r="R182" s="12" t="n"/>
    </row>
    <row r="183" ht="30" customHeight="1">
      <c r="A183" s="16" t="n"/>
      <c r="B183" s="17" t="n"/>
      <c r="C183" s="16" t="n"/>
      <c r="D183" s="16" t="n"/>
      <c r="E183" s="16" t="n"/>
      <c r="F183" s="18" t="n"/>
      <c r="G183" s="17" t="n"/>
      <c r="H183" s="17" t="n"/>
      <c r="I183" s="16" t="n"/>
      <c r="J183" s="16" t="n"/>
      <c r="K183" s="19" t="n"/>
      <c r="L183" s="14">
        <f>IF($A183="","",IF($J183="Oui",$K183*'Paramètres'!$B$3,0))</f>
        <v/>
      </c>
      <c r="M183" s="14">
        <f>IF($A183="","",IF($J183="Oui",$K183*'Paramètres'!$B$4,0))</f>
        <v/>
      </c>
      <c r="N183" s="14">
        <f>IF($A183="","",SUM($K183:$M183))</f>
        <v/>
      </c>
      <c r="O183" s="19" t="n"/>
      <c r="P183" s="14">
        <f>IF($A183="","",$N183-$O183)</f>
        <v/>
      </c>
      <c r="Q183" s="15">
        <f>IF($A183="","",IF($I183="Annulée","Sans objet",IF($P183&lt;=0,"Payée",IF($O183&gt;0,"Partiellement payée","À payer"))))</f>
        <v/>
      </c>
      <c r="R183" s="18" t="n"/>
    </row>
    <row r="184" ht="30" customHeight="1">
      <c r="A184" s="5" t="n"/>
      <c r="B184" s="11" t="n"/>
      <c r="C184" s="5" t="n"/>
      <c r="D184" s="5" t="n"/>
      <c r="E184" s="5" t="n"/>
      <c r="F184" s="12" t="n"/>
      <c r="G184" s="11" t="n"/>
      <c r="H184" s="11" t="n"/>
      <c r="I184" s="5" t="n"/>
      <c r="J184" s="5" t="n"/>
      <c r="K184" s="13" t="n"/>
      <c r="L184" s="14">
        <f>IF($A184="","",IF($J184="Oui",$K184*'Paramètres'!$B$3,0))</f>
        <v/>
      </c>
      <c r="M184" s="14">
        <f>IF($A184="","",IF($J184="Oui",$K184*'Paramètres'!$B$4,0))</f>
        <v/>
      </c>
      <c r="N184" s="14">
        <f>IF($A184="","",SUM($K184:$M184))</f>
        <v/>
      </c>
      <c r="O184" s="13" t="n"/>
      <c r="P184" s="14">
        <f>IF($A184="","",$N184-$O184)</f>
        <v/>
      </c>
      <c r="Q184" s="15">
        <f>IF($A184="","",IF($I184="Annulée","Sans objet",IF($P184&lt;=0,"Payée",IF($O184&gt;0,"Partiellement payée","À payer"))))</f>
        <v/>
      </c>
      <c r="R184" s="12" t="n"/>
    </row>
    <row r="185" ht="30" customHeight="1">
      <c r="A185" s="16" t="n"/>
      <c r="B185" s="17" t="n"/>
      <c r="C185" s="16" t="n"/>
      <c r="D185" s="16" t="n"/>
      <c r="E185" s="16" t="n"/>
      <c r="F185" s="18" t="n"/>
      <c r="G185" s="17" t="n"/>
      <c r="H185" s="17" t="n"/>
      <c r="I185" s="16" t="n"/>
      <c r="J185" s="16" t="n"/>
      <c r="K185" s="19" t="n"/>
      <c r="L185" s="14">
        <f>IF($A185="","",IF($J185="Oui",$K185*'Paramètres'!$B$3,0))</f>
        <v/>
      </c>
      <c r="M185" s="14">
        <f>IF($A185="","",IF($J185="Oui",$K185*'Paramètres'!$B$4,0))</f>
        <v/>
      </c>
      <c r="N185" s="14">
        <f>IF($A185="","",SUM($K185:$M185))</f>
        <v/>
      </c>
      <c r="O185" s="19" t="n"/>
      <c r="P185" s="14">
        <f>IF($A185="","",$N185-$O185)</f>
        <v/>
      </c>
      <c r="Q185" s="15">
        <f>IF($A185="","",IF($I185="Annulée","Sans objet",IF($P185&lt;=0,"Payée",IF($O185&gt;0,"Partiellement payée","À payer"))))</f>
        <v/>
      </c>
      <c r="R185" s="18" t="n"/>
    </row>
    <row r="186" ht="30" customHeight="1">
      <c r="A186" s="5" t="n"/>
      <c r="B186" s="11" t="n"/>
      <c r="C186" s="5" t="n"/>
      <c r="D186" s="5" t="n"/>
      <c r="E186" s="5" t="n"/>
      <c r="F186" s="12" t="n"/>
      <c r="G186" s="11" t="n"/>
      <c r="H186" s="11" t="n"/>
      <c r="I186" s="5" t="n"/>
      <c r="J186" s="5" t="n"/>
      <c r="K186" s="13" t="n"/>
      <c r="L186" s="14">
        <f>IF($A186="","",IF($J186="Oui",$K186*'Paramètres'!$B$3,0))</f>
        <v/>
      </c>
      <c r="M186" s="14">
        <f>IF($A186="","",IF($J186="Oui",$K186*'Paramètres'!$B$4,0))</f>
        <v/>
      </c>
      <c r="N186" s="14">
        <f>IF($A186="","",SUM($K186:$M186))</f>
        <v/>
      </c>
      <c r="O186" s="13" t="n"/>
      <c r="P186" s="14">
        <f>IF($A186="","",$N186-$O186)</f>
        <v/>
      </c>
      <c r="Q186" s="15">
        <f>IF($A186="","",IF($I186="Annulée","Sans objet",IF($P186&lt;=0,"Payée",IF($O186&gt;0,"Partiellement payée","À payer"))))</f>
        <v/>
      </c>
      <c r="R186" s="12" t="n"/>
    </row>
    <row r="187" ht="30" customHeight="1">
      <c r="A187" s="16" t="n"/>
      <c r="B187" s="17" t="n"/>
      <c r="C187" s="16" t="n"/>
      <c r="D187" s="16" t="n"/>
      <c r="E187" s="16" t="n"/>
      <c r="F187" s="18" t="n"/>
      <c r="G187" s="17" t="n"/>
      <c r="H187" s="17" t="n"/>
      <c r="I187" s="16" t="n"/>
      <c r="J187" s="16" t="n"/>
      <c r="K187" s="19" t="n"/>
      <c r="L187" s="14">
        <f>IF($A187="","",IF($J187="Oui",$K187*'Paramètres'!$B$3,0))</f>
        <v/>
      </c>
      <c r="M187" s="14">
        <f>IF($A187="","",IF($J187="Oui",$K187*'Paramètres'!$B$4,0))</f>
        <v/>
      </c>
      <c r="N187" s="14">
        <f>IF($A187="","",SUM($K187:$M187))</f>
        <v/>
      </c>
      <c r="O187" s="19" t="n"/>
      <c r="P187" s="14">
        <f>IF($A187="","",$N187-$O187)</f>
        <v/>
      </c>
      <c r="Q187" s="15">
        <f>IF($A187="","",IF($I187="Annulée","Sans objet",IF($P187&lt;=0,"Payée",IF($O187&gt;0,"Partiellement payée","À payer"))))</f>
        <v/>
      </c>
      <c r="R187" s="18" t="n"/>
    </row>
    <row r="188" ht="30" customHeight="1">
      <c r="A188" s="5" t="n"/>
      <c r="B188" s="11" t="n"/>
      <c r="C188" s="5" t="n"/>
      <c r="D188" s="5" t="n"/>
      <c r="E188" s="5" t="n"/>
      <c r="F188" s="12" t="n"/>
      <c r="G188" s="11" t="n"/>
      <c r="H188" s="11" t="n"/>
      <c r="I188" s="5" t="n"/>
      <c r="J188" s="5" t="n"/>
      <c r="K188" s="13" t="n"/>
      <c r="L188" s="14">
        <f>IF($A188="","",IF($J188="Oui",$K188*'Paramètres'!$B$3,0))</f>
        <v/>
      </c>
      <c r="M188" s="14">
        <f>IF($A188="","",IF($J188="Oui",$K188*'Paramètres'!$B$4,0))</f>
        <v/>
      </c>
      <c r="N188" s="14">
        <f>IF($A188="","",SUM($K188:$M188))</f>
        <v/>
      </c>
      <c r="O188" s="13" t="n"/>
      <c r="P188" s="14">
        <f>IF($A188="","",$N188-$O188)</f>
        <v/>
      </c>
      <c r="Q188" s="15">
        <f>IF($A188="","",IF($I188="Annulée","Sans objet",IF($P188&lt;=0,"Payée",IF($O188&gt;0,"Partiellement payée","À payer"))))</f>
        <v/>
      </c>
      <c r="R188" s="12" t="n"/>
    </row>
    <row r="189" ht="30" customHeight="1">
      <c r="A189" s="16" t="n"/>
      <c r="B189" s="17" t="n"/>
      <c r="C189" s="16" t="n"/>
      <c r="D189" s="16" t="n"/>
      <c r="E189" s="16" t="n"/>
      <c r="F189" s="18" t="n"/>
      <c r="G189" s="17" t="n"/>
      <c r="H189" s="17" t="n"/>
      <c r="I189" s="16" t="n"/>
      <c r="J189" s="16" t="n"/>
      <c r="K189" s="19" t="n"/>
      <c r="L189" s="14">
        <f>IF($A189="","",IF($J189="Oui",$K189*'Paramètres'!$B$3,0))</f>
        <v/>
      </c>
      <c r="M189" s="14">
        <f>IF($A189="","",IF($J189="Oui",$K189*'Paramètres'!$B$4,0))</f>
        <v/>
      </c>
      <c r="N189" s="14">
        <f>IF($A189="","",SUM($K189:$M189))</f>
        <v/>
      </c>
      <c r="O189" s="19" t="n"/>
      <c r="P189" s="14">
        <f>IF($A189="","",$N189-$O189)</f>
        <v/>
      </c>
      <c r="Q189" s="15">
        <f>IF($A189="","",IF($I189="Annulée","Sans objet",IF($P189&lt;=0,"Payée",IF($O189&gt;0,"Partiellement payée","À payer"))))</f>
        <v/>
      </c>
      <c r="R189" s="18" t="n"/>
    </row>
    <row r="190" ht="30" customHeight="1">
      <c r="A190" s="5" t="n"/>
      <c r="B190" s="11" t="n"/>
      <c r="C190" s="5" t="n"/>
      <c r="D190" s="5" t="n"/>
      <c r="E190" s="5" t="n"/>
      <c r="F190" s="12" t="n"/>
      <c r="G190" s="11" t="n"/>
      <c r="H190" s="11" t="n"/>
      <c r="I190" s="5" t="n"/>
      <c r="J190" s="5" t="n"/>
      <c r="K190" s="13" t="n"/>
      <c r="L190" s="14">
        <f>IF($A190="","",IF($J190="Oui",$K190*'Paramètres'!$B$3,0))</f>
        <v/>
      </c>
      <c r="M190" s="14">
        <f>IF($A190="","",IF($J190="Oui",$K190*'Paramètres'!$B$4,0))</f>
        <v/>
      </c>
      <c r="N190" s="14">
        <f>IF($A190="","",SUM($K190:$M190))</f>
        <v/>
      </c>
      <c r="O190" s="13" t="n"/>
      <c r="P190" s="14">
        <f>IF($A190="","",$N190-$O190)</f>
        <v/>
      </c>
      <c r="Q190" s="15">
        <f>IF($A190="","",IF($I190="Annulée","Sans objet",IF($P190&lt;=0,"Payée",IF($O190&gt;0,"Partiellement payée","À payer"))))</f>
        <v/>
      </c>
      <c r="R190" s="12" t="n"/>
    </row>
    <row r="191" ht="30" customHeight="1">
      <c r="A191" s="16" t="n"/>
      <c r="B191" s="17" t="n"/>
      <c r="C191" s="16" t="n"/>
      <c r="D191" s="16" t="n"/>
      <c r="E191" s="16" t="n"/>
      <c r="F191" s="18" t="n"/>
      <c r="G191" s="17" t="n"/>
      <c r="H191" s="17" t="n"/>
      <c r="I191" s="16" t="n"/>
      <c r="J191" s="16" t="n"/>
      <c r="K191" s="19" t="n"/>
      <c r="L191" s="14">
        <f>IF($A191="","",IF($J191="Oui",$K191*'Paramètres'!$B$3,0))</f>
        <v/>
      </c>
      <c r="M191" s="14">
        <f>IF($A191="","",IF($J191="Oui",$K191*'Paramètres'!$B$4,0))</f>
        <v/>
      </c>
      <c r="N191" s="14">
        <f>IF($A191="","",SUM($K191:$M191))</f>
        <v/>
      </c>
      <c r="O191" s="19" t="n"/>
      <c r="P191" s="14">
        <f>IF($A191="","",$N191-$O191)</f>
        <v/>
      </c>
      <c r="Q191" s="15">
        <f>IF($A191="","",IF($I191="Annulée","Sans objet",IF($P191&lt;=0,"Payée",IF($O191&gt;0,"Partiellement payée","À payer"))))</f>
        <v/>
      </c>
      <c r="R191" s="18" t="n"/>
    </row>
    <row r="192" ht="30" customHeight="1">
      <c r="A192" s="5" t="n"/>
      <c r="B192" s="11" t="n"/>
      <c r="C192" s="5" t="n"/>
      <c r="D192" s="5" t="n"/>
      <c r="E192" s="5" t="n"/>
      <c r="F192" s="12" t="n"/>
      <c r="G192" s="11" t="n"/>
      <c r="H192" s="11" t="n"/>
      <c r="I192" s="5" t="n"/>
      <c r="J192" s="5" t="n"/>
      <c r="K192" s="13" t="n"/>
      <c r="L192" s="14">
        <f>IF($A192="","",IF($J192="Oui",$K192*'Paramètres'!$B$3,0))</f>
        <v/>
      </c>
      <c r="M192" s="14">
        <f>IF($A192="","",IF($J192="Oui",$K192*'Paramètres'!$B$4,0))</f>
        <v/>
      </c>
      <c r="N192" s="14">
        <f>IF($A192="","",SUM($K192:$M192))</f>
        <v/>
      </c>
      <c r="O192" s="13" t="n"/>
      <c r="P192" s="14">
        <f>IF($A192="","",$N192-$O192)</f>
        <v/>
      </c>
      <c r="Q192" s="15">
        <f>IF($A192="","",IF($I192="Annulée","Sans objet",IF($P192&lt;=0,"Payée",IF($O192&gt;0,"Partiellement payée","À payer"))))</f>
        <v/>
      </c>
      <c r="R192" s="12" t="n"/>
    </row>
    <row r="193" ht="30" customHeight="1">
      <c r="A193" s="16" t="n"/>
      <c r="B193" s="17" t="n"/>
      <c r="C193" s="16" t="n"/>
      <c r="D193" s="16" t="n"/>
      <c r="E193" s="16" t="n"/>
      <c r="F193" s="18" t="n"/>
      <c r="G193" s="17" t="n"/>
      <c r="H193" s="17" t="n"/>
      <c r="I193" s="16" t="n"/>
      <c r="J193" s="16" t="n"/>
      <c r="K193" s="19" t="n"/>
      <c r="L193" s="14">
        <f>IF($A193="","",IF($J193="Oui",$K193*'Paramètres'!$B$3,0))</f>
        <v/>
      </c>
      <c r="M193" s="14">
        <f>IF($A193="","",IF($J193="Oui",$K193*'Paramètres'!$B$4,0))</f>
        <v/>
      </c>
      <c r="N193" s="14">
        <f>IF($A193="","",SUM($K193:$M193))</f>
        <v/>
      </c>
      <c r="O193" s="19" t="n"/>
      <c r="P193" s="14">
        <f>IF($A193="","",$N193-$O193)</f>
        <v/>
      </c>
      <c r="Q193" s="15">
        <f>IF($A193="","",IF($I193="Annulée","Sans objet",IF($P193&lt;=0,"Payée",IF($O193&gt;0,"Partiellement payée","À payer"))))</f>
        <v/>
      </c>
      <c r="R193" s="18" t="n"/>
    </row>
    <row r="194" ht="30" customHeight="1">
      <c r="A194" s="5" t="n"/>
      <c r="B194" s="11" t="n"/>
      <c r="C194" s="5" t="n"/>
      <c r="D194" s="5" t="n"/>
      <c r="E194" s="5" t="n"/>
      <c r="F194" s="12" t="n"/>
      <c r="G194" s="11" t="n"/>
      <c r="H194" s="11" t="n"/>
      <c r="I194" s="5" t="n"/>
      <c r="J194" s="5" t="n"/>
      <c r="K194" s="13" t="n"/>
      <c r="L194" s="14">
        <f>IF($A194="","",IF($J194="Oui",$K194*'Paramètres'!$B$3,0))</f>
        <v/>
      </c>
      <c r="M194" s="14">
        <f>IF($A194="","",IF($J194="Oui",$K194*'Paramètres'!$B$4,0))</f>
        <v/>
      </c>
      <c r="N194" s="14">
        <f>IF($A194="","",SUM($K194:$M194))</f>
        <v/>
      </c>
      <c r="O194" s="13" t="n"/>
      <c r="P194" s="14">
        <f>IF($A194="","",$N194-$O194)</f>
        <v/>
      </c>
      <c r="Q194" s="15">
        <f>IF($A194="","",IF($I194="Annulée","Sans objet",IF($P194&lt;=0,"Payée",IF($O194&gt;0,"Partiellement payée","À payer"))))</f>
        <v/>
      </c>
      <c r="R194" s="12" t="n"/>
    </row>
    <row r="195" ht="30" customHeight="1">
      <c r="A195" s="16" t="n"/>
      <c r="B195" s="17" t="n"/>
      <c r="C195" s="16" t="n"/>
      <c r="D195" s="16" t="n"/>
      <c r="E195" s="16" t="n"/>
      <c r="F195" s="18" t="n"/>
      <c r="G195" s="17" t="n"/>
      <c r="H195" s="17" t="n"/>
      <c r="I195" s="16" t="n"/>
      <c r="J195" s="16" t="n"/>
      <c r="K195" s="19" t="n"/>
      <c r="L195" s="14">
        <f>IF($A195="","",IF($J195="Oui",$K195*'Paramètres'!$B$3,0))</f>
        <v/>
      </c>
      <c r="M195" s="14">
        <f>IF($A195="","",IF($J195="Oui",$K195*'Paramètres'!$B$4,0))</f>
        <v/>
      </c>
      <c r="N195" s="14">
        <f>IF($A195="","",SUM($K195:$M195))</f>
        <v/>
      </c>
      <c r="O195" s="19" t="n"/>
      <c r="P195" s="14">
        <f>IF($A195="","",$N195-$O195)</f>
        <v/>
      </c>
      <c r="Q195" s="15">
        <f>IF($A195="","",IF($I195="Annulée","Sans objet",IF($P195&lt;=0,"Payée",IF($O195&gt;0,"Partiellement payée","À payer"))))</f>
        <v/>
      </c>
      <c r="R195" s="18" t="n"/>
    </row>
    <row r="196" ht="30" customHeight="1">
      <c r="A196" s="5" t="n"/>
      <c r="B196" s="11" t="n"/>
      <c r="C196" s="5" t="n"/>
      <c r="D196" s="5" t="n"/>
      <c r="E196" s="5" t="n"/>
      <c r="F196" s="12" t="n"/>
      <c r="G196" s="11" t="n"/>
      <c r="H196" s="11" t="n"/>
      <c r="I196" s="5" t="n"/>
      <c r="J196" s="5" t="n"/>
      <c r="K196" s="13" t="n"/>
      <c r="L196" s="14">
        <f>IF($A196="","",IF($J196="Oui",$K196*'Paramètres'!$B$3,0))</f>
        <v/>
      </c>
      <c r="M196" s="14">
        <f>IF($A196="","",IF($J196="Oui",$K196*'Paramètres'!$B$4,0))</f>
        <v/>
      </c>
      <c r="N196" s="14">
        <f>IF($A196="","",SUM($K196:$M196))</f>
        <v/>
      </c>
      <c r="O196" s="13" t="n"/>
      <c r="P196" s="14">
        <f>IF($A196="","",$N196-$O196)</f>
        <v/>
      </c>
      <c r="Q196" s="15">
        <f>IF($A196="","",IF($I196="Annulée","Sans objet",IF($P196&lt;=0,"Payée",IF($O196&gt;0,"Partiellement payée","À payer"))))</f>
        <v/>
      </c>
      <c r="R196" s="12" t="n"/>
    </row>
    <row r="197" ht="30" customHeight="1">
      <c r="A197" s="16" t="n"/>
      <c r="B197" s="17" t="n"/>
      <c r="C197" s="16" t="n"/>
      <c r="D197" s="16" t="n"/>
      <c r="E197" s="16" t="n"/>
      <c r="F197" s="18" t="n"/>
      <c r="G197" s="17" t="n"/>
      <c r="H197" s="17" t="n"/>
      <c r="I197" s="16" t="n"/>
      <c r="J197" s="16" t="n"/>
      <c r="K197" s="19" t="n"/>
      <c r="L197" s="14">
        <f>IF($A197="","",IF($J197="Oui",$K197*'Paramètres'!$B$3,0))</f>
        <v/>
      </c>
      <c r="M197" s="14">
        <f>IF($A197="","",IF($J197="Oui",$K197*'Paramètres'!$B$4,0))</f>
        <v/>
      </c>
      <c r="N197" s="14">
        <f>IF($A197="","",SUM($K197:$M197))</f>
        <v/>
      </c>
      <c r="O197" s="19" t="n"/>
      <c r="P197" s="14">
        <f>IF($A197="","",$N197-$O197)</f>
        <v/>
      </c>
      <c r="Q197" s="15">
        <f>IF($A197="","",IF($I197="Annulée","Sans objet",IF($P197&lt;=0,"Payée",IF($O197&gt;0,"Partiellement payée","À payer"))))</f>
        <v/>
      </c>
      <c r="R197" s="18" t="n"/>
    </row>
    <row r="198" ht="30" customHeight="1">
      <c r="A198" s="5" t="n"/>
      <c r="B198" s="11" t="n"/>
      <c r="C198" s="5" t="n"/>
      <c r="D198" s="5" t="n"/>
      <c r="E198" s="5" t="n"/>
      <c r="F198" s="12" t="n"/>
      <c r="G198" s="11" t="n"/>
      <c r="H198" s="11" t="n"/>
      <c r="I198" s="5" t="n"/>
      <c r="J198" s="5" t="n"/>
      <c r="K198" s="13" t="n"/>
      <c r="L198" s="14">
        <f>IF($A198="","",IF($J198="Oui",$K198*'Paramètres'!$B$3,0))</f>
        <v/>
      </c>
      <c r="M198" s="14">
        <f>IF($A198="","",IF($J198="Oui",$K198*'Paramètres'!$B$4,0))</f>
        <v/>
      </c>
      <c r="N198" s="14">
        <f>IF($A198="","",SUM($K198:$M198))</f>
        <v/>
      </c>
      <c r="O198" s="13" t="n"/>
      <c r="P198" s="14">
        <f>IF($A198="","",$N198-$O198)</f>
        <v/>
      </c>
      <c r="Q198" s="15">
        <f>IF($A198="","",IF($I198="Annulée","Sans objet",IF($P198&lt;=0,"Payée",IF($O198&gt;0,"Partiellement payée","À payer"))))</f>
        <v/>
      </c>
      <c r="R198" s="12" t="n"/>
    </row>
    <row r="199" ht="30" customHeight="1">
      <c r="A199" s="16" t="n"/>
      <c r="B199" s="17" t="n"/>
      <c r="C199" s="16" t="n"/>
      <c r="D199" s="16" t="n"/>
      <c r="E199" s="16" t="n"/>
      <c r="F199" s="18" t="n"/>
      <c r="G199" s="17" t="n"/>
      <c r="H199" s="17" t="n"/>
      <c r="I199" s="16" t="n"/>
      <c r="J199" s="16" t="n"/>
      <c r="K199" s="19" t="n"/>
      <c r="L199" s="14">
        <f>IF($A199="","",IF($J199="Oui",$K199*'Paramètres'!$B$3,0))</f>
        <v/>
      </c>
      <c r="M199" s="14">
        <f>IF($A199="","",IF($J199="Oui",$K199*'Paramètres'!$B$4,0))</f>
        <v/>
      </c>
      <c r="N199" s="14">
        <f>IF($A199="","",SUM($K199:$M199))</f>
        <v/>
      </c>
      <c r="O199" s="19" t="n"/>
      <c r="P199" s="14">
        <f>IF($A199="","",$N199-$O199)</f>
        <v/>
      </c>
      <c r="Q199" s="15">
        <f>IF($A199="","",IF($I199="Annulée","Sans objet",IF($P199&lt;=0,"Payée",IF($O199&gt;0,"Partiellement payée","À payer"))))</f>
        <v/>
      </c>
      <c r="R199" s="18" t="n"/>
    </row>
    <row r="200" ht="30" customHeight="1">
      <c r="A200" s="5" t="n"/>
      <c r="B200" s="11" t="n"/>
      <c r="C200" s="5" t="n"/>
      <c r="D200" s="5" t="n"/>
      <c r="E200" s="5" t="n"/>
      <c r="F200" s="12" t="n"/>
      <c r="G200" s="11" t="n"/>
      <c r="H200" s="11" t="n"/>
      <c r="I200" s="5" t="n"/>
      <c r="J200" s="5" t="n"/>
      <c r="K200" s="13" t="n"/>
      <c r="L200" s="14">
        <f>IF($A200="","",IF($J200="Oui",$K200*'Paramètres'!$B$3,0))</f>
        <v/>
      </c>
      <c r="M200" s="14">
        <f>IF($A200="","",IF($J200="Oui",$K200*'Paramètres'!$B$4,0))</f>
        <v/>
      </c>
      <c r="N200" s="14">
        <f>IF($A200="","",SUM($K200:$M200))</f>
        <v/>
      </c>
      <c r="O200" s="13" t="n"/>
      <c r="P200" s="14">
        <f>IF($A200="","",$N200-$O200)</f>
        <v/>
      </c>
      <c r="Q200" s="15">
        <f>IF($A200="","",IF($I200="Annulée","Sans objet",IF($P200&lt;=0,"Payée",IF($O200&gt;0,"Partiellement payée","À payer"))))</f>
        <v/>
      </c>
      <c r="R200" s="12" t="n"/>
    </row>
    <row r="201" ht="30" customHeight="1">
      <c r="A201" s="16" t="n"/>
      <c r="B201" s="17" t="n"/>
      <c r="C201" s="16" t="n"/>
      <c r="D201" s="16" t="n"/>
      <c r="E201" s="16" t="n"/>
      <c r="F201" s="18" t="n"/>
      <c r="G201" s="17" t="n"/>
      <c r="H201" s="17" t="n"/>
      <c r="I201" s="16" t="n"/>
      <c r="J201" s="16" t="n"/>
      <c r="K201" s="19" t="n"/>
      <c r="L201" s="14">
        <f>IF($A201="","",IF($J201="Oui",$K201*'Paramètres'!$B$3,0))</f>
        <v/>
      </c>
      <c r="M201" s="14">
        <f>IF($A201="","",IF($J201="Oui",$K201*'Paramètres'!$B$4,0))</f>
        <v/>
      </c>
      <c r="N201" s="14">
        <f>IF($A201="","",SUM($K201:$M201))</f>
        <v/>
      </c>
      <c r="O201" s="19" t="n"/>
      <c r="P201" s="14">
        <f>IF($A201="","",$N201-$O201)</f>
        <v/>
      </c>
      <c r="Q201" s="15">
        <f>IF($A201="","",IF($I201="Annulée","Sans objet",IF($P201&lt;=0,"Payée",IF($O201&gt;0,"Partiellement payée","À payer"))))</f>
        <v/>
      </c>
      <c r="R201" s="18" t="n"/>
    </row>
    <row r="202" ht="30" customHeight="1">
      <c r="A202" s="5" t="n"/>
      <c r="B202" s="11" t="n"/>
      <c r="C202" s="5" t="n"/>
      <c r="D202" s="5" t="n"/>
      <c r="E202" s="5" t="n"/>
      <c r="F202" s="12" t="n"/>
      <c r="G202" s="11" t="n"/>
      <c r="H202" s="11" t="n"/>
      <c r="I202" s="5" t="n"/>
      <c r="J202" s="5" t="n"/>
      <c r="K202" s="13" t="n"/>
      <c r="L202" s="14">
        <f>IF($A202="","",IF($J202="Oui",$K202*'Paramètres'!$B$3,0))</f>
        <v/>
      </c>
      <c r="M202" s="14">
        <f>IF($A202="","",IF($J202="Oui",$K202*'Paramètres'!$B$4,0))</f>
        <v/>
      </c>
      <c r="N202" s="14">
        <f>IF($A202="","",SUM($K202:$M202))</f>
        <v/>
      </c>
      <c r="O202" s="13" t="n"/>
      <c r="P202" s="14">
        <f>IF($A202="","",$N202-$O202)</f>
        <v/>
      </c>
      <c r="Q202" s="15">
        <f>IF($A202="","",IF($I202="Annulée","Sans objet",IF($P202&lt;=0,"Payée",IF($O202&gt;0,"Partiellement payée","À payer"))))</f>
        <v/>
      </c>
      <c r="R202" s="12" t="n"/>
    </row>
    <row r="203" ht="30" customHeight="1">
      <c r="A203" s="16" t="n"/>
      <c r="B203" s="17" t="n"/>
      <c r="C203" s="16" t="n"/>
      <c r="D203" s="16" t="n"/>
      <c r="E203" s="16" t="n"/>
      <c r="F203" s="18" t="n"/>
      <c r="G203" s="17" t="n"/>
      <c r="H203" s="17" t="n"/>
      <c r="I203" s="16" t="n"/>
      <c r="J203" s="16" t="n"/>
      <c r="K203" s="19" t="n"/>
      <c r="L203" s="14">
        <f>IF($A203="","",IF($J203="Oui",$K203*'Paramètres'!$B$3,0))</f>
        <v/>
      </c>
      <c r="M203" s="14">
        <f>IF($A203="","",IF($J203="Oui",$K203*'Paramètres'!$B$4,0))</f>
        <v/>
      </c>
      <c r="N203" s="14">
        <f>IF($A203="","",SUM($K203:$M203))</f>
        <v/>
      </c>
      <c r="O203" s="19" t="n"/>
      <c r="P203" s="14">
        <f>IF($A203="","",$N203-$O203)</f>
        <v/>
      </c>
      <c r="Q203" s="15">
        <f>IF($A203="","",IF($I203="Annulée","Sans objet",IF($P203&lt;=0,"Payée",IF($O203&gt;0,"Partiellement payée","À payer"))))</f>
        <v/>
      </c>
      <c r="R203" s="18" t="n"/>
    </row>
    <row r="204" ht="30" customHeight="1">
      <c r="A204" s="5" t="n"/>
      <c r="B204" s="11" t="n"/>
      <c r="C204" s="5" t="n"/>
      <c r="D204" s="5" t="n"/>
      <c r="E204" s="5" t="n"/>
      <c r="F204" s="12" t="n"/>
      <c r="G204" s="11" t="n"/>
      <c r="H204" s="11" t="n"/>
      <c r="I204" s="5" t="n"/>
      <c r="J204" s="5" t="n"/>
      <c r="K204" s="13" t="n"/>
      <c r="L204" s="14">
        <f>IF($A204="","",IF($J204="Oui",$K204*'Paramètres'!$B$3,0))</f>
        <v/>
      </c>
      <c r="M204" s="14">
        <f>IF($A204="","",IF($J204="Oui",$K204*'Paramètres'!$B$4,0))</f>
        <v/>
      </c>
      <c r="N204" s="14">
        <f>IF($A204="","",SUM($K204:$M204))</f>
        <v/>
      </c>
      <c r="O204" s="13" t="n"/>
      <c r="P204" s="14">
        <f>IF($A204="","",$N204-$O204)</f>
        <v/>
      </c>
      <c r="Q204" s="15">
        <f>IF($A204="","",IF($I204="Annulée","Sans objet",IF($P204&lt;=0,"Payée",IF($O204&gt;0,"Partiellement payée","À payer"))))</f>
        <v/>
      </c>
      <c r="R204" s="12" t="n"/>
    </row>
    <row r="205" ht="30" customHeight="1">
      <c r="A205" s="16" t="n"/>
      <c r="B205" s="17" t="n"/>
      <c r="C205" s="16" t="n"/>
      <c r="D205" s="16" t="n"/>
      <c r="E205" s="16" t="n"/>
      <c r="F205" s="18" t="n"/>
      <c r="G205" s="17" t="n"/>
      <c r="H205" s="17" t="n"/>
      <c r="I205" s="16" t="n"/>
      <c r="J205" s="16" t="n"/>
      <c r="K205" s="19" t="n"/>
      <c r="L205" s="14">
        <f>IF($A205="","",IF($J205="Oui",$K205*'Paramètres'!$B$3,0))</f>
        <v/>
      </c>
      <c r="M205" s="14">
        <f>IF($A205="","",IF($J205="Oui",$K205*'Paramètres'!$B$4,0))</f>
        <v/>
      </c>
      <c r="N205" s="14">
        <f>IF($A205="","",SUM($K205:$M205))</f>
        <v/>
      </c>
      <c r="O205" s="19" t="n"/>
      <c r="P205" s="14">
        <f>IF($A205="","",$N205-$O205)</f>
        <v/>
      </c>
      <c r="Q205" s="15">
        <f>IF($A205="","",IF($I205="Annulée","Sans objet",IF($P205&lt;=0,"Payée",IF($O205&gt;0,"Partiellement payée","À payer"))))</f>
        <v/>
      </c>
      <c r="R205" s="18" t="n"/>
    </row>
    <row r="206" ht="30" customHeight="1">
      <c r="A206" s="5" t="n"/>
      <c r="B206" s="11" t="n"/>
      <c r="C206" s="5" t="n"/>
      <c r="D206" s="5" t="n"/>
      <c r="E206" s="5" t="n"/>
      <c r="F206" s="12" t="n"/>
      <c r="G206" s="11" t="n"/>
      <c r="H206" s="11" t="n"/>
      <c r="I206" s="5" t="n"/>
      <c r="J206" s="5" t="n"/>
      <c r="K206" s="13" t="n"/>
      <c r="L206" s="14">
        <f>IF($A206="","",IF($J206="Oui",$K206*'Paramètres'!$B$3,0))</f>
        <v/>
      </c>
      <c r="M206" s="14">
        <f>IF($A206="","",IF($J206="Oui",$K206*'Paramètres'!$B$4,0))</f>
        <v/>
      </c>
      <c r="N206" s="14">
        <f>IF($A206="","",SUM($K206:$M206))</f>
        <v/>
      </c>
      <c r="O206" s="13" t="n"/>
      <c r="P206" s="14">
        <f>IF($A206="","",$N206-$O206)</f>
        <v/>
      </c>
      <c r="Q206" s="15">
        <f>IF($A206="","",IF($I206="Annulée","Sans objet",IF($P206&lt;=0,"Payée",IF($O206&gt;0,"Partiellement payée","À payer"))))</f>
        <v/>
      </c>
      <c r="R206" s="12" t="n"/>
    </row>
    <row r="207" ht="30" customHeight="1">
      <c r="A207" s="16" t="n"/>
      <c r="B207" s="17" t="n"/>
      <c r="C207" s="16" t="n"/>
      <c r="D207" s="16" t="n"/>
      <c r="E207" s="16" t="n"/>
      <c r="F207" s="18" t="n"/>
      <c r="G207" s="17" t="n"/>
      <c r="H207" s="17" t="n"/>
      <c r="I207" s="16" t="n"/>
      <c r="J207" s="16" t="n"/>
      <c r="K207" s="19" t="n"/>
      <c r="L207" s="14">
        <f>IF($A207="","",IF($J207="Oui",$K207*'Paramètres'!$B$3,0))</f>
        <v/>
      </c>
      <c r="M207" s="14">
        <f>IF($A207="","",IF($J207="Oui",$K207*'Paramètres'!$B$4,0))</f>
        <v/>
      </c>
      <c r="N207" s="14">
        <f>IF($A207="","",SUM($K207:$M207))</f>
        <v/>
      </c>
      <c r="O207" s="19" t="n"/>
      <c r="P207" s="14">
        <f>IF($A207="","",$N207-$O207)</f>
        <v/>
      </c>
      <c r="Q207" s="15">
        <f>IF($A207="","",IF($I207="Annulée","Sans objet",IF($P207&lt;=0,"Payée",IF($O207&gt;0,"Partiellement payée","À payer"))))</f>
        <v/>
      </c>
      <c r="R207" s="18" t="n"/>
    </row>
    <row r="208" ht="30" customHeight="1">
      <c r="A208" s="5" t="n"/>
      <c r="B208" s="11" t="n"/>
      <c r="C208" s="5" t="n"/>
      <c r="D208" s="5" t="n"/>
      <c r="E208" s="5" t="n"/>
      <c r="F208" s="12" t="n"/>
      <c r="G208" s="11" t="n"/>
      <c r="H208" s="11" t="n"/>
      <c r="I208" s="5" t="n"/>
      <c r="J208" s="5" t="n"/>
      <c r="K208" s="13" t="n"/>
      <c r="L208" s="14">
        <f>IF($A208="","",IF($J208="Oui",$K208*'Paramètres'!$B$3,0))</f>
        <v/>
      </c>
      <c r="M208" s="14">
        <f>IF($A208="","",IF($J208="Oui",$K208*'Paramètres'!$B$4,0))</f>
        <v/>
      </c>
      <c r="N208" s="14">
        <f>IF($A208="","",SUM($K208:$M208))</f>
        <v/>
      </c>
      <c r="O208" s="13" t="n"/>
      <c r="P208" s="14">
        <f>IF($A208="","",$N208-$O208)</f>
        <v/>
      </c>
      <c r="Q208" s="15">
        <f>IF($A208="","",IF($I208="Annulée","Sans objet",IF($P208&lt;=0,"Payée",IF($O208&gt;0,"Partiellement payée","À payer"))))</f>
        <v/>
      </c>
      <c r="R208" s="12" t="n"/>
    </row>
    <row r="209" ht="30" customHeight="1">
      <c r="A209" s="16" t="n"/>
      <c r="B209" s="17" t="n"/>
      <c r="C209" s="16" t="n"/>
      <c r="D209" s="16" t="n"/>
      <c r="E209" s="16" t="n"/>
      <c r="F209" s="18" t="n"/>
      <c r="G209" s="17" t="n"/>
      <c r="H209" s="17" t="n"/>
      <c r="I209" s="16" t="n"/>
      <c r="J209" s="16" t="n"/>
      <c r="K209" s="19" t="n"/>
      <c r="L209" s="14">
        <f>IF($A209="","",IF($J209="Oui",$K209*'Paramètres'!$B$3,0))</f>
        <v/>
      </c>
      <c r="M209" s="14">
        <f>IF($A209="","",IF($J209="Oui",$K209*'Paramètres'!$B$4,0))</f>
        <v/>
      </c>
      <c r="N209" s="14">
        <f>IF($A209="","",SUM($K209:$M209))</f>
        <v/>
      </c>
      <c r="O209" s="19" t="n"/>
      <c r="P209" s="14">
        <f>IF($A209="","",$N209-$O209)</f>
        <v/>
      </c>
      <c r="Q209" s="15">
        <f>IF($A209="","",IF($I209="Annulée","Sans objet",IF($P209&lt;=0,"Payée",IF($O209&gt;0,"Partiellement payée","À payer"))))</f>
        <v/>
      </c>
      <c r="R209" s="18" t="n"/>
    </row>
    <row r="210" ht="30" customHeight="1">
      <c r="A210" s="5" t="n"/>
      <c r="B210" s="11" t="n"/>
      <c r="C210" s="5" t="n"/>
      <c r="D210" s="5" t="n"/>
      <c r="E210" s="5" t="n"/>
      <c r="F210" s="12" t="n"/>
      <c r="G210" s="11" t="n"/>
      <c r="H210" s="11" t="n"/>
      <c r="I210" s="5" t="n"/>
      <c r="J210" s="5" t="n"/>
      <c r="K210" s="13" t="n"/>
      <c r="L210" s="14">
        <f>IF($A210="","",IF($J210="Oui",$K210*'Paramètres'!$B$3,0))</f>
        <v/>
      </c>
      <c r="M210" s="14">
        <f>IF($A210="","",IF($J210="Oui",$K210*'Paramètres'!$B$4,0))</f>
        <v/>
      </c>
      <c r="N210" s="14">
        <f>IF($A210="","",SUM($K210:$M210))</f>
        <v/>
      </c>
      <c r="O210" s="13" t="n"/>
      <c r="P210" s="14">
        <f>IF($A210="","",$N210-$O210)</f>
        <v/>
      </c>
      <c r="Q210" s="15">
        <f>IF($A210="","",IF($I210="Annulée","Sans objet",IF($P210&lt;=0,"Payée",IF($O210&gt;0,"Partiellement payée","À payer"))))</f>
        <v/>
      </c>
      <c r="R210" s="12" t="n"/>
    </row>
    <row r="211" ht="30" customHeight="1">
      <c r="A211" s="16" t="n"/>
      <c r="B211" s="17" t="n"/>
      <c r="C211" s="16" t="n"/>
      <c r="D211" s="16" t="n"/>
      <c r="E211" s="16" t="n"/>
      <c r="F211" s="18" t="n"/>
      <c r="G211" s="17" t="n"/>
      <c r="H211" s="17" t="n"/>
      <c r="I211" s="16" t="n"/>
      <c r="J211" s="16" t="n"/>
      <c r="K211" s="19" t="n"/>
      <c r="L211" s="14">
        <f>IF($A211="","",IF($J211="Oui",$K211*'Paramètres'!$B$3,0))</f>
        <v/>
      </c>
      <c r="M211" s="14">
        <f>IF($A211="","",IF($J211="Oui",$K211*'Paramètres'!$B$4,0))</f>
        <v/>
      </c>
      <c r="N211" s="14">
        <f>IF($A211="","",SUM($K211:$M211))</f>
        <v/>
      </c>
      <c r="O211" s="19" t="n"/>
      <c r="P211" s="14">
        <f>IF($A211="","",$N211-$O211)</f>
        <v/>
      </c>
      <c r="Q211" s="15">
        <f>IF($A211="","",IF($I211="Annulée","Sans objet",IF($P211&lt;=0,"Payée",IF($O211&gt;0,"Partiellement payée","À payer"))))</f>
        <v/>
      </c>
      <c r="R211" s="18" t="n"/>
    </row>
    <row r="212" ht="30" customHeight="1">
      <c r="A212" s="5" t="n"/>
      <c r="B212" s="11" t="n"/>
      <c r="C212" s="5" t="n"/>
      <c r="D212" s="5" t="n"/>
      <c r="E212" s="5" t="n"/>
      <c r="F212" s="12" t="n"/>
      <c r="G212" s="11" t="n"/>
      <c r="H212" s="11" t="n"/>
      <c r="I212" s="5" t="n"/>
      <c r="J212" s="5" t="n"/>
      <c r="K212" s="13" t="n"/>
      <c r="L212" s="14">
        <f>IF($A212="","",IF($J212="Oui",$K212*'Paramètres'!$B$3,0))</f>
        <v/>
      </c>
      <c r="M212" s="14">
        <f>IF($A212="","",IF($J212="Oui",$K212*'Paramètres'!$B$4,0))</f>
        <v/>
      </c>
      <c r="N212" s="14">
        <f>IF($A212="","",SUM($K212:$M212))</f>
        <v/>
      </c>
      <c r="O212" s="13" t="n"/>
      <c r="P212" s="14">
        <f>IF($A212="","",$N212-$O212)</f>
        <v/>
      </c>
      <c r="Q212" s="15">
        <f>IF($A212="","",IF($I212="Annulée","Sans objet",IF($P212&lt;=0,"Payée",IF($O212&gt;0,"Partiellement payée","À payer"))))</f>
        <v/>
      </c>
      <c r="R212" s="12" t="n"/>
    </row>
    <row r="213" ht="30" customHeight="1">
      <c r="A213" s="16" t="n"/>
      <c r="B213" s="17" t="n"/>
      <c r="C213" s="16" t="n"/>
      <c r="D213" s="16" t="n"/>
      <c r="E213" s="16" t="n"/>
      <c r="F213" s="18" t="n"/>
      <c r="G213" s="17" t="n"/>
      <c r="H213" s="17" t="n"/>
      <c r="I213" s="16" t="n"/>
      <c r="J213" s="16" t="n"/>
      <c r="K213" s="19" t="n"/>
      <c r="L213" s="14">
        <f>IF($A213="","",IF($J213="Oui",$K213*'Paramètres'!$B$3,0))</f>
        <v/>
      </c>
      <c r="M213" s="14">
        <f>IF($A213="","",IF($J213="Oui",$K213*'Paramètres'!$B$4,0))</f>
        <v/>
      </c>
      <c r="N213" s="14">
        <f>IF($A213="","",SUM($K213:$M213))</f>
        <v/>
      </c>
      <c r="O213" s="19" t="n"/>
      <c r="P213" s="14">
        <f>IF($A213="","",$N213-$O213)</f>
        <v/>
      </c>
      <c r="Q213" s="15">
        <f>IF($A213="","",IF($I213="Annulée","Sans objet",IF($P213&lt;=0,"Payée",IF($O213&gt;0,"Partiellement payée","À payer"))))</f>
        <v/>
      </c>
      <c r="R213" s="18" t="n"/>
    </row>
    <row r="214" ht="30" customHeight="1">
      <c r="A214" s="5" t="n"/>
      <c r="B214" s="11" t="n"/>
      <c r="C214" s="5" t="n"/>
      <c r="D214" s="5" t="n"/>
      <c r="E214" s="5" t="n"/>
      <c r="F214" s="12" t="n"/>
      <c r="G214" s="11" t="n"/>
      <c r="H214" s="11" t="n"/>
      <c r="I214" s="5" t="n"/>
      <c r="J214" s="5" t="n"/>
      <c r="K214" s="13" t="n"/>
      <c r="L214" s="14">
        <f>IF($A214="","",IF($J214="Oui",$K214*'Paramètres'!$B$3,0))</f>
        <v/>
      </c>
      <c r="M214" s="14">
        <f>IF($A214="","",IF($J214="Oui",$K214*'Paramètres'!$B$4,0))</f>
        <v/>
      </c>
      <c r="N214" s="14">
        <f>IF($A214="","",SUM($K214:$M214))</f>
        <v/>
      </c>
      <c r="O214" s="13" t="n"/>
      <c r="P214" s="14">
        <f>IF($A214="","",$N214-$O214)</f>
        <v/>
      </c>
      <c r="Q214" s="15">
        <f>IF($A214="","",IF($I214="Annulée","Sans objet",IF($P214&lt;=0,"Payée",IF($O214&gt;0,"Partiellement payée","À payer"))))</f>
        <v/>
      </c>
      <c r="R214" s="12" t="n"/>
    </row>
    <row r="215" ht="30" customHeight="1">
      <c r="A215" s="16" t="n"/>
      <c r="B215" s="17" t="n"/>
      <c r="C215" s="16" t="n"/>
      <c r="D215" s="16" t="n"/>
      <c r="E215" s="16" t="n"/>
      <c r="F215" s="18" t="n"/>
      <c r="G215" s="17" t="n"/>
      <c r="H215" s="17" t="n"/>
      <c r="I215" s="16" t="n"/>
      <c r="J215" s="16" t="n"/>
      <c r="K215" s="19" t="n"/>
      <c r="L215" s="14">
        <f>IF($A215="","",IF($J215="Oui",$K215*'Paramètres'!$B$3,0))</f>
        <v/>
      </c>
      <c r="M215" s="14">
        <f>IF($A215="","",IF($J215="Oui",$K215*'Paramètres'!$B$4,0))</f>
        <v/>
      </c>
      <c r="N215" s="14">
        <f>IF($A215="","",SUM($K215:$M215))</f>
        <v/>
      </c>
      <c r="O215" s="19" t="n"/>
      <c r="P215" s="14">
        <f>IF($A215="","",$N215-$O215)</f>
        <v/>
      </c>
      <c r="Q215" s="15">
        <f>IF($A215="","",IF($I215="Annulée","Sans objet",IF($P215&lt;=0,"Payée",IF($O215&gt;0,"Partiellement payée","À payer"))))</f>
        <v/>
      </c>
      <c r="R215" s="18" t="n"/>
    </row>
    <row r="216" ht="30" customHeight="1">
      <c r="A216" s="5" t="n"/>
      <c r="B216" s="11" t="n"/>
      <c r="C216" s="5" t="n"/>
      <c r="D216" s="5" t="n"/>
      <c r="E216" s="5" t="n"/>
      <c r="F216" s="12" t="n"/>
      <c r="G216" s="11" t="n"/>
      <c r="H216" s="11" t="n"/>
      <c r="I216" s="5" t="n"/>
      <c r="J216" s="5" t="n"/>
      <c r="K216" s="13" t="n"/>
      <c r="L216" s="14">
        <f>IF($A216="","",IF($J216="Oui",$K216*'Paramètres'!$B$3,0))</f>
        <v/>
      </c>
      <c r="M216" s="14">
        <f>IF($A216="","",IF($J216="Oui",$K216*'Paramètres'!$B$4,0))</f>
        <v/>
      </c>
      <c r="N216" s="14">
        <f>IF($A216="","",SUM($K216:$M216))</f>
        <v/>
      </c>
      <c r="O216" s="13" t="n"/>
      <c r="P216" s="14">
        <f>IF($A216="","",$N216-$O216)</f>
        <v/>
      </c>
      <c r="Q216" s="15">
        <f>IF($A216="","",IF($I216="Annulée","Sans objet",IF($P216&lt;=0,"Payée",IF($O216&gt;0,"Partiellement payée","À payer"))))</f>
        <v/>
      </c>
      <c r="R216" s="12" t="n"/>
    </row>
    <row r="217" ht="30" customHeight="1">
      <c r="A217" s="16" t="n"/>
      <c r="B217" s="17" t="n"/>
      <c r="C217" s="16" t="n"/>
      <c r="D217" s="16" t="n"/>
      <c r="E217" s="16" t="n"/>
      <c r="F217" s="18" t="n"/>
      <c r="G217" s="17" t="n"/>
      <c r="H217" s="17" t="n"/>
      <c r="I217" s="16" t="n"/>
      <c r="J217" s="16" t="n"/>
      <c r="K217" s="19" t="n"/>
      <c r="L217" s="14">
        <f>IF($A217="","",IF($J217="Oui",$K217*'Paramètres'!$B$3,0))</f>
        <v/>
      </c>
      <c r="M217" s="14">
        <f>IF($A217="","",IF($J217="Oui",$K217*'Paramètres'!$B$4,0))</f>
        <v/>
      </c>
      <c r="N217" s="14">
        <f>IF($A217="","",SUM($K217:$M217))</f>
        <v/>
      </c>
      <c r="O217" s="19" t="n"/>
      <c r="P217" s="14">
        <f>IF($A217="","",$N217-$O217)</f>
        <v/>
      </c>
      <c r="Q217" s="15">
        <f>IF($A217="","",IF($I217="Annulée","Sans objet",IF($P217&lt;=0,"Payée",IF($O217&gt;0,"Partiellement payée","À payer"))))</f>
        <v/>
      </c>
      <c r="R217" s="18" t="n"/>
    </row>
    <row r="218" ht="30" customHeight="1">
      <c r="A218" s="5" t="n"/>
      <c r="B218" s="11" t="n"/>
      <c r="C218" s="5" t="n"/>
      <c r="D218" s="5" t="n"/>
      <c r="E218" s="5" t="n"/>
      <c r="F218" s="12" t="n"/>
      <c r="G218" s="11" t="n"/>
      <c r="H218" s="11" t="n"/>
      <c r="I218" s="5" t="n"/>
      <c r="J218" s="5" t="n"/>
      <c r="K218" s="13" t="n"/>
      <c r="L218" s="14">
        <f>IF($A218="","",IF($J218="Oui",$K218*'Paramètres'!$B$3,0))</f>
        <v/>
      </c>
      <c r="M218" s="14">
        <f>IF($A218="","",IF($J218="Oui",$K218*'Paramètres'!$B$4,0))</f>
        <v/>
      </c>
      <c r="N218" s="14">
        <f>IF($A218="","",SUM($K218:$M218))</f>
        <v/>
      </c>
      <c r="O218" s="13" t="n"/>
      <c r="P218" s="14">
        <f>IF($A218="","",$N218-$O218)</f>
        <v/>
      </c>
      <c r="Q218" s="15">
        <f>IF($A218="","",IF($I218="Annulée","Sans objet",IF($P218&lt;=0,"Payée",IF($O218&gt;0,"Partiellement payée","À payer"))))</f>
        <v/>
      </c>
      <c r="R218" s="12" t="n"/>
    </row>
    <row r="219" ht="30" customHeight="1">
      <c r="A219" s="16" t="n"/>
      <c r="B219" s="17" t="n"/>
      <c r="C219" s="16" t="n"/>
      <c r="D219" s="16" t="n"/>
      <c r="E219" s="16" t="n"/>
      <c r="F219" s="18" t="n"/>
      <c r="G219" s="17" t="n"/>
      <c r="H219" s="17" t="n"/>
      <c r="I219" s="16" t="n"/>
      <c r="J219" s="16" t="n"/>
      <c r="K219" s="19" t="n"/>
      <c r="L219" s="14">
        <f>IF($A219="","",IF($J219="Oui",$K219*'Paramètres'!$B$3,0))</f>
        <v/>
      </c>
      <c r="M219" s="14">
        <f>IF($A219="","",IF($J219="Oui",$K219*'Paramètres'!$B$4,0))</f>
        <v/>
      </c>
      <c r="N219" s="14">
        <f>IF($A219="","",SUM($K219:$M219))</f>
        <v/>
      </c>
      <c r="O219" s="19" t="n"/>
      <c r="P219" s="14">
        <f>IF($A219="","",$N219-$O219)</f>
        <v/>
      </c>
      <c r="Q219" s="15">
        <f>IF($A219="","",IF($I219="Annulée","Sans objet",IF($P219&lt;=0,"Payée",IF($O219&gt;0,"Partiellement payée","À payer"))))</f>
        <v/>
      </c>
      <c r="R219" s="18" t="n"/>
    </row>
    <row r="220" ht="30" customHeight="1">
      <c r="A220" s="5" t="n"/>
      <c r="B220" s="11" t="n"/>
      <c r="C220" s="5" t="n"/>
      <c r="D220" s="5" t="n"/>
      <c r="E220" s="5" t="n"/>
      <c r="F220" s="12" t="n"/>
      <c r="G220" s="11" t="n"/>
      <c r="H220" s="11" t="n"/>
      <c r="I220" s="5" t="n"/>
      <c r="J220" s="5" t="n"/>
      <c r="K220" s="13" t="n"/>
      <c r="L220" s="14">
        <f>IF($A220="","",IF($J220="Oui",$K220*'Paramètres'!$B$3,0))</f>
        <v/>
      </c>
      <c r="M220" s="14">
        <f>IF($A220="","",IF($J220="Oui",$K220*'Paramètres'!$B$4,0))</f>
        <v/>
      </c>
      <c r="N220" s="14">
        <f>IF($A220="","",SUM($K220:$M220))</f>
        <v/>
      </c>
      <c r="O220" s="13" t="n"/>
      <c r="P220" s="14">
        <f>IF($A220="","",$N220-$O220)</f>
        <v/>
      </c>
      <c r="Q220" s="15">
        <f>IF($A220="","",IF($I220="Annulée","Sans objet",IF($P220&lt;=0,"Payée",IF($O220&gt;0,"Partiellement payée","À payer"))))</f>
        <v/>
      </c>
      <c r="R220" s="12" t="n"/>
    </row>
    <row r="221" ht="30" customHeight="1">
      <c r="A221" s="16" t="n"/>
      <c r="B221" s="17" t="n"/>
      <c r="C221" s="16" t="n"/>
      <c r="D221" s="16" t="n"/>
      <c r="E221" s="16" t="n"/>
      <c r="F221" s="18" t="n"/>
      <c r="G221" s="17" t="n"/>
      <c r="H221" s="17" t="n"/>
      <c r="I221" s="16" t="n"/>
      <c r="J221" s="16" t="n"/>
      <c r="K221" s="19" t="n"/>
      <c r="L221" s="14">
        <f>IF($A221="","",IF($J221="Oui",$K221*'Paramètres'!$B$3,0))</f>
        <v/>
      </c>
      <c r="M221" s="14">
        <f>IF($A221="","",IF($J221="Oui",$K221*'Paramètres'!$B$4,0))</f>
        <v/>
      </c>
      <c r="N221" s="14">
        <f>IF($A221="","",SUM($K221:$M221))</f>
        <v/>
      </c>
      <c r="O221" s="19" t="n"/>
      <c r="P221" s="14">
        <f>IF($A221="","",$N221-$O221)</f>
        <v/>
      </c>
      <c r="Q221" s="15">
        <f>IF($A221="","",IF($I221="Annulée","Sans objet",IF($P221&lt;=0,"Payée",IF($O221&gt;0,"Partiellement payée","À payer"))))</f>
        <v/>
      </c>
      <c r="R221" s="18" t="n"/>
    </row>
    <row r="222" ht="30" customHeight="1">
      <c r="A222" s="5" t="n"/>
      <c r="B222" s="11" t="n"/>
      <c r="C222" s="5" t="n"/>
      <c r="D222" s="5" t="n"/>
      <c r="E222" s="5" t="n"/>
      <c r="F222" s="12" t="n"/>
      <c r="G222" s="11" t="n"/>
      <c r="H222" s="11" t="n"/>
      <c r="I222" s="5" t="n"/>
      <c r="J222" s="5" t="n"/>
      <c r="K222" s="13" t="n"/>
      <c r="L222" s="14">
        <f>IF($A222="","",IF($J222="Oui",$K222*'Paramètres'!$B$3,0))</f>
        <v/>
      </c>
      <c r="M222" s="14">
        <f>IF($A222="","",IF($J222="Oui",$K222*'Paramètres'!$B$4,0))</f>
        <v/>
      </c>
      <c r="N222" s="14">
        <f>IF($A222="","",SUM($K222:$M222))</f>
        <v/>
      </c>
      <c r="O222" s="13" t="n"/>
      <c r="P222" s="14">
        <f>IF($A222="","",$N222-$O222)</f>
        <v/>
      </c>
      <c r="Q222" s="15">
        <f>IF($A222="","",IF($I222="Annulée","Sans objet",IF($P222&lt;=0,"Payée",IF($O222&gt;0,"Partiellement payée","À payer"))))</f>
        <v/>
      </c>
      <c r="R222" s="12" t="n"/>
    </row>
    <row r="223" ht="30" customHeight="1">
      <c r="A223" s="16" t="n"/>
      <c r="B223" s="17" t="n"/>
      <c r="C223" s="16" t="n"/>
      <c r="D223" s="16" t="n"/>
      <c r="E223" s="16" t="n"/>
      <c r="F223" s="18" t="n"/>
      <c r="G223" s="17" t="n"/>
      <c r="H223" s="17" t="n"/>
      <c r="I223" s="16" t="n"/>
      <c r="J223" s="16" t="n"/>
      <c r="K223" s="19" t="n"/>
      <c r="L223" s="14">
        <f>IF($A223="","",IF($J223="Oui",$K223*'Paramètres'!$B$3,0))</f>
        <v/>
      </c>
      <c r="M223" s="14">
        <f>IF($A223="","",IF($J223="Oui",$K223*'Paramètres'!$B$4,0))</f>
        <v/>
      </c>
      <c r="N223" s="14">
        <f>IF($A223="","",SUM($K223:$M223))</f>
        <v/>
      </c>
      <c r="O223" s="19" t="n"/>
      <c r="P223" s="14">
        <f>IF($A223="","",$N223-$O223)</f>
        <v/>
      </c>
      <c r="Q223" s="15">
        <f>IF($A223="","",IF($I223="Annulée","Sans objet",IF($P223&lt;=0,"Payée",IF($O223&gt;0,"Partiellement payée","À payer"))))</f>
        <v/>
      </c>
      <c r="R223" s="18" t="n"/>
    </row>
    <row r="224" ht="30" customHeight="1">
      <c r="A224" s="5" t="n"/>
      <c r="B224" s="11" t="n"/>
      <c r="C224" s="5" t="n"/>
      <c r="D224" s="5" t="n"/>
      <c r="E224" s="5" t="n"/>
      <c r="F224" s="12" t="n"/>
      <c r="G224" s="11" t="n"/>
      <c r="H224" s="11" t="n"/>
      <c r="I224" s="5" t="n"/>
      <c r="J224" s="5" t="n"/>
      <c r="K224" s="13" t="n"/>
      <c r="L224" s="14">
        <f>IF($A224="","",IF($J224="Oui",$K224*'Paramètres'!$B$3,0))</f>
        <v/>
      </c>
      <c r="M224" s="14">
        <f>IF($A224="","",IF($J224="Oui",$K224*'Paramètres'!$B$4,0))</f>
        <v/>
      </c>
      <c r="N224" s="14">
        <f>IF($A224="","",SUM($K224:$M224))</f>
        <v/>
      </c>
      <c r="O224" s="13" t="n"/>
      <c r="P224" s="14">
        <f>IF($A224="","",$N224-$O224)</f>
        <v/>
      </c>
      <c r="Q224" s="15">
        <f>IF($A224="","",IF($I224="Annulée","Sans objet",IF($P224&lt;=0,"Payée",IF($O224&gt;0,"Partiellement payée","À payer"))))</f>
        <v/>
      </c>
      <c r="R224" s="12" t="n"/>
    </row>
    <row r="225" ht="30" customHeight="1">
      <c r="A225" s="16" t="n"/>
      <c r="B225" s="17" t="n"/>
      <c r="C225" s="16" t="n"/>
      <c r="D225" s="16" t="n"/>
      <c r="E225" s="16" t="n"/>
      <c r="F225" s="18" t="n"/>
      <c r="G225" s="17" t="n"/>
      <c r="H225" s="17" t="n"/>
      <c r="I225" s="16" t="n"/>
      <c r="J225" s="16" t="n"/>
      <c r="K225" s="19" t="n"/>
      <c r="L225" s="14">
        <f>IF($A225="","",IF($J225="Oui",$K225*'Paramètres'!$B$3,0))</f>
        <v/>
      </c>
      <c r="M225" s="14">
        <f>IF($A225="","",IF($J225="Oui",$K225*'Paramètres'!$B$4,0))</f>
        <v/>
      </c>
      <c r="N225" s="14">
        <f>IF($A225="","",SUM($K225:$M225))</f>
        <v/>
      </c>
      <c r="O225" s="19" t="n"/>
      <c r="P225" s="14">
        <f>IF($A225="","",$N225-$O225)</f>
        <v/>
      </c>
      <c r="Q225" s="15">
        <f>IF($A225="","",IF($I225="Annulée","Sans objet",IF($P225&lt;=0,"Payée",IF($O225&gt;0,"Partiellement payée","À payer"))))</f>
        <v/>
      </c>
      <c r="R225" s="18" t="n"/>
    </row>
    <row r="226" ht="30" customHeight="1">
      <c r="A226" s="5" t="n"/>
      <c r="B226" s="11" t="n"/>
      <c r="C226" s="5" t="n"/>
      <c r="D226" s="5" t="n"/>
      <c r="E226" s="5" t="n"/>
      <c r="F226" s="12" t="n"/>
      <c r="G226" s="11" t="n"/>
      <c r="H226" s="11" t="n"/>
      <c r="I226" s="5" t="n"/>
      <c r="J226" s="5" t="n"/>
      <c r="K226" s="13" t="n"/>
      <c r="L226" s="14">
        <f>IF($A226="","",IF($J226="Oui",$K226*'Paramètres'!$B$3,0))</f>
        <v/>
      </c>
      <c r="M226" s="14">
        <f>IF($A226="","",IF($J226="Oui",$K226*'Paramètres'!$B$4,0))</f>
        <v/>
      </c>
      <c r="N226" s="14">
        <f>IF($A226="","",SUM($K226:$M226))</f>
        <v/>
      </c>
      <c r="O226" s="13" t="n"/>
      <c r="P226" s="14">
        <f>IF($A226="","",$N226-$O226)</f>
        <v/>
      </c>
      <c r="Q226" s="15">
        <f>IF($A226="","",IF($I226="Annulée","Sans objet",IF($P226&lt;=0,"Payée",IF($O226&gt;0,"Partiellement payée","À payer"))))</f>
        <v/>
      </c>
      <c r="R226" s="12" t="n"/>
    </row>
    <row r="227" ht="30" customHeight="1">
      <c r="A227" s="16" t="n"/>
      <c r="B227" s="17" t="n"/>
      <c r="C227" s="16" t="n"/>
      <c r="D227" s="16" t="n"/>
      <c r="E227" s="16" t="n"/>
      <c r="F227" s="18" t="n"/>
      <c r="G227" s="17" t="n"/>
      <c r="H227" s="17" t="n"/>
      <c r="I227" s="16" t="n"/>
      <c r="J227" s="16" t="n"/>
      <c r="K227" s="19" t="n"/>
      <c r="L227" s="14">
        <f>IF($A227="","",IF($J227="Oui",$K227*'Paramètres'!$B$3,0))</f>
        <v/>
      </c>
      <c r="M227" s="14">
        <f>IF($A227="","",IF($J227="Oui",$K227*'Paramètres'!$B$4,0))</f>
        <v/>
      </c>
      <c r="N227" s="14">
        <f>IF($A227="","",SUM($K227:$M227))</f>
        <v/>
      </c>
      <c r="O227" s="19" t="n"/>
      <c r="P227" s="14">
        <f>IF($A227="","",$N227-$O227)</f>
        <v/>
      </c>
      <c r="Q227" s="15">
        <f>IF($A227="","",IF($I227="Annulée","Sans objet",IF($P227&lt;=0,"Payée",IF($O227&gt;0,"Partiellement payée","À payer"))))</f>
        <v/>
      </c>
      <c r="R227" s="18" t="n"/>
    </row>
    <row r="228" ht="30" customHeight="1">
      <c r="A228" s="5" t="n"/>
      <c r="B228" s="11" t="n"/>
      <c r="C228" s="5" t="n"/>
      <c r="D228" s="5" t="n"/>
      <c r="E228" s="5" t="n"/>
      <c r="F228" s="12" t="n"/>
      <c r="G228" s="11" t="n"/>
      <c r="H228" s="11" t="n"/>
      <c r="I228" s="5" t="n"/>
      <c r="J228" s="5" t="n"/>
      <c r="K228" s="13" t="n"/>
      <c r="L228" s="14">
        <f>IF($A228="","",IF($J228="Oui",$K228*'Paramètres'!$B$3,0))</f>
        <v/>
      </c>
      <c r="M228" s="14">
        <f>IF($A228="","",IF($J228="Oui",$K228*'Paramètres'!$B$4,0))</f>
        <v/>
      </c>
      <c r="N228" s="14">
        <f>IF($A228="","",SUM($K228:$M228))</f>
        <v/>
      </c>
      <c r="O228" s="13" t="n"/>
      <c r="P228" s="14">
        <f>IF($A228="","",$N228-$O228)</f>
        <v/>
      </c>
      <c r="Q228" s="15">
        <f>IF($A228="","",IF($I228="Annulée","Sans objet",IF($P228&lt;=0,"Payée",IF($O228&gt;0,"Partiellement payée","À payer"))))</f>
        <v/>
      </c>
      <c r="R228" s="12" t="n"/>
    </row>
    <row r="229" ht="30" customHeight="1">
      <c r="A229" s="16" t="n"/>
      <c r="B229" s="17" t="n"/>
      <c r="C229" s="16" t="n"/>
      <c r="D229" s="16" t="n"/>
      <c r="E229" s="16" t="n"/>
      <c r="F229" s="18" t="n"/>
      <c r="G229" s="17" t="n"/>
      <c r="H229" s="17" t="n"/>
      <c r="I229" s="16" t="n"/>
      <c r="J229" s="16" t="n"/>
      <c r="K229" s="19" t="n"/>
      <c r="L229" s="14">
        <f>IF($A229="","",IF($J229="Oui",$K229*'Paramètres'!$B$3,0))</f>
        <v/>
      </c>
      <c r="M229" s="14">
        <f>IF($A229="","",IF($J229="Oui",$K229*'Paramètres'!$B$4,0))</f>
        <v/>
      </c>
      <c r="N229" s="14">
        <f>IF($A229="","",SUM($K229:$M229))</f>
        <v/>
      </c>
      <c r="O229" s="19" t="n"/>
      <c r="P229" s="14">
        <f>IF($A229="","",$N229-$O229)</f>
        <v/>
      </c>
      <c r="Q229" s="15">
        <f>IF($A229="","",IF($I229="Annulée","Sans objet",IF($P229&lt;=0,"Payée",IF($O229&gt;0,"Partiellement payée","À payer"))))</f>
        <v/>
      </c>
      <c r="R229" s="18" t="n"/>
    </row>
    <row r="230" ht="30" customHeight="1">
      <c r="A230" s="5" t="n"/>
      <c r="B230" s="11" t="n"/>
      <c r="C230" s="5" t="n"/>
      <c r="D230" s="5" t="n"/>
      <c r="E230" s="5" t="n"/>
      <c r="F230" s="12" t="n"/>
      <c r="G230" s="11" t="n"/>
      <c r="H230" s="11" t="n"/>
      <c r="I230" s="5" t="n"/>
      <c r="J230" s="5" t="n"/>
      <c r="K230" s="13" t="n"/>
      <c r="L230" s="14">
        <f>IF($A230="","",IF($J230="Oui",$K230*'Paramètres'!$B$3,0))</f>
        <v/>
      </c>
      <c r="M230" s="14">
        <f>IF($A230="","",IF($J230="Oui",$K230*'Paramètres'!$B$4,0))</f>
        <v/>
      </c>
      <c r="N230" s="14">
        <f>IF($A230="","",SUM($K230:$M230))</f>
        <v/>
      </c>
      <c r="O230" s="13" t="n"/>
      <c r="P230" s="14">
        <f>IF($A230="","",$N230-$O230)</f>
        <v/>
      </c>
      <c r="Q230" s="15">
        <f>IF($A230="","",IF($I230="Annulée","Sans objet",IF($P230&lt;=0,"Payée",IF($O230&gt;0,"Partiellement payée","À payer"))))</f>
        <v/>
      </c>
      <c r="R230" s="12" t="n"/>
    </row>
    <row r="231" ht="30" customHeight="1">
      <c r="A231" s="16" t="n"/>
      <c r="B231" s="17" t="n"/>
      <c r="C231" s="16" t="n"/>
      <c r="D231" s="16" t="n"/>
      <c r="E231" s="16" t="n"/>
      <c r="F231" s="18" t="n"/>
      <c r="G231" s="17" t="n"/>
      <c r="H231" s="17" t="n"/>
      <c r="I231" s="16" t="n"/>
      <c r="J231" s="16" t="n"/>
      <c r="K231" s="19" t="n"/>
      <c r="L231" s="14">
        <f>IF($A231="","",IF($J231="Oui",$K231*'Paramètres'!$B$3,0))</f>
        <v/>
      </c>
      <c r="M231" s="14">
        <f>IF($A231="","",IF($J231="Oui",$K231*'Paramètres'!$B$4,0))</f>
        <v/>
      </c>
      <c r="N231" s="14">
        <f>IF($A231="","",SUM($K231:$M231))</f>
        <v/>
      </c>
      <c r="O231" s="19" t="n"/>
      <c r="P231" s="14">
        <f>IF($A231="","",$N231-$O231)</f>
        <v/>
      </c>
      <c r="Q231" s="15">
        <f>IF($A231="","",IF($I231="Annulée","Sans objet",IF($P231&lt;=0,"Payée",IF($O231&gt;0,"Partiellement payée","À payer"))))</f>
        <v/>
      </c>
      <c r="R231" s="18" t="n"/>
    </row>
    <row r="232" ht="30" customHeight="1">
      <c r="A232" s="5" t="n"/>
      <c r="B232" s="11" t="n"/>
      <c r="C232" s="5" t="n"/>
      <c r="D232" s="5" t="n"/>
      <c r="E232" s="5" t="n"/>
      <c r="F232" s="12" t="n"/>
      <c r="G232" s="11" t="n"/>
      <c r="H232" s="11" t="n"/>
      <c r="I232" s="5" t="n"/>
      <c r="J232" s="5" t="n"/>
      <c r="K232" s="13" t="n"/>
      <c r="L232" s="14">
        <f>IF($A232="","",IF($J232="Oui",$K232*'Paramètres'!$B$3,0))</f>
        <v/>
      </c>
      <c r="M232" s="14">
        <f>IF($A232="","",IF($J232="Oui",$K232*'Paramètres'!$B$4,0))</f>
        <v/>
      </c>
      <c r="N232" s="14">
        <f>IF($A232="","",SUM($K232:$M232))</f>
        <v/>
      </c>
      <c r="O232" s="13" t="n"/>
      <c r="P232" s="14">
        <f>IF($A232="","",$N232-$O232)</f>
        <v/>
      </c>
      <c r="Q232" s="15">
        <f>IF($A232="","",IF($I232="Annulée","Sans objet",IF($P232&lt;=0,"Payée",IF($O232&gt;0,"Partiellement payée","À payer"))))</f>
        <v/>
      </c>
      <c r="R232" s="12" t="n"/>
    </row>
    <row r="233" ht="30" customHeight="1">
      <c r="A233" s="16" t="n"/>
      <c r="B233" s="17" t="n"/>
      <c r="C233" s="16" t="n"/>
      <c r="D233" s="16" t="n"/>
      <c r="E233" s="16" t="n"/>
      <c r="F233" s="18" t="n"/>
      <c r="G233" s="17" t="n"/>
      <c r="H233" s="17" t="n"/>
      <c r="I233" s="16" t="n"/>
      <c r="J233" s="16" t="n"/>
      <c r="K233" s="19" t="n"/>
      <c r="L233" s="14">
        <f>IF($A233="","",IF($J233="Oui",$K233*'Paramètres'!$B$3,0))</f>
        <v/>
      </c>
      <c r="M233" s="14">
        <f>IF($A233="","",IF($J233="Oui",$K233*'Paramètres'!$B$4,0))</f>
        <v/>
      </c>
      <c r="N233" s="14">
        <f>IF($A233="","",SUM($K233:$M233))</f>
        <v/>
      </c>
      <c r="O233" s="19" t="n"/>
      <c r="P233" s="14">
        <f>IF($A233="","",$N233-$O233)</f>
        <v/>
      </c>
      <c r="Q233" s="15">
        <f>IF($A233="","",IF($I233="Annulée","Sans objet",IF($P233&lt;=0,"Payée",IF($O233&gt;0,"Partiellement payée","À payer"))))</f>
        <v/>
      </c>
      <c r="R233" s="18" t="n"/>
    </row>
    <row r="234" ht="30" customHeight="1">
      <c r="A234" s="5" t="n"/>
      <c r="B234" s="11" t="n"/>
      <c r="C234" s="5" t="n"/>
      <c r="D234" s="5" t="n"/>
      <c r="E234" s="5" t="n"/>
      <c r="F234" s="12" t="n"/>
      <c r="G234" s="11" t="n"/>
      <c r="H234" s="11" t="n"/>
      <c r="I234" s="5" t="n"/>
      <c r="J234" s="5" t="n"/>
      <c r="K234" s="13" t="n"/>
      <c r="L234" s="14">
        <f>IF($A234="","",IF($J234="Oui",$K234*'Paramètres'!$B$3,0))</f>
        <v/>
      </c>
      <c r="M234" s="14">
        <f>IF($A234="","",IF($J234="Oui",$K234*'Paramètres'!$B$4,0))</f>
        <v/>
      </c>
      <c r="N234" s="14">
        <f>IF($A234="","",SUM($K234:$M234))</f>
        <v/>
      </c>
      <c r="O234" s="13" t="n"/>
      <c r="P234" s="14">
        <f>IF($A234="","",$N234-$O234)</f>
        <v/>
      </c>
      <c r="Q234" s="15">
        <f>IF($A234="","",IF($I234="Annulée","Sans objet",IF($P234&lt;=0,"Payée",IF($O234&gt;0,"Partiellement payée","À payer"))))</f>
        <v/>
      </c>
      <c r="R234" s="12" t="n"/>
    </row>
    <row r="235" ht="30" customHeight="1">
      <c r="A235" s="16" t="n"/>
      <c r="B235" s="17" t="n"/>
      <c r="C235" s="16" t="n"/>
      <c r="D235" s="16" t="n"/>
      <c r="E235" s="16" t="n"/>
      <c r="F235" s="18" t="n"/>
      <c r="G235" s="17" t="n"/>
      <c r="H235" s="17" t="n"/>
      <c r="I235" s="16" t="n"/>
      <c r="J235" s="16" t="n"/>
      <c r="K235" s="19" t="n"/>
      <c r="L235" s="14">
        <f>IF($A235="","",IF($J235="Oui",$K235*'Paramètres'!$B$3,0))</f>
        <v/>
      </c>
      <c r="M235" s="14">
        <f>IF($A235="","",IF($J235="Oui",$K235*'Paramètres'!$B$4,0))</f>
        <v/>
      </c>
      <c r="N235" s="14">
        <f>IF($A235="","",SUM($K235:$M235))</f>
        <v/>
      </c>
      <c r="O235" s="19" t="n"/>
      <c r="P235" s="14">
        <f>IF($A235="","",$N235-$O235)</f>
        <v/>
      </c>
      <c r="Q235" s="15">
        <f>IF($A235="","",IF($I235="Annulée","Sans objet",IF($P235&lt;=0,"Payée",IF($O235&gt;0,"Partiellement payée","À payer"))))</f>
        <v/>
      </c>
      <c r="R235" s="18" t="n"/>
    </row>
    <row r="236" ht="30" customHeight="1">
      <c r="A236" s="5" t="n"/>
      <c r="B236" s="11" t="n"/>
      <c r="C236" s="5" t="n"/>
      <c r="D236" s="5" t="n"/>
      <c r="E236" s="5" t="n"/>
      <c r="F236" s="12" t="n"/>
      <c r="G236" s="11" t="n"/>
      <c r="H236" s="11" t="n"/>
      <c r="I236" s="5" t="n"/>
      <c r="J236" s="5" t="n"/>
      <c r="K236" s="13" t="n"/>
      <c r="L236" s="14">
        <f>IF($A236="","",IF($J236="Oui",$K236*'Paramètres'!$B$3,0))</f>
        <v/>
      </c>
      <c r="M236" s="14">
        <f>IF($A236="","",IF($J236="Oui",$K236*'Paramètres'!$B$4,0))</f>
        <v/>
      </c>
      <c r="N236" s="14">
        <f>IF($A236="","",SUM($K236:$M236))</f>
        <v/>
      </c>
      <c r="O236" s="13" t="n"/>
      <c r="P236" s="14">
        <f>IF($A236="","",$N236-$O236)</f>
        <v/>
      </c>
      <c r="Q236" s="15">
        <f>IF($A236="","",IF($I236="Annulée","Sans objet",IF($P236&lt;=0,"Payée",IF($O236&gt;0,"Partiellement payée","À payer"))))</f>
        <v/>
      </c>
      <c r="R236" s="12" t="n"/>
    </row>
    <row r="237" ht="30" customHeight="1">
      <c r="A237" s="16" t="n"/>
      <c r="B237" s="17" t="n"/>
      <c r="C237" s="16" t="n"/>
      <c r="D237" s="16" t="n"/>
      <c r="E237" s="16" t="n"/>
      <c r="F237" s="18" t="n"/>
      <c r="G237" s="17" t="n"/>
      <c r="H237" s="17" t="n"/>
      <c r="I237" s="16" t="n"/>
      <c r="J237" s="16" t="n"/>
      <c r="K237" s="19" t="n"/>
      <c r="L237" s="14">
        <f>IF($A237="","",IF($J237="Oui",$K237*'Paramètres'!$B$3,0))</f>
        <v/>
      </c>
      <c r="M237" s="14">
        <f>IF($A237="","",IF($J237="Oui",$K237*'Paramètres'!$B$4,0))</f>
        <v/>
      </c>
      <c r="N237" s="14">
        <f>IF($A237="","",SUM($K237:$M237))</f>
        <v/>
      </c>
      <c r="O237" s="19" t="n"/>
      <c r="P237" s="14">
        <f>IF($A237="","",$N237-$O237)</f>
        <v/>
      </c>
      <c r="Q237" s="15">
        <f>IF($A237="","",IF($I237="Annulée","Sans objet",IF($P237&lt;=0,"Payée",IF($O237&gt;0,"Partiellement payée","À payer"))))</f>
        <v/>
      </c>
      <c r="R237" s="18" t="n"/>
    </row>
    <row r="238" ht="30" customHeight="1">
      <c r="A238" s="5" t="n"/>
      <c r="B238" s="11" t="n"/>
      <c r="C238" s="5" t="n"/>
      <c r="D238" s="5" t="n"/>
      <c r="E238" s="5" t="n"/>
      <c r="F238" s="12" t="n"/>
      <c r="G238" s="11" t="n"/>
      <c r="H238" s="11" t="n"/>
      <c r="I238" s="5" t="n"/>
      <c r="J238" s="5" t="n"/>
      <c r="K238" s="13" t="n"/>
      <c r="L238" s="14">
        <f>IF($A238="","",IF($J238="Oui",$K238*'Paramètres'!$B$3,0))</f>
        <v/>
      </c>
      <c r="M238" s="14">
        <f>IF($A238="","",IF($J238="Oui",$K238*'Paramètres'!$B$4,0))</f>
        <v/>
      </c>
      <c r="N238" s="14">
        <f>IF($A238="","",SUM($K238:$M238))</f>
        <v/>
      </c>
      <c r="O238" s="13" t="n"/>
      <c r="P238" s="14">
        <f>IF($A238="","",$N238-$O238)</f>
        <v/>
      </c>
      <c r="Q238" s="15">
        <f>IF($A238="","",IF($I238="Annulée","Sans objet",IF($P238&lt;=0,"Payée",IF($O238&gt;0,"Partiellement payée","À payer"))))</f>
        <v/>
      </c>
      <c r="R238" s="12" t="n"/>
    </row>
    <row r="239" ht="30" customHeight="1">
      <c r="A239" s="16" t="n"/>
      <c r="B239" s="17" t="n"/>
      <c r="C239" s="16" t="n"/>
      <c r="D239" s="16" t="n"/>
      <c r="E239" s="16" t="n"/>
      <c r="F239" s="18" t="n"/>
      <c r="G239" s="17" t="n"/>
      <c r="H239" s="17" t="n"/>
      <c r="I239" s="16" t="n"/>
      <c r="J239" s="16" t="n"/>
      <c r="K239" s="19" t="n"/>
      <c r="L239" s="14">
        <f>IF($A239="","",IF($J239="Oui",$K239*'Paramètres'!$B$3,0))</f>
        <v/>
      </c>
      <c r="M239" s="14">
        <f>IF($A239="","",IF($J239="Oui",$K239*'Paramètres'!$B$4,0))</f>
        <v/>
      </c>
      <c r="N239" s="14">
        <f>IF($A239="","",SUM($K239:$M239))</f>
        <v/>
      </c>
      <c r="O239" s="19" t="n"/>
      <c r="P239" s="14">
        <f>IF($A239="","",$N239-$O239)</f>
        <v/>
      </c>
      <c r="Q239" s="15">
        <f>IF($A239="","",IF($I239="Annulée","Sans objet",IF($P239&lt;=0,"Payée",IF($O239&gt;0,"Partiellement payée","À payer"))))</f>
        <v/>
      </c>
      <c r="R239" s="18" t="n"/>
    </row>
    <row r="240" ht="30" customHeight="1">
      <c r="A240" s="5" t="n"/>
      <c r="B240" s="11" t="n"/>
      <c r="C240" s="5" t="n"/>
      <c r="D240" s="5" t="n"/>
      <c r="E240" s="5" t="n"/>
      <c r="F240" s="12" t="n"/>
      <c r="G240" s="11" t="n"/>
      <c r="H240" s="11" t="n"/>
      <c r="I240" s="5" t="n"/>
      <c r="J240" s="5" t="n"/>
      <c r="K240" s="13" t="n"/>
      <c r="L240" s="14">
        <f>IF($A240="","",IF($J240="Oui",$K240*'Paramètres'!$B$3,0))</f>
        <v/>
      </c>
      <c r="M240" s="14">
        <f>IF($A240="","",IF($J240="Oui",$K240*'Paramètres'!$B$4,0))</f>
        <v/>
      </c>
      <c r="N240" s="14">
        <f>IF($A240="","",SUM($K240:$M240))</f>
        <v/>
      </c>
      <c r="O240" s="13" t="n"/>
      <c r="P240" s="14">
        <f>IF($A240="","",$N240-$O240)</f>
        <v/>
      </c>
      <c r="Q240" s="15">
        <f>IF($A240="","",IF($I240="Annulée","Sans objet",IF($P240&lt;=0,"Payée",IF($O240&gt;0,"Partiellement payée","À payer"))))</f>
        <v/>
      </c>
      <c r="R240" s="12" t="n"/>
    </row>
    <row r="241" ht="30" customHeight="1">
      <c r="A241" s="16" t="n"/>
      <c r="B241" s="17" t="n"/>
      <c r="C241" s="16" t="n"/>
      <c r="D241" s="16" t="n"/>
      <c r="E241" s="16" t="n"/>
      <c r="F241" s="18" t="n"/>
      <c r="G241" s="17" t="n"/>
      <c r="H241" s="17" t="n"/>
      <c r="I241" s="16" t="n"/>
      <c r="J241" s="16" t="n"/>
      <c r="K241" s="19" t="n"/>
      <c r="L241" s="14">
        <f>IF($A241="","",IF($J241="Oui",$K241*'Paramètres'!$B$3,0))</f>
        <v/>
      </c>
      <c r="M241" s="14">
        <f>IF($A241="","",IF($J241="Oui",$K241*'Paramètres'!$B$4,0))</f>
        <v/>
      </c>
      <c r="N241" s="14">
        <f>IF($A241="","",SUM($K241:$M241))</f>
        <v/>
      </c>
      <c r="O241" s="19" t="n"/>
      <c r="P241" s="14">
        <f>IF($A241="","",$N241-$O241)</f>
        <v/>
      </c>
      <c r="Q241" s="15">
        <f>IF($A241="","",IF($I241="Annulée","Sans objet",IF($P241&lt;=0,"Payée",IF($O241&gt;0,"Partiellement payée","À payer"))))</f>
        <v/>
      </c>
      <c r="R241" s="18" t="n"/>
    </row>
    <row r="242" ht="30" customHeight="1">
      <c r="A242" s="5" t="n"/>
      <c r="B242" s="11" t="n"/>
      <c r="C242" s="5" t="n"/>
      <c r="D242" s="5" t="n"/>
      <c r="E242" s="5" t="n"/>
      <c r="F242" s="12" t="n"/>
      <c r="G242" s="11" t="n"/>
      <c r="H242" s="11" t="n"/>
      <c r="I242" s="5" t="n"/>
      <c r="J242" s="5" t="n"/>
      <c r="K242" s="13" t="n"/>
      <c r="L242" s="14">
        <f>IF($A242="","",IF($J242="Oui",$K242*'Paramètres'!$B$3,0))</f>
        <v/>
      </c>
      <c r="M242" s="14">
        <f>IF($A242="","",IF($J242="Oui",$K242*'Paramètres'!$B$4,0))</f>
        <v/>
      </c>
      <c r="N242" s="14">
        <f>IF($A242="","",SUM($K242:$M242))</f>
        <v/>
      </c>
      <c r="O242" s="13" t="n"/>
      <c r="P242" s="14">
        <f>IF($A242="","",$N242-$O242)</f>
        <v/>
      </c>
      <c r="Q242" s="15">
        <f>IF($A242="","",IF($I242="Annulée","Sans objet",IF($P242&lt;=0,"Payée",IF($O242&gt;0,"Partiellement payée","À payer"))))</f>
        <v/>
      </c>
      <c r="R242" s="12" t="n"/>
    </row>
    <row r="243" ht="30" customHeight="1">
      <c r="A243" s="16" t="n"/>
      <c r="B243" s="17" t="n"/>
      <c r="C243" s="16" t="n"/>
      <c r="D243" s="16" t="n"/>
      <c r="E243" s="16" t="n"/>
      <c r="F243" s="18" t="n"/>
      <c r="G243" s="17" t="n"/>
      <c r="H243" s="17" t="n"/>
      <c r="I243" s="16" t="n"/>
      <c r="J243" s="16" t="n"/>
      <c r="K243" s="19" t="n"/>
      <c r="L243" s="14">
        <f>IF($A243="","",IF($J243="Oui",$K243*'Paramètres'!$B$3,0))</f>
        <v/>
      </c>
      <c r="M243" s="14">
        <f>IF($A243="","",IF($J243="Oui",$K243*'Paramètres'!$B$4,0))</f>
        <v/>
      </c>
      <c r="N243" s="14">
        <f>IF($A243="","",SUM($K243:$M243))</f>
        <v/>
      </c>
      <c r="O243" s="19" t="n"/>
      <c r="P243" s="14">
        <f>IF($A243="","",$N243-$O243)</f>
        <v/>
      </c>
      <c r="Q243" s="15">
        <f>IF($A243="","",IF($I243="Annulée","Sans objet",IF($P243&lt;=0,"Payée",IF($O243&gt;0,"Partiellement payée","À payer"))))</f>
        <v/>
      </c>
      <c r="R243" s="18" t="n"/>
    </row>
    <row r="244" ht="30" customHeight="1">
      <c r="A244" s="5" t="n"/>
      <c r="B244" s="11" t="n"/>
      <c r="C244" s="5" t="n"/>
      <c r="D244" s="5" t="n"/>
      <c r="E244" s="5" t="n"/>
      <c r="F244" s="12" t="n"/>
      <c r="G244" s="11" t="n"/>
      <c r="H244" s="11" t="n"/>
      <c r="I244" s="5" t="n"/>
      <c r="J244" s="5" t="n"/>
      <c r="K244" s="13" t="n"/>
      <c r="L244" s="14">
        <f>IF($A244="","",IF($J244="Oui",$K244*'Paramètres'!$B$3,0))</f>
        <v/>
      </c>
      <c r="M244" s="14">
        <f>IF($A244="","",IF($J244="Oui",$K244*'Paramètres'!$B$4,0))</f>
        <v/>
      </c>
      <c r="N244" s="14">
        <f>IF($A244="","",SUM($K244:$M244))</f>
        <v/>
      </c>
      <c r="O244" s="13" t="n"/>
      <c r="P244" s="14">
        <f>IF($A244="","",$N244-$O244)</f>
        <v/>
      </c>
      <c r="Q244" s="15">
        <f>IF($A244="","",IF($I244="Annulée","Sans objet",IF($P244&lt;=0,"Payée",IF($O244&gt;0,"Partiellement payée","À payer"))))</f>
        <v/>
      </c>
      <c r="R244" s="12" t="n"/>
    </row>
    <row r="245" ht="30" customHeight="1">
      <c r="A245" s="16" t="n"/>
      <c r="B245" s="17" t="n"/>
      <c r="C245" s="16" t="n"/>
      <c r="D245" s="16" t="n"/>
      <c r="E245" s="16" t="n"/>
      <c r="F245" s="18" t="n"/>
      <c r="G245" s="17" t="n"/>
      <c r="H245" s="17" t="n"/>
      <c r="I245" s="16" t="n"/>
      <c r="J245" s="16" t="n"/>
      <c r="K245" s="19" t="n"/>
      <c r="L245" s="14">
        <f>IF($A245="","",IF($J245="Oui",$K245*'Paramètres'!$B$3,0))</f>
        <v/>
      </c>
      <c r="M245" s="14">
        <f>IF($A245="","",IF($J245="Oui",$K245*'Paramètres'!$B$4,0))</f>
        <v/>
      </c>
      <c r="N245" s="14">
        <f>IF($A245="","",SUM($K245:$M245))</f>
        <v/>
      </c>
      <c r="O245" s="19" t="n"/>
      <c r="P245" s="14">
        <f>IF($A245="","",$N245-$O245)</f>
        <v/>
      </c>
      <c r="Q245" s="15">
        <f>IF($A245="","",IF($I245="Annulée","Sans objet",IF($P245&lt;=0,"Payée",IF($O245&gt;0,"Partiellement payée","À payer"))))</f>
        <v/>
      </c>
      <c r="R245" s="18" t="n"/>
    </row>
    <row r="246" ht="30" customHeight="1">
      <c r="A246" s="5" t="n"/>
      <c r="B246" s="11" t="n"/>
      <c r="C246" s="5" t="n"/>
      <c r="D246" s="5" t="n"/>
      <c r="E246" s="5" t="n"/>
      <c r="F246" s="12" t="n"/>
      <c r="G246" s="11" t="n"/>
      <c r="H246" s="11" t="n"/>
      <c r="I246" s="5" t="n"/>
      <c r="J246" s="5" t="n"/>
      <c r="K246" s="13" t="n"/>
      <c r="L246" s="14">
        <f>IF($A246="","",IF($J246="Oui",$K246*'Paramètres'!$B$3,0))</f>
        <v/>
      </c>
      <c r="M246" s="14">
        <f>IF($A246="","",IF($J246="Oui",$K246*'Paramètres'!$B$4,0))</f>
        <v/>
      </c>
      <c r="N246" s="14">
        <f>IF($A246="","",SUM($K246:$M246))</f>
        <v/>
      </c>
      <c r="O246" s="13" t="n"/>
      <c r="P246" s="14">
        <f>IF($A246="","",$N246-$O246)</f>
        <v/>
      </c>
      <c r="Q246" s="15">
        <f>IF($A246="","",IF($I246="Annulée","Sans objet",IF($P246&lt;=0,"Payée",IF($O246&gt;0,"Partiellement payée","À payer"))))</f>
        <v/>
      </c>
      <c r="R246" s="12" t="n"/>
    </row>
    <row r="247" ht="30" customHeight="1">
      <c r="A247" s="16" t="n"/>
      <c r="B247" s="17" t="n"/>
      <c r="C247" s="16" t="n"/>
      <c r="D247" s="16" t="n"/>
      <c r="E247" s="16" t="n"/>
      <c r="F247" s="18" t="n"/>
      <c r="G247" s="17" t="n"/>
      <c r="H247" s="17" t="n"/>
      <c r="I247" s="16" t="n"/>
      <c r="J247" s="16" t="n"/>
      <c r="K247" s="19" t="n"/>
      <c r="L247" s="14">
        <f>IF($A247="","",IF($J247="Oui",$K247*'Paramètres'!$B$3,0))</f>
        <v/>
      </c>
      <c r="M247" s="14">
        <f>IF($A247="","",IF($J247="Oui",$K247*'Paramètres'!$B$4,0))</f>
        <v/>
      </c>
      <c r="N247" s="14">
        <f>IF($A247="","",SUM($K247:$M247))</f>
        <v/>
      </c>
      <c r="O247" s="19" t="n"/>
      <c r="P247" s="14">
        <f>IF($A247="","",$N247-$O247)</f>
        <v/>
      </c>
      <c r="Q247" s="15">
        <f>IF($A247="","",IF($I247="Annulée","Sans objet",IF($P247&lt;=0,"Payée",IF($O247&gt;0,"Partiellement payée","À payer"))))</f>
        <v/>
      </c>
      <c r="R247" s="18" t="n"/>
    </row>
    <row r="248" ht="30" customHeight="1">
      <c r="A248" s="5" t="n"/>
      <c r="B248" s="11" t="n"/>
      <c r="C248" s="5" t="n"/>
      <c r="D248" s="5" t="n"/>
      <c r="E248" s="5" t="n"/>
      <c r="F248" s="12" t="n"/>
      <c r="G248" s="11" t="n"/>
      <c r="H248" s="11" t="n"/>
      <c r="I248" s="5" t="n"/>
      <c r="J248" s="5" t="n"/>
      <c r="K248" s="13" t="n"/>
      <c r="L248" s="14">
        <f>IF($A248="","",IF($J248="Oui",$K248*'Paramètres'!$B$3,0))</f>
        <v/>
      </c>
      <c r="M248" s="14">
        <f>IF($A248="","",IF($J248="Oui",$K248*'Paramètres'!$B$4,0))</f>
        <v/>
      </c>
      <c r="N248" s="14">
        <f>IF($A248="","",SUM($K248:$M248))</f>
        <v/>
      </c>
      <c r="O248" s="13" t="n"/>
      <c r="P248" s="14">
        <f>IF($A248="","",$N248-$O248)</f>
        <v/>
      </c>
      <c r="Q248" s="15">
        <f>IF($A248="","",IF($I248="Annulée","Sans objet",IF($P248&lt;=0,"Payée",IF($O248&gt;0,"Partiellement payée","À payer"))))</f>
        <v/>
      </c>
      <c r="R248" s="12" t="n"/>
    </row>
    <row r="249" ht="30" customHeight="1">
      <c r="A249" s="16" t="n"/>
      <c r="B249" s="17" t="n"/>
      <c r="C249" s="16" t="n"/>
      <c r="D249" s="16" t="n"/>
      <c r="E249" s="16" t="n"/>
      <c r="F249" s="18" t="n"/>
      <c r="G249" s="17" t="n"/>
      <c r="H249" s="17" t="n"/>
      <c r="I249" s="16" t="n"/>
      <c r="J249" s="16" t="n"/>
      <c r="K249" s="19" t="n"/>
      <c r="L249" s="14">
        <f>IF($A249="","",IF($J249="Oui",$K249*'Paramètres'!$B$3,0))</f>
        <v/>
      </c>
      <c r="M249" s="14">
        <f>IF($A249="","",IF($J249="Oui",$K249*'Paramètres'!$B$4,0))</f>
        <v/>
      </c>
      <c r="N249" s="14">
        <f>IF($A249="","",SUM($K249:$M249))</f>
        <v/>
      </c>
      <c r="O249" s="19" t="n"/>
      <c r="P249" s="14">
        <f>IF($A249="","",$N249-$O249)</f>
        <v/>
      </c>
      <c r="Q249" s="15">
        <f>IF($A249="","",IF($I249="Annulée","Sans objet",IF($P249&lt;=0,"Payée",IF($O249&gt;0,"Partiellement payée","À payer"))))</f>
        <v/>
      </c>
      <c r="R249" s="18" t="n"/>
    </row>
    <row r="250" ht="30" customHeight="1">
      <c r="A250" s="5" t="n"/>
      <c r="B250" s="11" t="n"/>
      <c r="C250" s="5" t="n"/>
      <c r="D250" s="5" t="n"/>
      <c r="E250" s="5" t="n"/>
      <c r="F250" s="12" t="n"/>
      <c r="G250" s="11" t="n"/>
      <c r="H250" s="11" t="n"/>
      <c r="I250" s="5" t="n"/>
      <c r="J250" s="5" t="n"/>
      <c r="K250" s="13" t="n"/>
      <c r="L250" s="14">
        <f>IF($A250="","",IF($J250="Oui",$K250*'Paramètres'!$B$3,0))</f>
        <v/>
      </c>
      <c r="M250" s="14">
        <f>IF($A250="","",IF($J250="Oui",$K250*'Paramètres'!$B$4,0))</f>
        <v/>
      </c>
      <c r="N250" s="14">
        <f>IF($A250="","",SUM($K250:$M250))</f>
        <v/>
      </c>
      <c r="O250" s="13" t="n"/>
      <c r="P250" s="14">
        <f>IF($A250="","",$N250-$O250)</f>
        <v/>
      </c>
      <c r="Q250" s="15">
        <f>IF($A250="","",IF($I250="Annulée","Sans objet",IF($P250&lt;=0,"Payée",IF($O250&gt;0,"Partiellement payée","À payer"))))</f>
        <v/>
      </c>
      <c r="R250" s="12" t="n"/>
    </row>
    <row r="251" ht="30" customHeight="1">
      <c r="A251" s="16" t="n"/>
      <c r="B251" s="17" t="n"/>
      <c r="C251" s="16" t="n"/>
      <c r="D251" s="16" t="n"/>
      <c r="E251" s="16" t="n"/>
      <c r="F251" s="18" t="n"/>
      <c r="G251" s="17" t="n"/>
      <c r="H251" s="17" t="n"/>
      <c r="I251" s="16" t="n"/>
      <c r="J251" s="16" t="n"/>
      <c r="K251" s="19" t="n"/>
      <c r="L251" s="14">
        <f>IF($A251="","",IF($J251="Oui",$K251*'Paramètres'!$B$3,0))</f>
        <v/>
      </c>
      <c r="M251" s="14">
        <f>IF($A251="","",IF($J251="Oui",$K251*'Paramètres'!$B$4,0))</f>
        <v/>
      </c>
      <c r="N251" s="14">
        <f>IF($A251="","",SUM($K251:$M251))</f>
        <v/>
      </c>
      <c r="O251" s="19" t="n"/>
      <c r="P251" s="14">
        <f>IF($A251="","",$N251-$O251)</f>
        <v/>
      </c>
      <c r="Q251" s="15">
        <f>IF($A251="","",IF($I251="Annulée","Sans objet",IF($P251&lt;=0,"Payée",IF($O251&gt;0,"Partiellement payée","À payer"))))</f>
        <v/>
      </c>
      <c r="R251" s="18" t="n"/>
    </row>
    <row r="252" ht="30" customHeight="1">
      <c r="A252" s="5" t="n"/>
      <c r="B252" s="11" t="n"/>
      <c r="C252" s="5" t="n"/>
      <c r="D252" s="5" t="n"/>
      <c r="E252" s="5" t="n"/>
      <c r="F252" s="12" t="n"/>
      <c r="G252" s="11" t="n"/>
      <c r="H252" s="11" t="n"/>
      <c r="I252" s="5" t="n"/>
      <c r="J252" s="5" t="n"/>
      <c r="K252" s="13" t="n"/>
      <c r="L252" s="14">
        <f>IF($A252="","",IF($J252="Oui",$K252*'Paramètres'!$B$3,0))</f>
        <v/>
      </c>
      <c r="M252" s="14">
        <f>IF($A252="","",IF($J252="Oui",$K252*'Paramètres'!$B$4,0))</f>
        <v/>
      </c>
      <c r="N252" s="14">
        <f>IF($A252="","",SUM($K252:$M252))</f>
        <v/>
      </c>
      <c r="O252" s="13" t="n"/>
      <c r="P252" s="14">
        <f>IF($A252="","",$N252-$O252)</f>
        <v/>
      </c>
      <c r="Q252" s="15">
        <f>IF($A252="","",IF($I252="Annulée","Sans objet",IF($P252&lt;=0,"Payée",IF($O252&gt;0,"Partiellement payée","À payer"))))</f>
        <v/>
      </c>
      <c r="R252" s="12" t="n"/>
    </row>
    <row r="253" ht="30" customHeight="1">
      <c r="A253" s="16" t="n"/>
      <c r="B253" s="17" t="n"/>
      <c r="C253" s="16" t="n"/>
      <c r="D253" s="16" t="n"/>
      <c r="E253" s="16" t="n"/>
      <c r="F253" s="18" t="n"/>
      <c r="G253" s="17" t="n"/>
      <c r="H253" s="17" t="n"/>
      <c r="I253" s="16" t="n"/>
      <c r="J253" s="16" t="n"/>
      <c r="K253" s="19" t="n"/>
      <c r="L253" s="14">
        <f>IF($A253="","",IF($J253="Oui",$K253*'Paramètres'!$B$3,0))</f>
        <v/>
      </c>
      <c r="M253" s="14">
        <f>IF($A253="","",IF($J253="Oui",$K253*'Paramètres'!$B$4,0))</f>
        <v/>
      </c>
      <c r="N253" s="14">
        <f>IF($A253="","",SUM($K253:$M253))</f>
        <v/>
      </c>
      <c r="O253" s="19" t="n"/>
      <c r="P253" s="14">
        <f>IF($A253="","",$N253-$O253)</f>
        <v/>
      </c>
      <c r="Q253" s="15">
        <f>IF($A253="","",IF($I253="Annulée","Sans objet",IF($P253&lt;=0,"Payée",IF($O253&gt;0,"Partiellement payée","À payer"))))</f>
        <v/>
      </c>
      <c r="R253" s="18" t="n"/>
    </row>
    <row r="254" ht="30" customHeight="1">
      <c r="A254" s="5" t="n"/>
      <c r="B254" s="11" t="n"/>
      <c r="C254" s="5" t="n"/>
      <c r="D254" s="5" t="n"/>
      <c r="E254" s="5" t="n"/>
      <c r="F254" s="12" t="n"/>
      <c r="G254" s="11" t="n"/>
      <c r="H254" s="11" t="n"/>
      <c r="I254" s="5" t="n"/>
      <c r="J254" s="5" t="n"/>
      <c r="K254" s="13" t="n"/>
      <c r="L254" s="14">
        <f>IF($A254="","",IF($J254="Oui",$K254*'Paramètres'!$B$3,0))</f>
        <v/>
      </c>
      <c r="M254" s="14">
        <f>IF($A254="","",IF($J254="Oui",$K254*'Paramètres'!$B$4,0))</f>
        <v/>
      </c>
      <c r="N254" s="14">
        <f>IF($A254="","",SUM($K254:$M254))</f>
        <v/>
      </c>
      <c r="O254" s="13" t="n"/>
      <c r="P254" s="14">
        <f>IF($A254="","",$N254-$O254)</f>
        <v/>
      </c>
      <c r="Q254" s="15">
        <f>IF($A254="","",IF($I254="Annulée","Sans objet",IF($P254&lt;=0,"Payée",IF($O254&gt;0,"Partiellement payée","À payer"))))</f>
        <v/>
      </c>
      <c r="R254" s="12" t="n"/>
    </row>
    <row r="255" ht="30" customHeight="1">
      <c r="A255" s="16" t="n"/>
      <c r="B255" s="17" t="n"/>
      <c r="C255" s="16" t="n"/>
      <c r="D255" s="16" t="n"/>
      <c r="E255" s="16" t="n"/>
      <c r="F255" s="18" t="n"/>
      <c r="G255" s="17" t="n"/>
      <c r="H255" s="17" t="n"/>
      <c r="I255" s="16" t="n"/>
      <c r="J255" s="16" t="n"/>
      <c r="K255" s="19" t="n"/>
      <c r="L255" s="14">
        <f>IF($A255="","",IF($J255="Oui",$K255*'Paramètres'!$B$3,0))</f>
        <v/>
      </c>
      <c r="M255" s="14">
        <f>IF($A255="","",IF($J255="Oui",$K255*'Paramètres'!$B$4,0))</f>
        <v/>
      </c>
      <c r="N255" s="14">
        <f>IF($A255="","",SUM($K255:$M255))</f>
        <v/>
      </c>
      <c r="O255" s="19" t="n"/>
      <c r="P255" s="14">
        <f>IF($A255="","",$N255-$O255)</f>
        <v/>
      </c>
      <c r="Q255" s="15">
        <f>IF($A255="","",IF($I255="Annulée","Sans objet",IF($P255&lt;=0,"Payée",IF($O255&gt;0,"Partiellement payée","À payer"))))</f>
        <v/>
      </c>
      <c r="R255" s="18" t="n"/>
    </row>
    <row r="256" ht="30" customHeight="1">
      <c r="A256" s="5" t="n"/>
      <c r="B256" s="11" t="n"/>
      <c r="C256" s="5" t="n"/>
      <c r="D256" s="5" t="n"/>
      <c r="E256" s="5" t="n"/>
      <c r="F256" s="12" t="n"/>
      <c r="G256" s="11" t="n"/>
      <c r="H256" s="11" t="n"/>
      <c r="I256" s="5" t="n"/>
      <c r="J256" s="5" t="n"/>
      <c r="K256" s="13" t="n"/>
      <c r="L256" s="14">
        <f>IF($A256="","",IF($J256="Oui",$K256*'Paramètres'!$B$3,0))</f>
        <v/>
      </c>
      <c r="M256" s="14">
        <f>IF($A256="","",IF($J256="Oui",$K256*'Paramètres'!$B$4,0))</f>
        <v/>
      </c>
      <c r="N256" s="14">
        <f>IF($A256="","",SUM($K256:$M256))</f>
        <v/>
      </c>
      <c r="O256" s="13" t="n"/>
      <c r="P256" s="14">
        <f>IF($A256="","",$N256-$O256)</f>
        <v/>
      </c>
      <c r="Q256" s="15">
        <f>IF($A256="","",IF($I256="Annulée","Sans objet",IF($P256&lt;=0,"Payée",IF($O256&gt;0,"Partiellement payée","À payer"))))</f>
        <v/>
      </c>
      <c r="R256" s="12" t="n"/>
    </row>
    <row r="257" ht="30" customHeight="1">
      <c r="A257" s="16" t="n"/>
      <c r="B257" s="17" t="n"/>
      <c r="C257" s="16" t="n"/>
      <c r="D257" s="16" t="n"/>
      <c r="E257" s="16" t="n"/>
      <c r="F257" s="18" t="n"/>
      <c r="G257" s="17" t="n"/>
      <c r="H257" s="17" t="n"/>
      <c r="I257" s="16" t="n"/>
      <c r="J257" s="16" t="n"/>
      <c r="K257" s="19" t="n"/>
      <c r="L257" s="14">
        <f>IF($A257="","",IF($J257="Oui",$K257*'Paramètres'!$B$3,0))</f>
        <v/>
      </c>
      <c r="M257" s="14">
        <f>IF($A257="","",IF($J257="Oui",$K257*'Paramètres'!$B$4,0))</f>
        <v/>
      </c>
      <c r="N257" s="14">
        <f>IF($A257="","",SUM($K257:$M257))</f>
        <v/>
      </c>
      <c r="O257" s="19" t="n"/>
      <c r="P257" s="14">
        <f>IF($A257="","",$N257-$O257)</f>
        <v/>
      </c>
      <c r="Q257" s="15">
        <f>IF($A257="","",IF($I257="Annulée","Sans objet",IF($P257&lt;=0,"Payée",IF($O257&gt;0,"Partiellement payée","À payer"))))</f>
        <v/>
      </c>
      <c r="R257" s="18" t="n"/>
    </row>
    <row r="258" ht="30" customHeight="1">
      <c r="A258" s="5" t="n"/>
      <c r="B258" s="11" t="n"/>
      <c r="C258" s="5" t="n"/>
      <c r="D258" s="5" t="n"/>
      <c r="E258" s="5" t="n"/>
      <c r="F258" s="12" t="n"/>
      <c r="G258" s="11" t="n"/>
      <c r="H258" s="11" t="n"/>
      <c r="I258" s="5" t="n"/>
      <c r="J258" s="5" t="n"/>
      <c r="K258" s="13" t="n"/>
      <c r="L258" s="14">
        <f>IF($A258="","",IF($J258="Oui",$K258*'Paramètres'!$B$3,0))</f>
        <v/>
      </c>
      <c r="M258" s="14">
        <f>IF($A258="","",IF($J258="Oui",$K258*'Paramètres'!$B$4,0))</f>
        <v/>
      </c>
      <c r="N258" s="14">
        <f>IF($A258="","",SUM($K258:$M258))</f>
        <v/>
      </c>
      <c r="O258" s="13" t="n"/>
      <c r="P258" s="14">
        <f>IF($A258="","",$N258-$O258)</f>
        <v/>
      </c>
      <c r="Q258" s="15">
        <f>IF($A258="","",IF($I258="Annulée","Sans objet",IF($P258&lt;=0,"Payée",IF($O258&gt;0,"Partiellement payée","À payer"))))</f>
        <v/>
      </c>
      <c r="R258" s="12" t="n"/>
    </row>
    <row r="259" ht="30" customHeight="1">
      <c r="A259" s="16" t="n"/>
      <c r="B259" s="17" t="n"/>
      <c r="C259" s="16" t="n"/>
      <c r="D259" s="16" t="n"/>
      <c r="E259" s="16" t="n"/>
      <c r="F259" s="18" t="n"/>
      <c r="G259" s="17" t="n"/>
      <c r="H259" s="17" t="n"/>
      <c r="I259" s="16" t="n"/>
      <c r="J259" s="16" t="n"/>
      <c r="K259" s="19" t="n"/>
      <c r="L259" s="14">
        <f>IF($A259="","",IF($J259="Oui",$K259*'Paramètres'!$B$3,0))</f>
        <v/>
      </c>
      <c r="M259" s="14">
        <f>IF($A259="","",IF($J259="Oui",$K259*'Paramètres'!$B$4,0))</f>
        <v/>
      </c>
      <c r="N259" s="14">
        <f>IF($A259="","",SUM($K259:$M259))</f>
        <v/>
      </c>
      <c r="O259" s="19" t="n"/>
      <c r="P259" s="14">
        <f>IF($A259="","",$N259-$O259)</f>
        <v/>
      </c>
      <c r="Q259" s="15">
        <f>IF($A259="","",IF($I259="Annulée","Sans objet",IF($P259&lt;=0,"Payée",IF($O259&gt;0,"Partiellement payée","À payer"))))</f>
        <v/>
      </c>
      <c r="R259" s="18" t="n"/>
    </row>
    <row r="260" ht="30" customHeight="1">
      <c r="A260" s="5" t="n"/>
      <c r="B260" s="11" t="n"/>
      <c r="C260" s="5" t="n"/>
      <c r="D260" s="5" t="n"/>
      <c r="E260" s="5" t="n"/>
      <c r="F260" s="12" t="n"/>
      <c r="G260" s="11" t="n"/>
      <c r="H260" s="11" t="n"/>
      <c r="I260" s="5" t="n"/>
      <c r="J260" s="5" t="n"/>
      <c r="K260" s="13" t="n"/>
      <c r="L260" s="14">
        <f>IF($A260="","",IF($J260="Oui",$K260*'Paramètres'!$B$3,0))</f>
        <v/>
      </c>
      <c r="M260" s="14">
        <f>IF($A260="","",IF($J260="Oui",$K260*'Paramètres'!$B$4,0))</f>
        <v/>
      </c>
      <c r="N260" s="14">
        <f>IF($A260="","",SUM($K260:$M260))</f>
        <v/>
      </c>
      <c r="O260" s="13" t="n"/>
      <c r="P260" s="14">
        <f>IF($A260="","",$N260-$O260)</f>
        <v/>
      </c>
      <c r="Q260" s="15">
        <f>IF($A260="","",IF($I260="Annulée","Sans objet",IF($P260&lt;=0,"Payée",IF($O260&gt;0,"Partiellement payée","À payer"))))</f>
        <v/>
      </c>
      <c r="R260" s="12" t="n"/>
    </row>
    <row r="261" ht="30" customHeight="1">
      <c r="A261" s="16" t="n"/>
      <c r="B261" s="17" t="n"/>
      <c r="C261" s="16" t="n"/>
      <c r="D261" s="16" t="n"/>
      <c r="E261" s="16" t="n"/>
      <c r="F261" s="18" t="n"/>
      <c r="G261" s="17" t="n"/>
      <c r="H261" s="17" t="n"/>
      <c r="I261" s="16" t="n"/>
      <c r="J261" s="16" t="n"/>
      <c r="K261" s="19" t="n"/>
      <c r="L261" s="14">
        <f>IF($A261="","",IF($J261="Oui",$K261*'Paramètres'!$B$3,0))</f>
        <v/>
      </c>
      <c r="M261" s="14">
        <f>IF($A261="","",IF($J261="Oui",$K261*'Paramètres'!$B$4,0))</f>
        <v/>
      </c>
      <c r="N261" s="14">
        <f>IF($A261="","",SUM($K261:$M261))</f>
        <v/>
      </c>
      <c r="O261" s="19" t="n"/>
      <c r="P261" s="14">
        <f>IF($A261="","",$N261-$O261)</f>
        <v/>
      </c>
      <c r="Q261" s="15">
        <f>IF($A261="","",IF($I261="Annulée","Sans objet",IF($P261&lt;=0,"Payée",IF($O261&gt;0,"Partiellement payée","À payer"))))</f>
        <v/>
      </c>
      <c r="R261" s="18" t="n"/>
    </row>
    <row r="262" ht="30" customHeight="1">
      <c r="A262" s="5" t="n"/>
      <c r="B262" s="11" t="n"/>
      <c r="C262" s="5" t="n"/>
      <c r="D262" s="5" t="n"/>
      <c r="E262" s="5" t="n"/>
      <c r="F262" s="12" t="n"/>
      <c r="G262" s="11" t="n"/>
      <c r="H262" s="11" t="n"/>
      <c r="I262" s="5" t="n"/>
      <c r="J262" s="5" t="n"/>
      <c r="K262" s="13" t="n"/>
      <c r="L262" s="14">
        <f>IF($A262="","",IF($J262="Oui",$K262*'Paramètres'!$B$3,0))</f>
        <v/>
      </c>
      <c r="M262" s="14">
        <f>IF($A262="","",IF($J262="Oui",$K262*'Paramètres'!$B$4,0))</f>
        <v/>
      </c>
      <c r="N262" s="14">
        <f>IF($A262="","",SUM($K262:$M262))</f>
        <v/>
      </c>
      <c r="O262" s="13" t="n"/>
      <c r="P262" s="14">
        <f>IF($A262="","",$N262-$O262)</f>
        <v/>
      </c>
      <c r="Q262" s="15">
        <f>IF($A262="","",IF($I262="Annulée","Sans objet",IF($P262&lt;=0,"Payée",IF($O262&gt;0,"Partiellement payée","À payer"))))</f>
        <v/>
      </c>
      <c r="R262" s="12" t="n"/>
    </row>
    <row r="263" ht="30" customHeight="1">
      <c r="A263" s="16" t="n"/>
      <c r="B263" s="17" t="n"/>
      <c r="C263" s="16" t="n"/>
      <c r="D263" s="16" t="n"/>
      <c r="E263" s="16" t="n"/>
      <c r="F263" s="18" t="n"/>
      <c r="G263" s="17" t="n"/>
      <c r="H263" s="17" t="n"/>
      <c r="I263" s="16" t="n"/>
      <c r="J263" s="16" t="n"/>
      <c r="K263" s="19" t="n"/>
      <c r="L263" s="14">
        <f>IF($A263="","",IF($J263="Oui",$K263*'Paramètres'!$B$3,0))</f>
        <v/>
      </c>
      <c r="M263" s="14">
        <f>IF($A263="","",IF($J263="Oui",$K263*'Paramètres'!$B$4,0))</f>
        <v/>
      </c>
      <c r="N263" s="14">
        <f>IF($A263="","",SUM($K263:$M263))</f>
        <v/>
      </c>
      <c r="O263" s="19" t="n"/>
      <c r="P263" s="14">
        <f>IF($A263="","",$N263-$O263)</f>
        <v/>
      </c>
      <c r="Q263" s="15">
        <f>IF($A263="","",IF($I263="Annulée","Sans objet",IF($P263&lt;=0,"Payée",IF($O263&gt;0,"Partiellement payée","À payer"))))</f>
        <v/>
      </c>
      <c r="R263" s="18" t="n"/>
    </row>
    <row r="264" ht="30" customHeight="1">
      <c r="A264" s="5" t="n"/>
      <c r="B264" s="11" t="n"/>
      <c r="C264" s="5" t="n"/>
      <c r="D264" s="5" t="n"/>
      <c r="E264" s="5" t="n"/>
      <c r="F264" s="12" t="n"/>
      <c r="G264" s="11" t="n"/>
      <c r="H264" s="11" t="n"/>
      <c r="I264" s="5" t="n"/>
      <c r="J264" s="5" t="n"/>
      <c r="K264" s="13" t="n"/>
      <c r="L264" s="14">
        <f>IF($A264="","",IF($J264="Oui",$K264*'Paramètres'!$B$3,0))</f>
        <v/>
      </c>
      <c r="M264" s="14">
        <f>IF($A264="","",IF($J264="Oui",$K264*'Paramètres'!$B$4,0))</f>
        <v/>
      </c>
      <c r="N264" s="14">
        <f>IF($A264="","",SUM($K264:$M264))</f>
        <v/>
      </c>
      <c r="O264" s="13" t="n"/>
      <c r="P264" s="14">
        <f>IF($A264="","",$N264-$O264)</f>
        <v/>
      </c>
      <c r="Q264" s="15">
        <f>IF($A264="","",IF($I264="Annulée","Sans objet",IF($P264&lt;=0,"Payée",IF($O264&gt;0,"Partiellement payée","À payer"))))</f>
        <v/>
      </c>
      <c r="R264" s="12" t="n"/>
    </row>
    <row r="265" ht="30" customHeight="1">
      <c r="A265" s="16" t="n"/>
      <c r="B265" s="17" t="n"/>
      <c r="C265" s="16" t="n"/>
      <c r="D265" s="16" t="n"/>
      <c r="E265" s="16" t="n"/>
      <c r="F265" s="18" t="n"/>
      <c r="G265" s="17" t="n"/>
      <c r="H265" s="17" t="n"/>
      <c r="I265" s="16" t="n"/>
      <c r="J265" s="16" t="n"/>
      <c r="K265" s="19" t="n"/>
      <c r="L265" s="14">
        <f>IF($A265="","",IF($J265="Oui",$K265*'Paramètres'!$B$3,0))</f>
        <v/>
      </c>
      <c r="M265" s="14">
        <f>IF($A265="","",IF($J265="Oui",$K265*'Paramètres'!$B$4,0))</f>
        <v/>
      </c>
      <c r="N265" s="14">
        <f>IF($A265="","",SUM($K265:$M265))</f>
        <v/>
      </c>
      <c r="O265" s="19" t="n"/>
      <c r="P265" s="14">
        <f>IF($A265="","",$N265-$O265)</f>
        <v/>
      </c>
      <c r="Q265" s="15">
        <f>IF($A265="","",IF($I265="Annulée","Sans objet",IF($P265&lt;=0,"Payée",IF($O265&gt;0,"Partiellement payée","À payer"))))</f>
        <v/>
      </c>
      <c r="R265" s="18" t="n"/>
    </row>
    <row r="266" ht="30" customHeight="1">
      <c r="A266" s="5" t="n"/>
      <c r="B266" s="11" t="n"/>
      <c r="C266" s="5" t="n"/>
      <c r="D266" s="5" t="n"/>
      <c r="E266" s="5" t="n"/>
      <c r="F266" s="12" t="n"/>
      <c r="G266" s="11" t="n"/>
      <c r="H266" s="11" t="n"/>
      <c r="I266" s="5" t="n"/>
      <c r="J266" s="5" t="n"/>
      <c r="K266" s="13" t="n"/>
      <c r="L266" s="14">
        <f>IF($A266="","",IF($J266="Oui",$K266*'Paramètres'!$B$3,0))</f>
        <v/>
      </c>
      <c r="M266" s="14">
        <f>IF($A266="","",IF($J266="Oui",$K266*'Paramètres'!$B$4,0))</f>
        <v/>
      </c>
      <c r="N266" s="14">
        <f>IF($A266="","",SUM($K266:$M266))</f>
        <v/>
      </c>
      <c r="O266" s="13" t="n"/>
      <c r="P266" s="14">
        <f>IF($A266="","",$N266-$O266)</f>
        <v/>
      </c>
      <c r="Q266" s="15">
        <f>IF($A266="","",IF($I266="Annulée","Sans objet",IF($P266&lt;=0,"Payée",IF($O266&gt;0,"Partiellement payée","À payer"))))</f>
        <v/>
      </c>
      <c r="R266" s="12" t="n"/>
    </row>
    <row r="267" ht="30" customHeight="1">
      <c r="A267" s="16" t="n"/>
      <c r="B267" s="17" t="n"/>
      <c r="C267" s="16" t="n"/>
      <c r="D267" s="16" t="n"/>
      <c r="E267" s="16" t="n"/>
      <c r="F267" s="18" t="n"/>
      <c r="G267" s="17" t="n"/>
      <c r="H267" s="17" t="n"/>
      <c r="I267" s="16" t="n"/>
      <c r="J267" s="16" t="n"/>
      <c r="K267" s="19" t="n"/>
      <c r="L267" s="14">
        <f>IF($A267="","",IF($J267="Oui",$K267*'Paramètres'!$B$3,0))</f>
        <v/>
      </c>
      <c r="M267" s="14">
        <f>IF($A267="","",IF($J267="Oui",$K267*'Paramètres'!$B$4,0))</f>
        <v/>
      </c>
      <c r="N267" s="14">
        <f>IF($A267="","",SUM($K267:$M267))</f>
        <v/>
      </c>
      <c r="O267" s="19" t="n"/>
      <c r="P267" s="14">
        <f>IF($A267="","",$N267-$O267)</f>
        <v/>
      </c>
      <c r="Q267" s="15">
        <f>IF($A267="","",IF($I267="Annulée","Sans objet",IF($P267&lt;=0,"Payée",IF($O267&gt;0,"Partiellement payée","À payer"))))</f>
        <v/>
      </c>
      <c r="R267" s="18" t="n"/>
    </row>
    <row r="268" ht="30" customHeight="1">
      <c r="A268" s="5" t="n"/>
      <c r="B268" s="11" t="n"/>
      <c r="C268" s="5" t="n"/>
      <c r="D268" s="5" t="n"/>
      <c r="E268" s="5" t="n"/>
      <c r="F268" s="12" t="n"/>
      <c r="G268" s="11" t="n"/>
      <c r="H268" s="11" t="n"/>
      <c r="I268" s="5" t="n"/>
      <c r="J268" s="5" t="n"/>
      <c r="K268" s="13" t="n"/>
      <c r="L268" s="14">
        <f>IF($A268="","",IF($J268="Oui",$K268*'Paramètres'!$B$3,0))</f>
        <v/>
      </c>
      <c r="M268" s="14">
        <f>IF($A268="","",IF($J268="Oui",$K268*'Paramètres'!$B$4,0))</f>
        <v/>
      </c>
      <c r="N268" s="14">
        <f>IF($A268="","",SUM($K268:$M268))</f>
        <v/>
      </c>
      <c r="O268" s="13" t="n"/>
      <c r="P268" s="14">
        <f>IF($A268="","",$N268-$O268)</f>
        <v/>
      </c>
      <c r="Q268" s="15">
        <f>IF($A268="","",IF($I268="Annulée","Sans objet",IF($P268&lt;=0,"Payée",IF($O268&gt;0,"Partiellement payée","À payer"))))</f>
        <v/>
      </c>
      <c r="R268" s="12" t="n"/>
    </row>
    <row r="269" ht="30" customHeight="1">
      <c r="A269" s="16" t="n"/>
      <c r="B269" s="17" t="n"/>
      <c r="C269" s="16" t="n"/>
      <c r="D269" s="16" t="n"/>
      <c r="E269" s="16" t="n"/>
      <c r="F269" s="18" t="n"/>
      <c r="G269" s="17" t="n"/>
      <c r="H269" s="17" t="n"/>
      <c r="I269" s="16" t="n"/>
      <c r="J269" s="16" t="n"/>
      <c r="K269" s="19" t="n"/>
      <c r="L269" s="14">
        <f>IF($A269="","",IF($J269="Oui",$K269*'Paramètres'!$B$3,0))</f>
        <v/>
      </c>
      <c r="M269" s="14">
        <f>IF($A269="","",IF($J269="Oui",$K269*'Paramètres'!$B$4,0))</f>
        <v/>
      </c>
      <c r="N269" s="14">
        <f>IF($A269="","",SUM($K269:$M269))</f>
        <v/>
      </c>
      <c r="O269" s="19" t="n"/>
      <c r="P269" s="14">
        <f>IF($A269="","",$N269-$O269)</f>
        <v/>
      </c>
      <c r="Q269" s="15">
        <f>IF($A269="","",IF($I269="Annulée","Sans objet",IF($P269&lt;=0,"Payée",IF($O269&gt;0,"Partiellement payée","À payer"))))</f>
        <v/>
      </c>
      <c r="R269" s="18" t="n"/>
    </row>
    <row r="270" ht="30" customHeight="1">
      <c r="A270" s="5" t="n"/>
      <c r="B270" s="11" t="n"/>
      <c r="C270" s="5" t="n"/>
      <c r="D270" s="5" t="n"/>
      <c r="E270" s="5" t="n"/>
      <c r="F270" s="12" t="n"/>
      <c r="G270" s="11" t="n"/>
      <c r="H270" s="11" t="n"/>
      <c r="I270" s="5" t="n"/>
      <c r="J270" s="5" t="n"/>
      <c r="K270" s="13" t="n"/>
      <c r="L270" s="14">
        <f>IF($A270="","",IF($J270="Oui",$K270*'Paramètres'!$B$3,0))</f>
        <v/>
      </c>
      <c r="M270" s="14">
        <f>IF($A270="","",IF($J270="Oui",$K270*'Paramètres'!$B$4,0))</f>
        <v/>
      </c>
      <c r="N270" s="14">
        <f>IF($A270="","",SUM($K270:$M270))</f>
        <v/>
      </c>
      <c r="O270" s="13" t="n"/>
      <c r="P270" s="14">
        <f>IF($A270="","",$N270-$O270)</f>
        <v/>
      </c>
      <c r="Q270" s="15">
        <f>IF($A270="","",IF($I270="Annulée","Sans objet",IF($P270&lt;=0,"Payée",IF($O270&gt;0,"Partiellement payée","À payer"))))</f>
        <v/>
      </c>
      <c r="R270" s="12" t="n"/>
    </row>
    <row r="271" ht="30" customHeight="1">
      <c r="A271" s="16" t="n"/>
      <c r="B271" s="17" t="n"/>
      <c r="C271" s="16" t="n"/>
      <c r="D271" s="16" t="n"/>
      <c r="E271" s="16" t="n"/>
      <c r="F271" s="18" t="n"/>
      <c r="G271" s="17" t="n"/>
      <c r="H271" s="17" t="n"/>
      <c r="I271" s="16" t="n"/>
      <c r="J271" s="16" t="n"/>
      <c r="K271" s="19" t="n"/>
      <c r="L271" s="14">
        <f>IF($A271="","",IF($J271="Oui",$K271*'Paramètres'!$B$3,0))</f>
        <v/>
      </c>
      <c r="M271" s="14">
        <f>IF($A271="","",IF($J271="Oui",$K271*'Paramètres'!$B$4,0))</f>
        <v/>
      </c>
      <c r="N271" s="14">
        <f>IF($A271="","",SUM($K271:$M271))</f>
        <v/>
      </c>
      <c r="O271" s="19" t="n"/>
      <c r="P271" s="14">
        <f>IF($A271="","",$N271-$O271)</f>
        <v/>
      </c>
      <c r="Q271" s="15">
        <f>IF($A271="","",IF($I271="Annulée","Sans objet",IF($P271&lt;=0,"Payée",IF($O271&gt;0,"Partiellement payée","À payer"))))</f>
        <v/>
      </c>
      <c r="R271" s="18" t="n"/>
    </row>
    <row r="272" ht="30" customHeight="1">
      <c r="A272" s="5" t="n"/>
      <c r="B272" s="11" t="n"/>
      <c r="C272" s="5" t="n"/>
      <c r="D272" s="5" t="n"/>
      <c r="E272" s="5" t="n"/>
      <c r="F272" s="12" t="n"/>
      <c r="G272" s="11" t="n"/>
      <c r="H272" s="11" t="n"/>
      <c r="I272" s="5" t="n"/>
      <c r="J272" s="5" t="n"/>
      <c r="K272" s="13" t="n"/>
      <c r="L272" s="14">
        <f>IF($A272="","",IF($J272="Oui",$K272*'Paramètres'!$B$3,0))</f>
        <v/>
      </c>
      <c r="M272" s="14">
        <f>IF($A272="","",IF($J272="Oui",$K272*'Paramètres'!$B$4,0))</f>
        <v/>
      </c>
      <c r="N272" s="14">
        <f>IF($A272="","",SUM($K272:$M272))</f>
        <v/>
      </c>
      <c r="O272" s="13" t="n"/>
      <c r="P272" s="14">
        <f>IF($A272="","",$N272-$O272)</f>
        <v/>
      </c>
      <c r="Q272" s="15">
        <f>IF($A272="","",IF($I272="Annulée","Sans objet",IF($P272&lt;=0,"Payée",IF($O272&gt;0,"Partiellement payée","À payer"))))</f>
        <v/>
      </c>
      <c r="R272" s="12" t="n"/>
    </row>
    <row r="273" ht="30" customHeight="1">
      <c r="A273" s="16" t="n"/>
      <c r="B273" s="17" t="n"/>
      <c r="C273" s="16" t="n"/>
      <c r="D273" s="16" t="n"/>
      <c r="E273" s="16" t="n"/>
      <c r="F273" s="18" t="n"/>
      <c r="G273" s="17" t="n"/>
      <c r="H273" s="17" t="n"/>
      <c r="I273" s="16" t="n"/>
      <c r="J273" s="16" t="n"/>
      <c r="K273" s="19" t="n"/>
      <c r="L273" s="14">
        <f>IF($A273="","",IF($J273="Oui",$K273*'Paramètres'!$B$3,0))</f>
        <v/>
      </c>
      <c r="M273" s="14">
        <f>IF($A273="","",IF($J273="Oui",$K273*'Paramètres'!$B$4,0))</f>
        <v/>
      </c>
      <c r="N273" s="14">
        <f>IF($A273="","",SUM($K273:$M273))</f>
        <v/>
      </c>
      <c r="O273" s="19" t="n"/>
      <c r="P273" s="14">
        <f>IF($A273="","",$N273-$O273)</f>
        <v/>
      </c>
      <c r="Q273" s="15">
        <f>IF($A273="","",IF($I273="Annulée","Sans objet",IF($P273&lt;=0,"Payée",IF($O273&gt;0,"Partiellement payée","À payer"))))</f>
        <v/>
      </c>
      <c r="R273" s="18" t="n"/>
    </row>
    <row r="274" ht="30" customHeight="1">
      <c r="A274" s="5" t="n"/>
      <c r="B274" s="11" t="n"/>
      <c r="C274" s="5" t="n"/>
      <c r="D274" s="5" t="n"/>
      <c r="E274" s="5" t="n"/>
      <c r="F274" s="12" t="n"/>
      <c r="G274" s="11" t="n"/>
      <c r="H274" s="11" t="n"/>
      <c r="I274" s="5" t="n"/>
      <c r="J274" s="5" t="n"/>
      <c r="K274" s="13" t="n"/>
      <c r="L274" s="14">
        <f>IF($A274="","",IF($J274="Oui",$K274*'Paramètres'!$B$3,0))</f>
        <v/>
      </c>
      <c r="M274" s="14">
        <f>IF($A274="","",IF($J274="Oui",$K274*'Paramètres'!$B$4,0))</f>
        <v/>
      </c>
      <c r="N274" s="14">
        <f>IF($A274="","",SUM($K274:$M274))</f>
        <v/>
      </c>
      <c r="O274" s="13" t="n"/>
      <c r="P274" s="14">
        <f>IF($A274="","",$N274-$O274)</f>
        <v/>
      </c>
      <c r="Q274" s="15">
        <f>IF($A274="","",IF($I274="Annulée","Sans objet",IF($P274&lt;=0,"Payée",IF($O274&gt;0,"Partiellement payée","À payer"))))</f>
        <v/>
      </c>
      <c r="R274" s="12" t="n"/>
    </row>
    <row r="275" ht="30" customHeight="1">
      <c r="A275" s="16" t="n"/>
      <c r="B275" s="17" t="n"/>
      <c r="C275" s="16" t="n"/>
      <c r="D275" s="16" t="n"/>
      <c r="E275" s="16" t="n"/>
      <c r="F275" s="18" t="n"/>
      <c r="G275" s="17" t="n"/>
      <c r="H275" s="17" t="n"/>
      <c r="I275" s="16" t="n"/>
      <c r="J275" s="16" t="n"/>
      <c r="K275" s="19" t="n"/>
      <c r="L275" s="14">
        <f>IF($A275="","",IF($J275="Oui",$K275*'Paramètres'!$B$3,0))</f>
        <v/>
      </c>
      <c r="M275" s="14">
        <f>IF($A275="","",IF($J275="Oui",$K275*'Paramètres'!$B$4,0))</f>
        <v/>
      </c>
      <c r="N275" s="14">
        <f>IF($A275="","",SUM($K275:$M275))</f>
        <v/>
      </c>
      <c r="O275" s="19" t="n"/>
      <c r="P275" s="14">
        <f>IF($A275="","",$N275-$O275)</f>
        <v/>
      </c>
      <c r="Q275" s="15">
        <f>IF($A275="","",IF($I275="Annulée","Sans objet",IF($P275&lt;=0,"Payée",IF($O275&gt;0,"Partiellement payée","À payer"))))</f>
        <v/>
      </c>
      <c r="R275" s="18" t="n"/>
    </row>
    <row r="276" ht="30" customHeight="1">
      <c r="A276" s="5" t="n"/>
      <c r="B276" s="11" t="n"/>
      <c r="C276" s="5" t="n"/>
      <c r="D276" s="5" t="n"/>
      <c r="E276" s="5" t="n"/>
      <c r="F276" s="12" t="n"/>
      <c r="G276" s="11" t="n"/>
      <c r="H276" s="11" t="n"/>
      <c r="I276" s="5" t="n"/>
      <c r="J276" s="5" t="n"/>
      <c r="K276" s="13" t="n"/>
      <c r="L276" s="14">
        <f>IF($A276="","",IF($J276="Oui",$K276*'Paramètres'!$B$3,0))</f>
        <v/>
      </c>
      <c r="M276" s="14">
        <f>IF($A276="","",IF($J276="Oui",$K276*'Paramètres'!$B$4,0))</f>
        <v/>
      </c>
      <c r="N276" s="14">
        <f>IF($A276="","",SUM($K276:$M276))</f>
        <v/>
      </c>
      <c r="O276" s="13" t="n"/>
      <c r="P276" s="14">
        <f>IF($A276="","",$N276-$O276)</f>
        <v/>
      </c>
      <c r="Q276" s="15">
        <f>IF($A276="","",IF($I276="Annulée","Sans objet",IF($P276&lt;=0,"Payée",IF($O276&gt;0,"Partiellement payée","À payer"))))</f>
        <v/>
      </c>
      <c r="R276" s="12" t="n"/>
    </row>
    <row r="277" ht="30" customHeight="1">
      <c r="A277" s="16" t="n"/>
      <c r="B277" s="17" t="n"/>
      <c r="C277" s="16" t="n"/>
      <c r="D277" s="16" t="n"/>
      <c r="E277" s="16" t="n"/>
      <c r="F277" s="18" t="n"/>
      <c r="G277" s="17" t="n"/>
      <c r="H277" s="17" t="n"/>
      <c r="I277" s="16" t="n"/>
      <c r="J277" s="16" t="n"/>
      <c r="K277" s="19" t="n"/>
      <c r="L277" s="14">
        <f>IF($A277="","",IF($J277="Oui",$K277*'Paramètres'!$B$3,0))</f>
        <v/>
      </c>
      <c r="M277" s="14">
        <f>IF($A277="","",IF($J277="Oui",$K277*'Paramètres'!$B$4,0))</f>
        <v/>
      </c>
      <c r="N277" s="14">
        <f>IF($A277="","",SUM($K277:$M277))</f>
        <v/>
      </c>
      <c r="O277" s="19" t="n"/>
      <c r="P277" s="14">
        <f>IF($A277="","",$N277-$O277)</f>
        <v/>
      </c>
      <c r="Q277" s="15">
        <f>IF($A277="","",IF($I277="Annulée","Sans objet",IF($P277&lt;=0,"Payée",IF($O277&gt;0,"Partiellement payée","À payer"))))</f>
        <v/>
      </c>
      <c r="R277" s="18" t="n"/>
    </row>
    <row r="278" ht="30" customHeight="1">
      <c r="A278" s="5" t="n"/>
      <c r="B278" s="11" t="n"/>
      <c r="C278" s="5" t="n"/>
      <c r="D278" s="5" t="n"/>
      <c r="E278" s="5" t="n"/>
      <c r="F278" s="12" t="n"/>
      <c r="G278" s="11" t="n"/>
      <c r="H278" s="11" t="n"/>
      <c r="I278" s="5" t="n"/>
      <c r="J278" s="5" t="n"/>
      <c r="K278" s="13" t="n"/>
      <c r="L278" s="14">
        <f>IF($A278="","",IF($J278="Oui",$K278*'Paramètres'!$B$3,0))</f>
        <v/>
      </c>
      <c r="M278" s="14">
        <f>IF($A278="","",IF($J278="Oui",$K278*'Paramètres'!$B$4,0))</f>
        <v/>
      </c>
      <c r="N278" s="14">
        <f>IF($A278="","",SUM($K278:$M278))</f>
        <v/>
      </c>
      <c r="O278" s="13" t="n"/>
      <c r="P278" s="14">
        <f>IF($A278="","",$N278-$O278)</f>
        <v/>
      </c>
      <c r="Q278" s="15">
        <f>IF($A278="","",IF($I278="Annulée","Sans objet",IF($P278&lt;=0,"Payée",IF($O278&gt;0,"Partiellement payée","À payer"))))</f>
        <v/>
      </c>
      <c r="R278" s="12" t="n"/>
    </row>
    <row r="279" ht="30" customHeight="1">
      <c r="A279" s="16" t="n"/>
      <c r="B279" s="17" t="n"/>
      <c r="C279" s="16" t="n"/>
      <c r="D279" s="16" t="n"/>
      <c r="E279" s="16" t="n"/>
      <c r="F279" s="18" t="n"/>
      <c r="G279" s="17" t="n"/>
      <c r="H279" s="17" t="n"/>
      <c r="I279" s="16" t="n"/>
      <c r="J279" s="16" t="n"/>
      <c r="K279" s="19" t="n"/>
      <c r="L279" s="14">
        <f>IF($A279="","",IF($J279="Oui",$K279*'Paramètres'!$B$3,0))</f>
        <v/>
      </c>
      <c r="M279" s="14">
        <f>IF($A279="","",IF($J279="Oui",$K279*'Paramètres'!$B$4,0))</f>
        <v/>
      </c>
      <c r="N279" s="14">
        <f>IF($A279="","",SUM($K279:$M279))</f>
        <v/>
      </c>
      <c r="O279" s="19" t="n"/>
      <c r="P279" s="14">
        <f>IF($A279="","",$N279-$O279)</f>
        <v/>
      </c>
      <c r="Q279" s="15">
        <f>IF($A279="","",IF($I279="Annulée","Sans objet",IF($P279&lt;=0,"Payée",IF($O279&gt;0,"Partiellement payée","À payer"))))</f>
        <v/>
      </c>
      <c r="R279" s="18" t="n"/>
    </row>
    <row r="280" ht="30" customHeight="1">
      <c r="A280" s="5" t="n"/>
      <c r="B280" s="11" t="n"/>
      <c r="C280" s="5" t="n"/>
      <c r="D280" s="5" t="n"/>
      <c r="E280" s="5" t="n"/>
      <c r="F280" s="12" t="n"/>
      <c r="G280" s="11" t="n"/>
      <c r="H280" s="11" t="n"/>
      <c r="I280" s="5" t="n"/>
      <c r="J280" s="5" t="n"/>
      <c r="K280" s="13" t="n"/>
      <c r="L280" s="14">
        <f>IF($A280="","",IF($J280="Oui",$K280*'Paramètres'!$B$3,0))</f>
        <v/>
      </c>
      <c r="M280" s="14">
        <f>IF($A280="","",IF($J280="Oui",$K280*'Paramètres'!$B$4,0))</f>
        <v/>
      </c>
      <c r="N280" s="14">
        <f>IF($A280="","",SUM($K280:$M280))</f>
        <v/>
      </c>
      <c r="O280" s="13" t="n"/>
      <c r="P280" s="14">
        <f>IF($A280="","",$N280-$O280)</f>
        <v/>
      </c>
      <c r="Q280" s="15">
        <f>IF($A280="","",IF($I280="Annulée","Sans objet",IF($P280&lt;=0,"Payée",IF($O280&gt;0,"Partiellement payée","À payer"))))</f>
        <v/>
      </c>
      <c r="R280" s="12" t="n"/>
    </row>
    <row r="281" ht="30" customHeight="1">
      <c r="A281" s="16" t="n"/>
      <c r="B281" s="17" t="n"/>
      <c r="C281" s="16" t="n"/>
      <c r="D281" s="16" t="n"/>
      <c r="E281" s="16" t="n"/>
      <c r="F281" s="18" t="n"/>
      <c r="G281" s="17" t="n"/>
      <c r="H281" s="17" t="n"/>
      <c r="I281" s="16" t="n"/>
      <c r="J281" s="16" t="n"/>
      <c r="K281" s="19" t="n"/>
      <c r="L281" s="14">
        <f>IF($A281="","",IF($J281="Oui",$K281*'Paramètres'!$B$3,0))</f>
        <v/>
      </c>
      <c r="M281" s="14">
        <f>IF($A281="","",IF($J281="Oui",$K281*'Paramètres'!$B$4,0))</f>
        <v/>
      </c>
      <c r="N281" s="14">
        <f>IF($A281="","",SUM($K281:$M281))</f>
        <v/>
      </c>
      <c r="O281" s="19" t="n"/>
      <c r="P281" s="14">
        <f>IF($A281="","",$N281-$O281)</f>
        <v/>
      </c>
      <c r="Q281" s="15">
        <f>IF($A281="","",IF($I281="Annulée","Sans objet",IF($P281&lt;=0,"Payée",IF($O281&gt;0,"Partiellement payée","À payer"))))</f>
        <v/>
      </c>
      <c r="R281" s="18" t="n"/>
    </row>
    <row r="282" ht="30" customHeight="1">
      <c r="A282" s="5" t="n"/>
      <c r="B282" s="11" t="n"/>
      <c r="C282" s="5" t="n"/>
      <c r="D282" s="5" t="n"/>
      <c r="E282" s="5" t="n"/>
      <c r="F282" s="12" t="n"/>
      <c r="G282" s="11" t="n"/>
      <c r="H282" s="11" t="n"/>
      <c r="I282" s="5" t="n"/>
      <c r="J282" s="5" t="n"/>
      <c r="K282" s="13" t="n"/>
      <c r="L282" s="14">
        <f>IF($A282="","",IF($J282="Oui",$K282*'Paramètres'!$B$3,0))</f>
        <v/>
      </c>
      <c r="M282" s="14">
        <f>IF($A282="","",IF($J282="Oui",$K282*'Paramètres'!$B$4,0))</f>
        <v/>
      </c>
      <c r="N282" s="14">
        <f>IF($A282="","",SUM($K282:$M282))</f>
        <v/>
      </c>
      <c r="O282" s="13" t="n"/>
      <c r="P282" s="14">
        <f>IF($A282="","",$N282-$O282)</f>
        <v/>
      </c>
      <c r="Q282" s="15">
        <f>IF($A282="","",IF($I282="Annulée","Sans objet",IF($P282&lt;=0,"Payée",IF($O282&gt;0,"Partiellement payée","À payer"))))</f>
        <v/>
      </c>
      <c r="R282" s="12" t="n"/>
    </row>
    <row r="283" ht="30" customHeight="1">
      <c r="A283" s="16" t="n"/>
      <c r="B283" s="17" t="n"/>
      <c r="C283" s="16" t="n"/>
      <c r="D283" s="16" t="n"/>
      <c r="E283" s="16" t="n"/>
      <c r="F283" s="18" t="n"/>
      <c r="G283" s="17" t="n"/>
      <c r="H283" s="17" t="n"/>
      <c r="I283" s="16" t="n"/>
      <c r="J283" s="16" t="n"/>
      <c r="K283" s="19" t="n"/>
      <c r="L283" s="14">
        <f>IF($A283="","",IF($J283="Oui",$K283*'Paramètres'!$B$3,0))</f>
        <v/>
      </c>
      <c r="M283" s="14">
        <f>IF($A283="","",IF($J283="Oui",$K283*'Paramètres'!$B$4,0))</f>
        <v/>
      </c>
      <c r="N283" s="14">
        <f>IF($A283="","",SUM($K283:$M283))</f>
        <v/>
      </c>
      <c r="O283" s="19" t="n"/>
      <c r="P283" s="14">
        <f>IF($A283="","",$N283-$O283)</f>
        <v/>
      </c>
      <c r="Q283" s="15">
        <f>IF($A283="","",IF($I283="Annulée","Sans objet",IF($P283&lt;=0,"Payée",IF($O283&gt;0,"Partiellement payée","À payer"))))</f>
        <v/>
      </c>
      <c r="R283" s="18" t="n"/>
    </row>
    <row r="284" ht="30" customHeight="1">
      <c r="A284" s="5" t="n"/>
      <c r="B284" s="11" t="n"/>
      <c r="C284" s="5" t="n"/>
      <c r="D284" s="5" t="n"/>
      <c r="E284" s="5" t="n"/>
      <c r="F284" s="12" t="n"/>
      <c r="G284" s="11" t="n"/>
      <c r="H284" s="11" t="n"/>
      <c r="I284" s="5" t="n"/>
      <c r="J284" s="5" t="n"/>
      <c r="K284" s="13" t="n"/>
      <c r="L284" s="14">
        <f>IF($A284="","",IF($J284="Oui",$K284*'Paramètres'!$B$3,0))</f>
        <v/>
      </c>
      <c r="M284" s="14">
        <f>IF($A284="","",IF($J284="Oui",$K284*'Paramètres'!$B$4,0))</f>
        <v/>
      </c>
      <c r="N284" s="14">
        <f>IF($A284="","",SUM($K284:$M284))</f>
        <v/>
      </c>
      <c r="O284" s="13" t="n"/>
      <c r="P284" s="14">
        <f>IF($A284="","",$N284-$O284)</f>
        <v/>
      </c>
      <c r="Q284" s="15">
        <f>IF($A284="","",IF($I284="Annulée","Sans objet",IF($P284&lt;=0,"Payée",IF($O284&gt;0,"Partiellement payée","À payer"))))</f>
        <v/>
      </c>
      <c r="R284" s="12" t="n"/>
    </row>
    <row r="285" ht="30" customHeight="1">
      <c r="A285" s="16" t="n"/>
      <c r="B285" s="17" t="n"/>
      <c r="C285" s="16" t="n"/>
      <c r="D285" s="16" t="n"/>
      <c r="E285" s="16" t="n"/>
      <c r="F285" s="18" t="n"/>
      <c r="G285" s="17" t="n"/>
      <c r="H285" s="17" t="n"/>
      <c r="I285" s="16" t="n"/>
      <c r="J285" s="16" t="n"/>
      <c r="K285" s="19" t="n"/>
      <c r="L285" s="14">
        <f>IF($A285="","",IF($J285="Oui",$K285*'Paramètres'!$B$3,0))</f>
        <v/>
      </c>
      <c r="M285" s="14">
        <f>IF($A285="","",IF($J285="Oui",$K285*'Paramètres'!$B$4,0))</f>
        <v/>
      </c>
      <c r="N285" s="14">
        <f>IF($A285="","",SUM($K285:$M285))</f>
        <v/>
      </c>
      <c r="O285" s="19" t="n"/>
      <c r="P285" s="14">
        <f>IF($A285="","",$N285-$O285)</f>
        <v/>
      </c>
      <c r="Q285" s="15">
        <f>IF($A285="","",IF($I285="Annulée","Sans objet",IF($P285&lt;=0,"Payée",IF($O285&gt;0,"Partiellement payée","À payer"))))</f>
        <v/>
      </c>
      <c r="R285" s="18" t="n"/>
    </row>
    <row r="286" ht="30" customHeight="1">
      <c r="A286" s="5" t="n"/>
      <c r="B286" s="11" t="n"/>
      <c r="C286" s="5" t="n"/>
      <c r="D286" s="5" t="n"/>
      <c r="E286" s="5" t="n"/>
      <c r="F286" s="12" t="n"/>
      <c r="G286" s="11" t="n"/>
      <c r="H286" s="11" t="n"/>
      <c r="I286" s="5" t="n"/>
      <c r="J286" s="5" t="n"/>
      <c r="K286" s="13" t="n"/>
      <c r="L286" s="14">
        <f>IF($A286="","",IF($J286="Oui",$K286*'Paramètres'!$B$3,0))</f>
        <v/>
      </c>
      <c r="M286" s="14">
        <f>IF($A286="","",IF($J286="Oui",$K286*'Paramètres'!$B$4,0))</f>
        <v/>
      </c>
      <c r="N286" s="14">
        <f>IF($A286="","",SUM($K286:$M286))</f>
        <v/>
      </c>
      <c r="O286" s="13" t="n"/>
      <c r="P286" s="14">
        <f>IF($A286="","",$N286-$O286)</f>
        <v/>
      </c>
      <c r="Q286" s="15">
        <f>IF($A286="","",IF($I286="Annulée","Sans objet",IF($P286&lt;=0,"Payée",IF($O286&gt;0,"Partiellement payée","À payer"))))</f>
        <v/>
      </c>
      <c r="R286" s="12" t="n"/>
    </row>
    <row r="287" ht="30" customHeight="1">
      <c r="A287" s="16" t="n"/>
      <c r="B287" s="17" t="n"/>
      <c r="C287" s="16" t="n"/>
      <c r="D287" s="16" t="n"/>
      <c r="E287" s="16" t="n"/>
      <c r="F287" s="18" t="n"/>
      <c r="G287" s="17" t="n"/>
      <c r="H287" s="17" t="n"/>
      <c r="I287" s="16" t="n"/>
      <c r="J287" s="16" t="n"/>
      <c r="K287" s="19" t="n"/>
      <c r="L287" s="14">
        <f>IF($A287="","",IF($J287="Oui",$K287*'Paramètres'!$B$3,0))</f>
        <v/>
      </c>
      <c r="M287" s="14">
        <f>IF($A287="","",IF($J287="Oui",$K287*'Paramètres'!$B$4,0))</f>
        <v/>
      </c>
      <c r="N287" s="14">
        <f>IF($A287="","",SUM($K287:$M287))</f>
        <v/>
      </c>
      <c r="O287" s="19" t="n"/>
      <c r="P287" s="14">
        <f>IF($A287="","",$N287-$O287)</f>
        <v/>
      </c>
      <c r="Q287" s="15">
        <f>IF($A287="","",IF($I287="Annulée","Sans objet",IF($P287&lt;=0,"Payée",IF($O287&gt;0,"Partiellement payée","À payer"))))</f>
        <v/>
      </c>
      <c r="R287" s="18" t="n"/>
    </row>
    <row r="288" ht="30" customHeight="1">
      <c r="A288" s="5" t="n"/>
      <c r="B288" s="11" t="n"/>
      <c r="C288" s="5" t="n"/>
      <c r="D288" s="5" t="n"/>
      <c r="E288" s="5" t="n"/>
      <c r="F288" s="12" t="n"/>
      <c r="G288" s="11" t="n"/>
      <c r="H288" s="11" t="n"/>
      <c r="I288" s="5" t="n"/>
      <c r="J288" s="5" t="n"/>
      <c r="K288" s="13" t="n"/>
      <c r="L288" s="14">
        <f>IF($A288="","",IF($J288="Oui",$K288*'Paramètres'!$B$3,0))</f>
        <v/>
      </c>
      <c r="M288" s="14">
        <f>IF($A288="","",IF($J288="Oui",$K288*'Paramètres'!$B$4,0))</f>
        <v/>
      </c>
      <c r="N288" s="14">
        <f>IF($A288="","",SUM($K288:$M288))</f>
        <v/>
      </c>
      <c r="O288" s="13" t="n"/>
      <c r="P288" s="14">
        <f>IF($A288="","",$N288-$O288)</f>
        <v/>
      </c>
      <c r="Q288" s="15">
        <f>IF($A288="","",IF($I288="Annulée","Sans objet",IF($P288&lt;=0,"Payée",IF($O288&gt;0,"Partiellement payée","À payer"))))</f>
        <v/>
      </c>
      <c r="R288" s="12" t="n"/>
    </row>
    <row r="289" ht="30" customHeight="1">
      <c r="A289" s="16" t="n"/>
      <c r="B289" s="17" t="n"/>
      <c r="C289" s="16" t="n"/>
      <c r="D289" s="16" t="n"/>
      <c r="E289" s="16" t="n"/>
      <c r="F289" s="18" t="n"/>
      <c r="G289" s="17" t="n"/>
      <c r="H289" s="17" t="n"/>
      <c r="I289" s="16" t="n"/>
      <c r="J289" s="16" t="n"/>
      <c r="K289" s="19" t="n"/>
      <c r="L289" s="14">
        <f>IF($A289="","",IF($J289="Oui",$K289*'Paramètres'!$B$3,0))</f>
        <v/>
      </c>
      <c r="M289" s="14">
        <f>IF($A289="","",IF($J289="Oui",$K289*'Paramètres'!$B$4,0))</f>
        <v/>
      </c>
      <c r="N289" s="14">
        <f>IF($A289="","",SUM($K289:$M289))</f>
        <v/>
      </c>
      <c r="O289" s="19" t="n"/>
      <c r="P289" s="14">
        <f>IF($A289="","",$N289-$O289)</f>
        <v/>
      </c>
      <c r="Q289" s="15">
        <f>IF($A289="","",IF($I289="Annulée","Sans objet",IF($P289&lt;=0,"Payée",IF($O289&gt;0,"Partiellement payée","À payer"))))</f>
        <v/>
      </c>
      <c r="R289" s="18" t="n"/>
    </row>
    <row r="290" ht="30" customHeight="1">
      <c r="A290" s="5" t="n"/>
      <c r="B290" s="11" t="n"/>
      <c r="C290" s="5" t="n"/>
      <c r="D290" s="5" t="n"/>
      <c r="E290" s="5" t="n"/>
      <c r="F290" s="12" t="n"/>
      <c r="G290" s="11" t="n"/>
      <c r="H290" s="11" t="n"/>
      <c r="I290" s="5" t="n"/>
      <c r="J290" s="5" t="n"/>
      <c r="K290" s="13" t="n"/>
      <c r="L290" s="14">
        <f>IF($A290="","",IF($J290="Oui",$K290*'Paramètres'!$B$3,0))</f>
        <v/>
      </c>
      <c r="M290" s="14">
        <f>IF($A290="","",IF($J290="Oui",$K290*'Paramètres'!$B$4,0))</f>
        <v/>
      </c>
      <c r="N290" s="14">
        <f>IF($A290="","",SUM($K290:$M290))</f>
        <v/>
      </c>
      <c r="O290" s="13" t="n"/>
      <c r="P290" s="14">
        <f>IF($A290="","",$N290-$O290)</f>
        <v/>
      </c>
      <c r="Q290" s="15">
        <f>IF($A290="","",IF($I290="Annulée","Sans objet",IF($P290&lt;=0,"Payée",IF($O290&gt;0,"Partiellement payée","À payer"))))</f>
        <v/>
      </c>
      <c r="R290" s="12" t="n"/>
    </row>
    <row r="291" ht="30" customHeight="1">
      <c r="A291" s="16" t="n"/>
      <c r="B291" s="17" t="n"/>
      <c r="C291" s="16" t="n"/>
      <c r="D291" s="16" t="n"/>
      <c r="E291" s="16" t="n"/>
      <c r="F291" s="18" t="n"/>
      <c r="G291" s="17" t="n"/>
      <c r="H291" s="17" t="n"/>
      <c r="I291" s="16" t="n"/>
      <c r="J291" s="16" t="n"/>
      <c r="K291" s="19" t="n"/>
      <c r="L291" s="14">
        <f>IF($A291="","",IF($J291="Oui",$K291*'Paramètres'!$B$3,0))</f>
        <v/>
      </c>
      <c r="M291" s="14">
        <f>IF($A291="","",IF($J291="Oui",$K291*'Paramètres'!$B$4,0))</f>
        <v/>
      </c>
      <c r="N291" s="14">
        <f>IF($A291="","",SUM($K291:$M291))</f>
        <v/>
      </c>
      <c r="O291" s="19" t="n"/>
      <c r="P291" s="14">
        <f>IF($A291="","",$N291-$O291)</f>
        <v/>
      </c>
      <c r="Q291" s="15">
        <f>IF($A291="","",IF($I291="Annulée","Sans objet",IF($P291&lt;=0,"Payée",IF($O291&gt;0,"Partiellement payée","À payer"))))</f>
        <v/>
      </c>
      <c r="R291" s="18" t="n"/>
    </row>
    <row r="292" ht="30" customHeight="1">
      <c r="A292" s="5" t="n"/>
      <c r="B292" s="11" t="n"/>
      <c r="C292" s="5" t="n"/>
      <c r="D292" s="5" t="n"/>
      <c r="E292" s="5" t="n"/>
      <c r="F292" s="12" t="n"/>
      <c r="G292" s="11" t="n"/>
      <c r="H292" s="11" t="n"/>
      <c r="I292" s="5" t="n"/>
      <c r="J292" s="5" t="n"/>
      <c r="K292" s="13" t="n"/>
      <c r="L292" s="14">
        <f>IF($A292="","",IF($J292="Oui",$K292*'Paramètres'!$B$3,0))</f>
        <v/>
      </c>
      <c r="M292" s="14">
        <f>IF($A292="","",IF($J292="Oui",$K292*'Paramètres'!$B$4,0))</f>
        <v/>
      </c>
      <c r="N292" s="14">
        <f>IF($A292="","",SUM($K292:$M292))</f>
        <v/>
      </c>
      <c r="O292" s="13" t="n"/>
      <c r="P292" s="14">
        <f>IF($A292="","",$N292-$O292)</f>
        <v/>
      </c>
      <c r="Q292" s="15">
        <f>IF($A292="","",IF($I292="Annulée","Sans objet",IF($P292&lt;=0,"Payée",IF($O292&gt;0,"Partiellement payée","À payer"))))</f>
        <v/>
      </c>
      <c r="R292" s="12" t="n"/>
    </row>
    <row r="293" ht="30" customHeight="1">
      <c r="A293" s="16" t="n"/>
      <c r="B293" s="17" t="n"/>
      <c r="C293" s="16" t="n"/>
      <c r="D293" s="16" t="n"/>
      <c r="E293" s="16" t="n"/>
      <c r="F293" s="18" t="n"/>
      <c r="G293" s="17" t="n"/>
      <c r="H293" s="17" t="n"/>
      <c r="I293" s="16" t="n"/>
      <c r="J293" s="16" t="n"/>
      <c r="K293" s="19" t="n"/>
      <c r="L293" s="14">
        <f>IF($A293="","",IF($J293="Oui",$K293*'Paramètres'!$B$3,0))</f>
        <v/>
      </c>
      <c r="M293" s="14">
        <f>IF($A293="","",IF($J293="Oui",$K293*'Paramètres'!$B$4,0))</f>
        <v/>
      </c>
      <c r="N293" s="14">
        <f>IF($A293="","",SUM($K293:$M293))</f>
        <v/>
      </c>
      <c r="O293" s="19" t="n"/>
      <c r="P293" s="14">
        <f>IF($A293="","",$N293-$O293)</f>
        <v/>
      </c>
      <c r="Q293" s="15">
        <f>IF($A293="","",IF($I293="Annulée","Sans objet",IF($P293&lt;=0,"Payée",IF($O293&gt;0,"Partiellement payée","À payer"))))</f>
        <v/>
      </c>
      <c r="R293" s="18" t="n"/>
    </row>
    <row r="294" ht="30" customHeight="1">
      <c r="A294" s="5" t="n"/>
      <c r="B294" s="11" t="n"/>
      <c r="C294" s="5" t="n"/>
      <c r="D294" s="5" t="n"/>
      <c r="E294" s="5" t="n"/>
      <c r="F294" s="12" t="n"/>
      <c r="G294" s="11" t="n"/>
      <c r="H294" s="11" t="n"/>
      <c r="I294" s="5" t="n"/>
      <c r="J294" s="5" t="n"/>
      <c r="K294" s="13" t="n"/>
      <c r="L294" s="14">
        <f>IF($A294="","",IF($J294="Oui",$K294*'Paramètres'!$B$3,0))</f>
        <v/>
      </c>
      <c r="M294" s="14">
        <f>IF($A294="","",IF($J294="Oui",$K294*'Paramètres'!$B$4,0))</f>
        <v/>
      </c>
      <c r="N294" s="14">
        <f>IF($A294="","",SUM($K294:$M294))</f>
        <v/>
      </c>
      <c r="O294" s="13" t="n"/>
      <c r="P294" s="14">
        <f>IF($A294="","",$N294-$O294)</f>
        <v/>
      </c>
      <c r="Q294" s="15">
        <f>IF($A294="","",IF($I294="Annulée","Sans objet",IF($P294&lt;=0,"Payée",IF($O294&gt;0,"Partiellement payée","À payer"))))</f>
        <v/>
      </c>
      <c r="R294" s="12" t="n"/>
    </row>
    <row r="295" ht="30" customHeight="1">
      <c r="A295" s="16" t="n"/>
      <c r="B295" s="17" t="n"/>
      <c r="C295" s="16" t="n"/>
      <c r="D295" s="16" t="n"/>
      <c r="E295" s="16" t="n"/>
      <c r="F295" s="18" t="n"/>
      <c r="G295" s="17" t="n"/>
      <c r="H295" s="17" t="n"/>
      <c r="I295" s="16" t="n"/>
      <c r="J295" s="16" t="n"/>
      <c r="K295" s="19" t="n"/>
      <c r="L295" s="14">
        <f>IF($A295="","",IF($J295="Oui",$K295*'Paramètres'!$B$3,0))</f>
        <v/>
      </c>
      <c r="M295" s="14">
        <f>IF($A295="","",IF($J295="Oui",$K295*'Paramètres'!$B$4,0))</f>
        <v/>
      </c>
      <c r="N295" s="14">
        <f>IF($A295="","",SUM($K295:$M295))</f>
        <v/>
      </c>
      <c r="O295" s="19" t="n"/>
      <c r="P295" s="14">
        <f>IF($A295="","",$N295-$O295)</f>
        <v/>
      </c>
      <c r="Q295" s="15">
        <f>IF($A295="","",IF($I295="Annulée","Sans objet",IF($P295&lt;=0,"Payée",IF($O295&gt;0,"Partiellement payée","À payer"))))</f>
        <v/>
      </c>
      <c r="R295" s="18" t="n"/>
    </row>
    <row r="296" ht="30" customHeight="1">
      <c r="A296" s="5" t="n"/>
      <c r="B296" s="11" t="n"/>
      <c r="C296" s="5" t="n"/>
      <c r="D296" s="5" t="n"/>
      <c r="E296" s="5" t="n"/>
      <c r="F296" s="12" t="n"/>
      <c r="G296" s="11" t="n"/>
      <c r="H296" s="11" t="n"/>
      <c r="I296" s="5" t="n"/>
      <c r="J296" s="5" t="n"/>
      <c r="K296" s="13" t="n"/>
      <c r="L296" s="14">
        <f>IF($A296="","",IF($J296="Oui",$K296*'Paramètres'!$B$3,0))</f>
        <v/>
      </c>
      <c r="M296" s="14">
        <f>IF($A296="","",IF($J296="Oui",$K296*'Paramètres'!$B$4,0))</f>
        <v/>
      </c>
      <c r="N296" s="14">
        <f>IF($A296="","",SUM($K296:$M296))</f>
        <v/>
      </c>
      <c r="O296" s="13" t="n"/>
      <c r="P296" s="14">
        <f>IF($A296="","",$N296-$O296)</f>
        <v/>
      </c>
      <c r="Q296" s="15">
        <f>IF($A296="","",IF($I296="Annulée","Sans objet",IF($P296&lt;=0,"Payée",IF($O296&gt;0,"Partiellement payée","À payer"))))</f>
        <v/>
      </c>
      <c r="R296" s="12" t="n"/>
    </row>
    <row r="297" ht="30" customHeight="1">
      <c r="A297" s="16" t="n"/>
      <c r="B297" s="17" t="n"/>
      <c r="C297" s="16" t="n"/>
      <c r="D297" s="16" t="n"/>
      <c r="E297" s="16" t="n"/>
      <c r="F297" s="18" t="n"/>
      <c r="G297" s="17" t="n"/>
      <c r="H297" s="17" t="n"/>
      <c r="I297" s="16" t="n"/>
      <c r="J297" s="16" t="n"/>
      <c r="K297" s="19" t="n"/>
      <c r="L297" s="14">
        <f>IF($A297="","",IF($J297="Oui",$K297*'Paramètres'!$B$3,0))</f>
        <v/>
      </c>
      <c r="M297" s="14">
        <f>IF($A297="","",IF($J297="Oui",$K297*'Paramètres'!$B$4,0))</f>
        <v/>
      </c>
      <c r="N297" s="14">
        <f>IF($A297="","",SUM($K297:$M297))</f>
        <v/>
      </c>
      <c r="O297" s="19" t="n"/>
      <c r="P297" s="14">
        <f>IF($A297="","",$N297-$O297)</f>
        <v/>
      </c>
      <c r="Q297" s="15">
        <f>IF($A297="","",IF($I297="Annulée","Sans objet",IF($P297&lt;=0,"Payée",IF($O297&gt;0,"Partiellement payée","À payer"))))</f>
        <v/>
      </c>
      <c r="R297" s="18" t="n"/>
    </row>
    <row r="298" ht="30" customHeight="1">
      <c r="A298" s="5" t="n"/>
      <c r="B298" s="11" t="n"/>
      <c r="C298" s="5" t="n"/>
      <c r="D298" s="5" t="n"/>
      <c r="E298" s="5" t="n"/>
      <c r="F298" s="12" t="n"/>
      <c r="G298" s="11" t="n"/>
      <c r="H298" s="11" t="n"/>
      <c r="I298" s="5" t="n"/>
      <c r="J298" s="5" t="n"/>
      <c r="K298" s="13" t="n"/>
      <c r="L298" s="14">
        <f>IF($A298="","",IF($J298="Oui",$K298*'Paramètres'!$B$3,0))</f>
        <v/>
      </c>
      <c r="M298" s="14">
        <f>IF($A298="","",IF($J298="Oui",$K298*'Paramètres'!$B$4,0))</f>
        <v/>
      </c>
      <c r="N298" s="14">
        <f>IF($A298="","",SUM($K298:$M298))</f>
        <v/>
      </c>
      <c r="O298" s="13" t="n"/>
      <c r="P298" s="14">
        <f>IF($A298="","",$N298-$O298)</f>
        <v/>
      </c>
      <c r="Q298" s="15">
        <f>IF($A298="","",IF($I298="Annulée","Sans objet",IF($P298&lt;=0,"Payée",IF($O298&gt;0,"Partiellement payée","À payer"))))</f>
        <v/>
      </c>
      <c r="R298" s="12" t="n"/>
    </row>
    <row r="299" ht="30" customHeight="1">
      <c r="A299" s="16" t="n"/>
      <c r="B299" s="17" t="n"/>
      <c r="C299" s="16" t="n"/>
      <c r="D299" s="16" t="n"/>
      <c r="E299" s="16" t="n"/>
      <c r="F299" s="18" t="n"/>
      <c r="G299" s="17" t="n"/>
      <c r="H299" s="17" t="n"/>
      <c r="I299" s="16" t="n"/>
      <c r="J299" s="16" t="n"/>
      <c r="K299" s="19" t="n"/>
      <c r="L299" s="14">
        <f>IF($A299="","",IF($J299="Oui",$K299*'Paramètres'!$B$3,0))</f>
        <v/>
      </c>
      <c r="M299" s="14">
        <f>IF($A299="","",IF($J299="Oui",$K299*'Paramètres'!$B$4,0))</f>
        <v/>
      </c>
      <c r="N299" s="14">
        <f>IF($A299="","",SUM($K299:$M299))</f>
        <v/>
      </c>
      <c r="O299" s="19" t="n"/>
      <c r="P299" s="14">
        <f>IF($A299="","",$N299-$O299)</f>
        <v/>
      </c>
      <c r="Q299" s="15">
        <f>IF($A299="","",IF($I299="Annulée","Sans objet",IF($P299&lt;=0,"Payée",IF($O299&gt;0,"Partiellement payée","À payer"))))</f>
        <v/>
      </c>
      <c r="R299" s="18" t="n"/>
    </row>
    <row r="300" ht="30" customHeight="1">
      <c r="A300" s="5" t="n"/>
      <c r="B300" s="11" t="n"/>
      <c r="C300" s="5" t="n"/>
      <c r="D300" s="5" t="n"/>
      <c r="E300" s="5" t="n"/>
      <c r="F300" s="12" t="n"/>
      <c r="G300" s="11" t="n"/>
      <c r="H300" s="11" t="n"/>
      <c r="I300" s="5" t="n"/>
      <c r="J300" s="5" t="n"/>
      <c r="K300" s="13" t="n"/>
      <c r="L300" s="14">
        <f>IF($A300="","",IF($J300="Oui",$K300*'Paramètres'!$B$3,0))</f>
        <v/>
      </c>
      <c r="M300" s="14">
        <f>IF($A300="","",IF($J300="Oui",$K300*'Paramètres'!$B$4,0))</f>
        <v/>
      </c>
      <c r="N300" s="14">
        <f>IF($A300="","",SUM($K300:$M300))</f>
        <v/>
      </c>
      <c r="O300" s="13" t="n"/>
      <c r="P300" s="14">
        <f>IF($A300="","",$N300-$O300)</f>
        <v/>
      </c>
      <c r="Q300" s="15">
        <f>IF($A300="","",IF($I300="Annulée","Sans objet",IF($P300&lt;=0,"Payée",IF($O300&gt;0,"Partiellement payée","À payer"))))</f>
        <v/>
      </c>
      <c r="R300" s="12" t="n"/>
    </row>
    <row r="301" ht="30" customHeight="1">
      <c r="A301" s="16" t="n"/>
      <c r="B301" s="17" t="n"/>
      <c r="C301" s="16" t="n"/>
      <c r="D301" s="16" t="n"/>
      <c r="E301" s="16" t="n"/>
      <c r="F301" s="18" t="n"/>
      <c r="G301" s="17" t="n"/>
      <c r="H301" s="17" t="n"/>
      <c r="I301" s="16" t="n"/>
      <c r="J301" s="16" t="n"/>
      <c r="K301" s="19" t="n"/>
      <c r="L301" s="14">
        <f>IF($A301="","",IF($J301="Oui",$K301*'Paramètres'!$B$3,0))</f>
        <v/>
      </c>
      <c r="M301" s="14">
        <f>IF($A301="","",IF($J301="Oui",$K301*'Paramètres'!$B$4,0))</f>
        <v/>
      </c>
      <c r="N301" s="14">
        <f>IF($A301="","",SUM($K301:$M301))</f>
        <v/>
      </c>
      <c r="O301" s="19" t="n"/>
      <c r="P301" s="14">
        <f>IF($A301="","",$N301-$O301)</f>
        <v/>
      </c>
      <c r="Q301" s="15">
        <f>IF($A301="","",IF($I301="Annulée","Sans objet",IF($P301&lt;=0,"Payée",IF($O301&gt;0,"Partiellement payée","À payer"))))</f>
        <v/>
      </c>
      <c r="R301" s="18" t="n"/>
    </row>
    <row r="302" ht="30" customHeight="1">
      <c r="A302" s="5" t="n"/>
      <c r="B302" s="11" t="n"/>
      <c r="C302" s="5" t="n"/>
      <c r="D302" s="5" t="n"/>
      <c r="E302" s="5" t="n"/>
      <c r="F302" s="12" t="n"/>
      <c r="G302" s="11" t="n"/>
      <c r="H302" s="11" t="n"/>
      <c r="I302" s="5" t="n"/>
      <c r="J302" s="5" t="n"/>
      <c r="K302" s="13" t="n"/>
      <c r="L302" s="14">
        <f>IF($A302="","",IF($J302="Oui",$K302*'Paramètres'!$B$3,0))</f>
        <v/>
      </c>
      <c r="M302" s="14">
        <f>IF($A302="","",IF($J302="Oui",$K302*'Paramètres'!$B$4,0))</f>
        <v/>
      </c>
      <c r="N302" s="14">
        <f>IF($A302="","",SUM($K302:$M302))</f>
        <v/>
      </c>
      <c r="O302" s="13" t="n"/>
      <c r="P302" s="14">
        <f>IF($A302="","",$N302-$O302)</f>
        <v/>
      </c>
      <c r="Q302" s="15">
        <f>IF($A302="","",IF($I302="Annulée","Sans objet",IF($P302&lt;=0,"Payée",IF($O302&gt;0,"Partiellement payée","À payer"))))</f>
        <v/>
      </c>
      <c r="R302" s="12" t="n"/>
    </row>
    <row r="303" ht="30" customHeight="1">
      <c r="A303" s="16" t="n"/>
      <c r="B303" s="17" t="n"/>
      <c r="C303" s="16" t="n"/>
      <c r="D303" s="16" t="n"/>
      <c r="E303" s="16" t="n"/>
      <c r="F303" s="18" t="n"/>
      <c r="G303" s="17" t="n"/>
      <c r="H303" s="17" t="n"/>
      <c r="I303" s="16" t="n"/>
      <c r="J303" s="16" t="n"/>
      <c r="K303" s="19" t="n"/>
      <c r="L303" s="14">
        <f>IF($A303="","",IF($J303="Oui",$K303*'Paramètres'!$B$3,0))</f>
        <v/>
      </c>
      <c r="M303" s="14">
        <f>IF($A303="","",IF($J303="Oui",$K303*'Paramètres'!$B$4,0))</f>
        <v/>
      </c>
      <c r="N303" s="14">
        <f>IF($A303="","",SUM($K303:$M303))</f>
        <v/>
      </c>
      <c r="O303" s="19" t="n"/>
      <c r="P303" s="14">
        <f>IF($A303="","",$N303-$O303)</f>
        <v/>
      </c>
      <c r="Q303" s="15">
        <f>IF($A303="","",IF($I303="Annulée","Sans objet",IF($P303&lt;=0,"Payée",IF($O303&gt;0,"Partiellement payée","À payer"))))</f>
        <v/>
      </c>
      <c r="R303" s="18" t="n"/>
    </row>
    <row r="304" ht="30" customHeight="1">
      <c r="A304" s="5" t="n"/>
      <c r="B304" s="11" t="n"/>
      <c r="C304" s="5" t="n"/>
      <c r="D304" s="5" t="n"/>
      <c r="E304" s="5" t="n"/>
      <c r="F304" s="12" t="n"/>
      <c r="G304" s="11" t="n"/>
      <c r="H304" s="11" t="n"/>
      <c r="I304" s="5" t="n"/>
      <c r="J304" s="5" t="n"/>
      <c r="K304" s="13" t="n"/>
      <c r="L304" s="14">
        <f>IF($A304="","",IF($J304="Oui",$K304*'Paramètres'!$B$3,0))</f>
        <v/>
      </c>
      <c r="M304" s="14">
        <f>IF($A304="","",IF($J304="Oui",$K304*'Paramètres'!$B$4,0))</f>
        <v/>
      </c>
      <c r="N304" s="14">
        <f>IF($A304="","",SUM($K304:$M304))</f>
        <v/>
      </c>
      <c r="O304" s="13" t="n"/>
      <c r="P304" s="14">
        <f>IF($A304="","",$N304-$O304)</f>
        <v/>
      </c>
      <c r="Q304" s="15">
        <f>IF($A304="","",IF($I304="Annulée","Sans objet",IF($P304&lt;=0,"Payée",IF($O304&gt;0,"Partiellement payée","À payer"))))</f>
        <v/>
      </c>
      <c r="R304" s="12" t="n"/>
    </row>
    <row r="305" ht="30" customHeight="1">
      <c r="A305" s="16" t="n"/>
      <c r="B305" s="17" t="n"/>
      <c r="C305" s="16" t="n"/>
      <c r="D305" s="16" t="n"/>
      <c r="E305" s="16" t="n"/>
      <c r="F305" s="18" t="n"/>
      <c r="G305" s="17" t="n"/>
      <c r="H305" s="17" t="n"/>
      <c r="I305" s="16" t="n"/>
      <c r="J305" s="16" t="n"/>
      <c r="K305" s="19" t="n"/>
      <c r="L305" s="14">
        <f>IF($A305="","",IF($J305="Oui",$K305*'Paramètres'!$B$3,0))</f>
        <v/>
      </c>
      <c r="M305" s="14">
        <f>IF($A305="","",IF($J305="Oui",$K305*'Paramètres'!$B$4,0))</f>
        <v/>
      </c>
      <c r="N305" s="14">
        <f>IF($A305="","",SUM($K305:$M305))</f>
        <v/>
      </c>
      <c r="O305" s="19" t="n"/>
      <c r="P305" s="14">
        <f>IF($A305="","",$N305-$O305)</f>
        <v/>
      </c>
      <c r="Q305" s="15">
        <f>IF($A305="","",IF($I305="Annulée","Sans objet",IF($P305&lt;=0,"Payée",IF($O305&gt;0,"Partiellement payée","À payer"))))</f>
        <v/>
      </c>
      <c r="R305" s="18" t="n"/>
    </row>
    <row r="306" ht="30" customHeight="1">
      <c r="A306" s="5" t="n"/>
      <c r="B306" s="11" t="n"/>
      <c r="C306" s="5" t="n"/>
      <c r="D306" s="5" t="n"/>
      <c r="E306" s="5" t="n"/>
      <c r="F306" s="12" t="n"/>
      <c r="G306" s="11" t="n"/>
      <c r="H306" s="11" t="n"/>
      <c r="I306" s="5" t="n"/>
      <c r="J306" s="5" t="n"/>
      <c r="K306" s="13" t="n"/>
      <c r="L306" s="14">
        <f>IF($A306="","",IF($J306="Oui",$K306*'Paramètres'!$B$3,0))</f>
        <v/>
      </c>
      <c r="M306" s="14">
        <f>IF($A306="","",IF($J306="Oui",$K306*'Paramètres'!$B$4,0))</f>
        <v/>
      </c>
      <c r="N306" s="14">
        <f>IF($A306="","",SUM($K306:$M306))</f>
        <v/>
      </c>
      <c r="O306" s="13" t="n"/>
      <c r="P306" s="14">
        <f>IF($A306="","",$N306-$O306)</f>
        <v/>
      </c>
      <c r="Q306" s="15">
        <f>IF($A306="","",IF($I306="Annulée","Sans objet",IF($P306&lt;=0,"Payée",IF($O306&gt;0,"Partiellement payée","À payer"))))</f>
        <v/>
      </c>
      <c r="R306" s="12" t="n"/>
    </row>
    <row r="307" ht="30" customHeight="1">
      <c r="A307" s="16" t="n"/>
      <c r="B307" s="17" t="n"/>
      <c r="C307" s="16" t="n"/>
      <c r="D307" s="16" t="n"/>
      <c r="E307" s="16" t="n"/>
      <c r="F307" s="18" t="n"/>
      <c r="G307" s="17" t="n"/>
      <c r="H307" s="17" t="n"/>
      <c r="I307" s="16" t="n"/>
      <c r="J307" s="16" t="n"/>
      <c r="K307" s="19" t="n"/>
      <c r="L307" s="14">
        <f>IF($A307="","",IF($J307="Oui",$K307*'Paramètres'!$B$3,0))</f>
        <v/>
      </c>
      <c r="M307" s="14">
        <f>IF($A307="","",IF($J307="Oui",$K307*'Paramètres'!$B$4,0))</f>
        <v/>
      </c>
      <c r="N307" s="14">
        <f>IF($A307="","",SUM($K307:$M307))</f>
        <v/>
      </c>
      <c r="O307" s="19" t="n"/>
      <c r="P307" s="14">
        <f>IF($A307="","",$N307-$O307)</f>
        <v/>
      </c>
      <c r="Q307" s="15">
        <f>IF($A307="","",IF($I307="Annulée","Sans objet",IF($P307&lt;=0,"Payée",IF($O307&gt;0,"Partiellement payée","À payer"))))</f>
        <v/>
      </c>
      <c r="R307" s="18" t="n"/>
    </row>
    <row r="308" ht="30" customHeight="1">
      <c r="A308" s="5" t="n"/>
      <c r="B308" s="11" t="n"/>
      <c r="C308" s="5" t="n"/>
      <c r="D308" s="5" t="n"/>
      <c r="E308" s="5" t="n"/>
      <c r="F308" s="12" t="n"/>
      <c r="G308" s="11" t="n"/>
      <c r="H308" s="11" t="n"/>
      <c r="I308" s="5" t="n"/>
      <c r="J308" s="5" t="n"/>
      <c r="K308" s="13" t="n"/>
      <c r="L308" s="14">
        <f>IF($A308="","",IF($J308="Oui",$K308*'Paramètres'!$B$3,0))</f>
        <v/>
      </c>
      <c r="M308" s="14">
        <f>IF($A308="","",IF($J308="Oui",$K308*'Paramètres'!$B$4,0))</f>
        <v/>
      </c>
      <c r="N308" s="14">
        <f>IF($A308="","",SUM($K308:$M308))</f>
        <v/>
      </c>
      <c r="O308" s="13" t="n"/>
      <c r="P308" s="14">
        <f>IF($A308="","",$N308-$O308)</f>
        <v/>
      </c>
      <c r="Q308" s="15">
        <f>IF($A308="","",IF($I308="Annulée","Sans objet",IF($P308&lt;=0,"Payée",IF($O308&gt;0,"Partiellement payée","À payer"))))</f>
        <v/>
      </c>
      <c r="R308" s="12" t="n"/>
    </row>
    <row r="309" ht="30" customHeight="1">
      <c r="A309" s="16" t="n"/>
      <c r="B309" s="17" t="n"/>
      <c r="C309" s="16" t="n"/>
      <c r="D309" s="16" t="n"/>
      <c r="E309" s="16" t="n"/>
      <c r="F309" s="18" t="n"/>
      <c r="G309" s="17" t="n"/>
      <c r="H309" s="17" t="n"/>
      <c r="I309" s="16" t="n"/>
      <c r="J309" s="16" t="n"/>
      <c r="K309" s="19" t="n"/>
      <c r="L309" s="14">
        <f>IF($A309="","",IF($J309="Oui",$K309*'Paramètres'!$B$3,0))</f>
        <v/>
      </c>
      <c r="M309" s="14">
        <f>IF($A309="","",IF($J309="Oui",$K309*'Paramètres'!$B$4,0))</f>
        <v/>
      </c>
      <c r="N309" s="14">
        <f>IF($A309="","",SUM($K309:$M309))</f>
        <v/>
      </c>
      <c r="O309" s="19" t="n"/>
      <c r="P309" s="14">
        <f>IF($A309="","",$N309-$O309)</f>
        <v/>
      </c>
      <c r="Q309" s="15">
        <f>IF($A309="","",IF($I309="Annulée","Sans objet",IF($P309&lt;=0,"Payée",IF($O309&gt;0,"Partiellement payée","À payer"))))</f>
        <v/>
      </c>
      <c r="R309" s="18" t="n"/>
    </row>
    <row r="310" ht="30" customHeight="1">
      <c r="A310" s="5" t="n"/>
      <c r="B310" s="11" t="n"/>
      <c r="C310" s="5" t="n"/>
      <c r="D310" s="5" t="n"/>
      <c r="E310" s="5" t="n"/>
      <c r="F310" s="12" t="n"/>
      <c r="G310" s="11" t="n"/>
      <c r="H310" s="11" t="n"/>
      <c r="I310" s="5" t="n"/>
      <c r="J310" s="5" t="n"/>
      <c r="K310" s="13" t="n"/>
      <c r="L310" s="14">
        <f>IF($A310="","",IF($J310="Oui",$K310*'Paramètres'!$B$3,0))</f>
        <v/>
      </c>
      <c r="M310" s="14">
        <f>IF($A310="","",IF($J310="Oui",$K310*'Paramètres'!$B$4,0))</f>
        <v/>
      </c>
      <c r="N310" s="14">
        <f>IF($A310="","",SUM($K310:$M310))</f>
        <v/>
      </c>
      <c r="O310" s="13" t="n"/>
      <c r="P310" s="14">
        <f>IF($A310="","",$N310-$O310)</f>
        <v/>
      </c>
      <c r="Q310" s="15">
        <f>IF($A310="","",IF($I310="Annulée","Sans objet",IF($P310&lt;=0,"Payée",IF($O310&gt;0,"Partiellement payée","À payer"))))</f>
        <v/>
      </c>
      <c r="R310" s="12" t="n"/>
    </row>
    <row r="311" ht="30" customHeight="1">
      <c r="A311" s="16" t="n"/>
      <c r="B311" s="17" t="n"/>
      <c r="C311" s="16" t="n"/>
      <c r="D311" s="16" t="n"/>
      <c r="E311" s="16" t="n"/>
      <c r="F311" s="18" t="n"/>
      <c r="G311" s="17" t="n"/>
      <c r="H311" s="17" t="n"/>
      <c r="I311" s="16" t="n"/>
      <c r="J311" s="16" t="n"/>
      <c r="K311" s="19" t="n"/>
      <c r="L311" s="14">
        <f>IF($A311="","",IF($J311="Oui",$K311*'Paramètres'!$B$3,0))</f>
        <v/>
      </c>
      <c r="M311" s="14">
        <f>IF($A311="","",IF($J311="Oui",$K311*'Paramètres'!$B$4,0))</f>
        <v/>
      </c>
      <c r="N311" s="14">
        <f>IF($A311="","",SUM($K311:$M311))</f>
        <v/>
      </c>
      <c r="O311" s="19" t="n"/>
      <c r="P311" s="14">
        <f>IF($A311="","",$N311-$O311)</f>
        <v/>
      </c>
      <c r="Q311" s="15">
        <f>IF($A311="","",IF($I311="Annulée","Sans objet",IF($P311&lt;=0,"Payée",IF($O311&gt;0,"Partiellement payée","À payer"))))</f>
        <v/>
      </c>
      <c r="R311" s="18" t="n"/>
    </row>
    <row r="312" ht="30" customHeight="1">
      <c r="A312" s="5" t="n"/>
      <c r="B312" s="11" t="n"/>
      <c r="C312" s="5" t="n"/>
      <c r="D312" s="5" t="n"/>
      <c r="E312" s="5" t="n"/>
      <c r="F312" s="12" t="n"/>
      <c r="G312" s="11" t="n"/>
      <c r="H312" s="11" t="n"/>
      <c r="I312" s="5" t="n"/>
      <c r="J312" s="5" t="n"/>
      <c r="K312" s="13" t="n"/>
      <c r="L312" s="14">
        <f>IF($A312="","",IF($J312="Oui",$K312*'Paramètres'!$B$3,0))</f>
        <v/>
      </c>
      <c r="M312" s="14">
        <f>IF($A312="","",IF($J312="Oui",$K312*'Paramètres'!$B$4,0))</f>
        <v/>
      </c>
      <c r="N312" s="14">
        <f>IF($A312="","",SUM($K312:$M312))</f>
        <v/>
      </c>
      <c r="O312" s="13" t="n"/>
      <c r="P312" s="14">
        <f>IF($A312="","",$N312-$O312)</f>
        <v/>
      </c>
      <c r="Q312" s="15">
        <f>IF($A312="","",IF($I312="Annulée","Sans objet",IF($P312&lt;=0,"Payée",IF($O312&gt;0,"Partiellement payée","À payer"))))</f>
        <v/>
      </c>
      <c r="R312" s="12" t="n"/>
    </row>
    <row r="313" ht="30" customHeight="1">
      <c r="A313" s="16" t="n"/>
      <c r="B313" s="17" t="n"/>
      <c r="C313" s="16" t="n"/>
      <c r="D313" s="16" t="n"/>
      <c r="E313" s="16" t="n"/>
      <c r="F313" s="18" t="n"/>
      <c r="G313" s="17" t="n"/>
      <c r="H313" s="17" t="n"/>
      <c r="I313" s="16" t="n"/>
      <c r="J313" s="16" t="n"/>
      <c r="K313" s="19" t="n"/>
      <c r="L313" s="14">
        <f>IF($A313="","",IF($J313="Oui",$K313*'Paramètres'!$B$3,0))</f>
        <v/>
      </c>
      <c r="M313" s="14">
        <f>IF($A313="","",IF($J313="Oui",$K313*'Paramètres'!$B$4,0))</f>
        <v/>
      </c>
      <c r="N313" s="14">
        <f>IF($A313="","",SUM($K313:$M313))</f>
        <v/>
      </c>
      <c r="O313" s="19" t="n"/>
      <c r="P313" s="14">
        <f>IF($A313="","",$N313-$O313)</f>
        <v/>
      </c>
      <c r="Q313" s="15">
        <f>IF($A313="","",IF($I313="Annulée","Sans objet",IF($P313&lt;=0,"Payée",IF($O313&gt;0,"Partiellement payée","À payer"))))</f>
        <v/>
      </c>
      <c r="R313" s="18" t="n"/>
    </row>
    <row r="314" ht="30" customHeight="1">
      <c r="A314" s="5" t="n"/>
      <c r="B314" s="11" t="n"/>
      <c r="C314" s="5" t="n"/>
      <c r="D314" s="5" t="n"/>
      <c r="E314" s="5" t="n"/>
      <c r="F314" s="12" t="n"/>
      <c r="G314" s="11" t="n"/>
      <c r="H314" s="11" t="n"/>
      <c r="I314" s="5" t="n"/>
      <c r="J314" s="5" t="n"/>
      <c r="K314" s="13" t="n"/>
      <c r="L314" s="14">
        <f>IF($A314="","",IF($J314="Oui",$K314*'Paramètres'!$B$3,0))</f>
        <v/>
      </c>
      <c r="M314" s="14">
        <f>IF($A314="","",IF($J314="Oui",$K314*'Paramètres'!$B$4,0))</f>
        <v/>
      </c>
      <c r="N314" s="14">
        <f>IF($A314="","",SUM($K314:$M314))</f>
        <v/>
      </c>
      <c r="O314" s="13" t="n"/>
      <c r="P314" s="14">
        <f>IF($A314="","",$N314-$O314)</f>
        <v/>
      </c>
      <c r="Q314" s="15">
        <f>IF($A314="","",IF($I314="Annulée","Sans objet",IF($P314&lt;=0,"Payée",IF($O314&gt;0,"Partiellement payée","À payer"))))</f>
        <v/>
      </c>
      <c r="R314" s="12" t="n"/>
    </row>
    <row r="315" ht="30" customHeight="1">
      <c r="A315" s="16" t="n"/>
      <c r="B315" s="17" t="n"/>
      <c r="C315" s="16" t="n"/>
      <c r="D315" s="16" t="n"/>
      <c r="E315" s="16" t="n"/>
      <c r="F315" s="18" t="n"/>
      <c r="G315" s="17" t="n"/>
      <c r="H315" s="17" t="n"/>
      <c r="I315" s="16" t="n"/>
      <c r="J315" s="16" t="n"/>
      <c r="K315" s="19" t="n"/>
      <c r="L315" s="14">
        <f>IF($A315="","",IF($J315="Oui",$K315*'Paramètres'!$B$3,0))</f>
        <v/>
      </c>
      <c r="M315" s="14">
        <f>IF($A315="","",IF($J315="Oui",$K315*'Paramètres'!$B$4,0))</f>
        <v/>
      </c>
      <c r="N315" s="14">
        <f>IF($A315="","",SUM($K315:$M315))</f>
        <v/>
      </c>
      <c r="O315" s="19" t="n"/>
      <c r="P315" s="14">
        <f>IF($A315="","",$N315-$O315)</f>
        <v/>
      </c>
      <c r="Q315" s="15">
        <f>IF($A315="","",IF($I315="Annulée","Sans objet",IF($P315&lt;=0,"Payée",IF($O315&gt;0,"Partiellement payée","À payer"))))</f>
        <v/>
      </c>
      <c r="R315" s="18" t="n"/>
    </row>
    <row r="316" ht="30" customHeight="1">
      <c r="A316" s="5" t="n"/>
      <c r="B316" s="11" t="n"/>
      <c r="C316" s="5" t="n"/>
      <c r="D316" s="5" t="n"/>
      <c r="E316" s="5" t="n"/>
      <c r="F316" s="12" t="n"/>
      <c r="G316" s="11" t="n"/>
      <c r="H316" s="11" t="n"/>
      <c r="I316" s="5" t="n"/>
      <c r="J316" s="5" t="n"/>
      <c r="K316" s="13" t="n"/>
      <c r="L316" s="14">
        <f>IF($A316="","",IF($J316="Oui",$K316*'Paramètres'!$B$3,0))</f>
        <v/>
      </c>
      <c r="M316" s="14">
        <f>IF($A316="","",IF($J316="Oui",$K316*'Paramètres'!$B$4,0))</f>
        <v/>
      </c>
      <c r="N316" s="14">
        <f>IF($A316="","",SUM($K316:$M316))</f>
        <v/>
      </c>
      <c r="O316" s="13" t="n"/>
      <c r="P316" s="14">
        <f>IF($A316="","",$N316-$O316)</f>
        <v/>
      </c>
      <c r="Q316" s="15">
        <f>IF($A316="","",IF($I316="Annulée","Sans objet",IF($P316&lt;=0,"Payée",IF($O316&gt;0,"Partiellement payée","À payer"))))</f>
        <v/>
      </c>
      <c r="R316" s="12" t="n"/>
    </row>
    <row r="317" ht="30" customHeight="1">
      <c r="A317" s="16" t="n"/>
      <c r="B317" s="17" t="n"/>
      <c r="C317" s="16" t="n"/>
      <c r="D317" s="16" t="n"/>
      <c r="E317" s="16" t="n"/>
      <c r="F317" s="18" t="n"/>
      <c r="G317" s="17" t="n"/>
      <c r="H317" s="17" t="n"/>
      <c r="I317" s="16" t="n"/>
      <c r="J317" s="16" t="n"/>
      <c r="K317" s="19" t="n"/>
      <c r="L317" s="14">
        <f>IF($A317="","",IF($J317="Oui",$K317*'Paramètres'!$B$3,0))</f>
        <v/>
      </c>
      <c r="M317" s="14">
        <f>IF($A317="","",IF($J317="Oui",$K317*'Paramètres'!$B$4,0))</f>
        <v/>
      </c>
      <c r="N317" s="14">
        <f>IF($A317="","",SUM($K317:$M317))</f>
        <v/>
      </c>
      <c r="O317" s="19" t="n"/>
      <c r="P317" s="14">
        <f>IF($A317="","",$N317-$O317)</f>
        <v/>
      </c>
      <c r="Q317" s="15">
        <f>IF($A317="","",IF($I317="Annulée","Sans objet",IF($P317&lt;=0,"Payée",IF($O317&gt;0,"Partiellement payée","À payer"))))</f>
        <v/>
      </c>
      <c r="R317" s="18" t="n"/>
    </row>
    <row r="318" ht="30" customHeight="1">
      <c r="A318" s="5" t="n"/>
      <c r="B318" s="11" t="n"/>
      <c r="C318" s="5" t="n"/>
      <c r="D318" s="5" t="n"/>
      <c r="E318" s="5" t="n"/>
      <c r="F318" s="12" t="n"/>
      <c r="G318" s="11" t="n"/>
      <c r="H318" s="11" t="n"/>
      <c r="I318" s="5" t="n"/>
      <c r="J318" s="5" t="n"/>
      <c r="K318" s="13" t="n"/>
      <c r="L318" s="14">
        <f>IF($A318="","",IF($J318="Oui",$K318*'Paramètres'!$B$3,0))</f>
        <v/>
      </c>
      <c r="M318" s="14">
        <f>IF($A318="","",IF($J318="Oui",$K318*'Paramètres'!$B$4,0))</f>
        <v/>
      </c>
      <c r="N318" s="14">
        <f>IF($A318="","",SUM($K318:$M318))</f>
        <v/>
      </c>
      <c r="O318" s="13" t="n"/>
      <c r="P318" s="14">
        <f>IF($A318="","",$N318-$O318)</f>
        <v/>
      </c>
      <c r="Q318" s="15">
        <f>IF($A318="","",IF($I318="Annulée","Sans objet",IF($P318&lt;=0,"Payée",IF($O318&gt;0,"Partiellement payée","À payer"))))</f>
        <v/>
      </c>
      <c r="R318" s="12" t="n"/>
    </row>
    <row r="319" ht="30" customHeight="1">
      <c r="A319" s="16" t="n"/>
      <c r="B319" s="17" t="n"/>
      <c r="C319" s="16" t="n"/>
      <c r="D319" s="16" t="n"/>
      <c r="E319" s="16" t="n"/>
      <c r="F319" s="18" t="n"/>
      <c r="G319" s="17" t="n"/>
      <c r="H319" s="17" t="n"/>
      <c r="I319" s="16" t="n"/>
      <c r="J319" s="16" t="n"/>
      <c r="K319" s="19" t="n"/>
      <c r="L319" s="14">
        <f>IF($A319="","",IF($J319="Oui",$K319*'Paramètres'!$B$3,0))</f>
        <v/>
      </c>
      <c r="M319" s="14">
        <f>IF($A319="","",IF($J319="Oui",$K319*'Paramètres'!$B$4,0))</f>
        <v/>
      </c>
      <c r="N319" s="14">
        <f>IF($A319="","",SUM($K319:$M319))</f>
        <v/>
      </c>
      <c r="O319" s="19" t="n"/>
      <c r="P319" s="14">
        <f>IF($A319="","",$N319-$O319)</f>
        <v/>
      </c>
      <c r="Q319" s="15">
        <f>IF($A319="","",IF($I319="Annulée","Sans objet",IF($P319&lt;=0,"Payée",IF($O319&gt;0,"Partiellement payée","À payer"))))</f>
        <v/>
      </c>
      <c r="R319" s="18" t="n"/>
    </row>
    <row r="320" ht="30" customHeight="1">
      <c r="A320" s="5" t="n"/>
      <c r="B320" s="11" t="n"/>
      <c r="C320" s="5" t="n"/>
      <c r="D320" s="5" t="n"/>
      <c r="E320" s="5" t="n"/>
      <c r="F320" s="12" t="n"/>
      <c r="G320" s="11" t="n"/>
      <c r="H320" s="11" t="n"/>
      <c r="I320" s="5" t="n"/>
      <c r="J320" s="5" t="n"/>
      <c r="K320" s="13" t="n"/>
      <c r="L320" s="14">
        <f>IF($A320="","",IF($J320="Oui",$K320*'Paramètres'!$B$3,0))</f>
        <v/>
      </c>
      <c r="M320" s="14">
        <f>IF($A320="","",IF($J320="Oui",$K320*'Paramètres'!$B$4,0))</f>
        <v/>
      </c>
      <c r="N320" s="14">
        <f>IF($A320="","",SUM($K320:$M320))</f>
        <v/>
      </c>
      <c r="O320" s="13" t="n"/>
      <c r="P320" s="14">
        <f>IF($A320="","",$N320-$O320)</f>
        <v/>
      </c>
      <c r="Q320" s="15">
        <f>IF($A320="","",IF($I320="Annulée","Sans objet",IF($P320&lt;=0,"Payée",IF($O320&gt;0,"Partiellement payée","À payer"))))</f>
        <v/>
      </c>
      <c r="R320" s="12" t="n"/>
    </row>
    <row r="321" ht="30" customHeight="1">
      <c r="A321" s="16" t="n"/>
      <c r="B321" s="17" t="n"/>
      <c r="C321" s="16" t="n"/>
      <c r="D321" s="16" t="n"/>
      <c r="E321" s="16" t="n"/>
      <c r="F321" s="18" t="n"/>
      <c r="G321" s="17" t="n"/>
      <c r="H321" s="17" t="n"/>
      <c r="I321" s="16" t="n"/>
      <c r="J321" s="16" t="n"/>
      <c r="K321" s="19" t="n"/>
      <c r="L321" s="14">
        <f>IF($A321="","",IF($J321="Oui",$K321*'Paramètres'!$B$3,0))</f>
        <v/>
      </c>
      <c r="M321" s="14">
        <f>IF($A321="","",IF($J321="Oui",$K321*'Paramètres'!$B$4,0))</f>
        <v/>
      </c>
      <c r="N321" s="14">
        <f>IF($A321="","",SUM($K321:$M321))</f>
        <v/>
      </c>
      <c r="O321" s="19" t="n"/>
      <c r="P321" s="14">
        <f>IF($A321="","",$N321-$O321)</f>
        <v/>
      </c>
      <c r="Q321" s="15">
        <f>IF($A321="","",IF($I321="Annulée","Sans objet",IF($P321&lt;=0,"Payée",IF($O321&gt;0,"Partiellement payée","À payer"))))</f>
        <v/>
      </c>
      <c r="R321" s="18" t="n"/>
    </row>
    <row r="322" ht="30" customHeight="1">
      <c r="A322" s="5" t="n"/>
      <c r="B322" s="11" t="n"/>
      <c r="C322" s="5" t="n"/>
      <c r="D322" s="5" t="n"/>
      <c r="E322" s="5" t="n"/>
      <c r="F322" s="12" t="n"/>
      <c r="G322" s="11" t="n"/>
      <c r="H322" s="11" t="n"/>
      <c r="I322" s="5" t="n"/>
      <c r="J322" s="5" t="n"/>
      <c r="K322" s="13" t="n"/>
      <c r="L322" s="14">
        <f>IF($A322="","",IF($J322="Oui",$K322*'Paramètres'!$B$3,0))</f>
        <v/>
      </c>
      <c r="M322" s="14">
        <f>IF($A322="","",IF($J322="Oui",$K322*'Paramètres'!$B$4,0))</f>
        <v/>
      </c>
      <c r="N322" s="14">
        <f>IF($A322="","",SUM($K322:$M322))</f>
        <v/>
      </c>
      <c r="O322" s="13" t="n"/>
      <c r="P322" s="14">
        <f>IF($A322="","",$N322-$O322)</f>
        <v/>
      </c>
      <c r="Q322" s="15">
        <f>IF($A322="","",IF($I322="Annulée","Sans objet",IF($P322&lt;=0,"Payée",IF($O322&gt;0,"Partiellement payée","À payer"))))</f>
        <v/>
      </c>
      <c r="R322" s="12" t="n"/>
    </row>
    <row r="323" ht="30" customHeight="1">
      <c r="A323" s="16" t="n"/>
      <c r="B323" s="17" t="n"/>
      <c r="C323" s="16" t="n"/>
      <c r="D323" s="16" t="n"/>
      <c r="E323" s="16" t="n"/>
      <c r="F323" s="18" t="n"/>
      <c r="G323" s="17" t="n"/>
      <c r="H323" s="17" t="n"/>
      <c r="I323" s="16" t="n"/>
      <c r="J323" s="16" t="n"/>
      <c r="K323" s="19" t="n"/>
      <c r="L323" s="14">
        <f>IF($A323="","",IF($J323="Oui",$K323*'Paramètres'!$B$3,0))</f>
        <v/>
      </c>
      <c r="M323" s="14">
        <f>IF($A323="","",IF($J323="Oui",$K323*'Paramètres'!$B$4,0))</f>
        <v/>
      </c>
      <c r="N323" s="14">
        <f>IF($A323="","",SUM($K323:$M323))</f>
        <v/>
      </c>
      <c r="O323" s="19" t="n"/>
      <c r="P323" s="14">
        <f>IF($A323="","",$N323-$O323)</f>
        <v/>
      </c>
      <c r="Q323" s="15">
        <f>IF($A323="","",IF($I323="Annulée","Sans objet",IF($P323&lt;=0,"Payée",IF($O323&gt;0,"Partiellement payée","À payer"))))</f>
        <v/>
      </c>
      <c r="R323" s="18" t="n"/>
    </row>
    <row r="324" ht="30" customHeight="1">
      <c r="A324" s="5" t="n"/>
      <c r="B324" s="11" t="n"/>
      <c r="C324" s="5" t="n"/>
      <c r="D324" s="5" t="n"/>
      <c r="E324" s="5" t="n"/>
      <c r="F324" s="12" t="n"/>
      <c r="G324" s="11" t="n"/>
      <c r="H324" s="11" t="n"/>
      <c r="I324" s="5" t="n"/>
      <c r="J324" s="5" t="n"/>
      <c r="K324" s="13" t="n"/>
      <c r="L324" s="14">
        <f>IF($A324="","",IF($J324="Oui",$K324*'Paramètres'!$B$3,0))</f>
        <v/>
      </c>
      <c r="M324" s="14">
        <f>IF($A324="","",IF($J324="Oui",$K324*'Paramètres'!$B$4,0))</f>
        <v/>
      </c>
      <c r="N324" s="14">
        <f>IF($A324="","",SUM($K324:$M324))</f>
        <v/>
      </c>
      <c r="O324" s="13" t="n"/>
      <c r="P324" s="14">
        <f>IF($A324="","",$N324-$O324)</f>
        <v/>
      </c>
      <c r="Q324" s="15">
        <f>IF($A324="","",IF($I324="Annulée","Sans objet",IF($P324&lt;=0,"Payée",IF($O324&gt;0,"Partiellement payée","À payer"))))</f>
        <v/>
      </c>
      <c r="R324" s="12" t="n"/>
    </row>
    <row r="325" ht="30" customHeight="1">
      <c r="A325" s="16" t="n"/>
      <c r="B325" s="17" t="n"/>
      <c r="C325" s="16" t="n"/>
      <c r="D325" s="16" t="n"/>
      <c r="E325" s="16" t="n"/>
      <c r="F325" s="18" t="n"/>
      <c r="G325" s="17" t="n"/>
      <c r="H325" s="17" t="n"/>
      <c r="I325" s="16" t="n"/>
      <c r="J325" s="16" t="n"/>
      <c r="K325" s="19" t="n"/>
      <c r="L325" s="14">
        <f>IF($A325="","",IF($J325="Oui",$K325*'Paramètres'!$B$3,0))</f>
        <v/>
      </c>
      <c r="M325" s="14">
        <f>IF($A325="","",IF($J325="Oui",$K325*'Paramètres'!$B$4,0))</f>
        <v/>
      </c>
      <c r="N325" s="14">
        <f>IF($A325="","",SUM($K325:$M325))</f>
        <v/>
      </c>
      <c r="O325" s="19" t="n"/>
      <c r="P325" s="14">
        <f>IF($A325="","",$N325-$O325)</f>
        <v/>
      </c>
      <c r="Q325" s="15">
        <f>IF($A325="","",IF($I325="Annulée","Sans objet",IF($P325&lt;=0,"Payée",IF($O325&gt;0,"Partiellement payée","À payer"))))</f>
        <v/>
      </c>
      <c r="R325" s="18" t="n"/>
    </row>
    <row r="326" ht="30" customHeight="1">
      <c r="A326" s="5" t="n"/>
      <c r="B326" s="11" t="n"/>
      <c r="C326" s="5" t="n"/>
      <c r="D326" s="5" t="n"/>
      <c r="E326" s="5" t="n"/>
      <c r="F326" s="12" t="n"/>
      <c r="G326" s="11" t="n"/>
      <c r="H326" s="11" t="n"/>
      <c r="I326" s="5" t="n"/>
      <c r="J326" s="5" t="n"/>
      <c r="K326" s="13" t="n"/>
      <c r="L326" s="14">
        <f>IF($A326="","",IF($J326="Oui",$K326*'Paramètres'!$B$3,0))</f>
        <v/>
      </c>
      <c r="M326" s="14">
        <f>IF($A326="","",IF($J326="Oui",$K326*'Paramètres'!$B$4,0))</f>
        <v/>
      </c>
      <c r="N326" s="14">
        <f>IF($A326="","",SUM($K326:$M326))</f>
        <v/>
      </c>
      <c r="O326" s="13" t="n"/>
      <c r="P326" s="14">
        <f>IF($A326="","",$N326-$O326)</f>
        <v/>
      </c>
      <c r="Q326" s="15">
        <f>IF($A326="","",IF($I326="Annulée","Sans objet",IF($P326&lt;=0,"Payée",IF($O326&gt;0,"Partiellement payée","À payer"))))</f>
        <v/>
      </c>
      <c r="R326" s="12" t="n"/>
    </row>
    <row r="327" ht="30" customHeight="1">
      <c r="A327" s="16" t="n"/>
      <c r="B327" s="17" t="n"/>
      <c r="C327" s="16" t="n"/>
      <c r="D327" s="16" t="n"/>
      <c r="E327" s="16" t="n"/>
      <c r="F327" s="18" t="n"/>
      <c r="G327" s="17" t="n"/>
      <c r="H327" s="17" t="n"/>
      <c r="I327" s="16" t="n"/>
      <c r="J327" s="16" t="n"/>
      <c r="K327" s="19" t="n"/>
      <c r="L327" s="14">
        <f>IF($A327="","",IF($J327="Oui",$K327*'Paramètres'!$B$3,0))</f>
        <v/>
      </c>
      <c r="M327" s="14">
        <f>IF($A327="","",IF($J327="Oui",$K327*'Paramètres'!$B$4,0))</f>
        <v/>
      </c>
      <c r="N327" s="14">
        <f>IF($A327="","",SUM($K327:$M327))</f>
        <v/>
      </c>
      <c r="O327" s="19" t="n"/>
      <c r="P327" s="14">
        <f>IF($A327="","",$N327-$O327)</f>
        <v/>
      </c>
      <c r="Q327" s="15">
        <f>IF($A327="","",IF($I327="Annulée","Sans objet",IF($P327&lt;=0,"Payée",IF($O327&gt;0,"Partiellement payée","À payer"))))</f>
        <v/>
      </c>
      <c r="R327" s="18" t="n"/>
    </row>
    <row r="328" ht="30" customHeight="1">
      <c r="A328" s="5" t="n"/>
      <c r="B328" s="11" t="n"/>
      <c r="C328" s="5" t="n"/>
      <c r="D328" s="5" t="n"/>
      <c r="E328" s="5" t="n"/>
      <c r="F328" s="12" t="n"/>
      <c r="G328" s="11" t="n"/>
      <c r="H328" s="11" t="n"/>
      <c r="I328" s="5" t="n"/>
      <c r="J328" s="5" t="n"/>
      <c r="K328" s="13" t="n"/>
      <c r="L328" s="14">
        <f>IF($A328="","",IF($J328="Oui",$K328*'Paramètres'!$B$3,0))</f>
        <v/>
      </c>
      <c r="M328" s="14">
        <f>IF($A328="","",IF($J328="Oui",$K328*'Paramètres'!$B$4,0))</f>
        <v/>
      </c>
      <c r="N328" s="14">
        <f>IF($A328="","",SUM($K328:$M328))</f>
        <v/>
      </c>
      <c r="O328" s="13" t="n"/>
      <c r="P328" s="14">
        <f>IF($A328="","",$N328-$O328)</f>
        <v/>
      </c>
      <c r="Q328" s="15">
        <f>IF($A328="","",IF($I328="Annulée","Sans objet",IF($P328&lt;=0,"Payée",IF($O328&gt;0,"Partiellement payée","À payer"))))</f>
        <v/>
      </c>
      <c r="R328" s="12" t="n"/>
    </row>
    <row r="329" ht="30" customHeight="1">
      <c r="A329" s="16" t="n"/>
      <c r="B329" s="17" t="n"/>
      <c r="C329" s="16" t="n"/>
      <c r="D329" s="16" t="n"/>
      <c r="E329" s="16" t="n"/>
      <c r="F329" s="18" t="n"/>
      <c r="G329" s="17" t="n"/>
      <c r="H329" s="17" t="n"/>
      <c r="I329" s="16" t="n"/>
      <c r="J329" s="16" t="n"/>
      <c r="K329" s="19" t="n"/>
      <c r="L329" s="14">
        <f>IF($A329="","",IF($J329="Oui",$K329*'Paramètres'!$B$3,0))</f>
        <v/>
      </c>
      <c r="M329" s="14">
        <f>IF($A329="","",IF($J329="Oui",$K329*'Paramètres'!$B$4,0))</f>
        <v/>
      </c>
      <c r="N329" s="14">
        <f>IF($A329="","",SUM($K329:$M329))</f>
        <v/>
      </c>
      <c r="O329" s="19" t="n"/>
      <c r="P329" s="14">
        <f>IF($A329="","",$N329-$O329)</f>
        <v/>
      </c>
      <c r="Q329" s="15">
        <f>IF($A329="","",IF($I329="Annulée","Sans objet",IF($P329&lt;=0,"Payée",IF($O329&gt;0,"Partiellement payée","À payer"))))</f>
        <v/>
      </c>
      <c r="R329" s="18" t="n"/>
    </row>
    <row r="330" ht="30" customHeight="1">
      <c r="A330" s="5" t="n"/>
      <c r="B330" s="11" t="n"/>
      <c r="C330" s="5" t="n"/>
      <c r="D330" s="5" t="n"/>
      <c r="E330" s="5" t="n"/>
      <c r="F330" s="12" t="n"/>
      <c r="G330" s="11" t="n"/>
      <c r="H330" s="11" t="n"/>
      <c r="I330" s="5" t="n"/>
      <c r="J330" s="5" t="n"/>
      <c r="K330" s="13" t="n"/>
      <c r="L330" s="14">
        <f>IF($A330="","",IF($J330="Oui",$K330*'Paramètres'!$B$3,0))</f>
        <v/>
      </c>
      <c r="M330" s="14">
        <f>IF($A330="","",IF($J330="Oui",$K330*'Paramètres'!$B$4,0))</f>
        <v/>
      </c>
      <c r="N330" s="14">
        <f>IF($A330="","",SUM($K330:$M330))</f>
        <v/>
      </c>
      <c r="O330" s="13" t="n"/>
      <c r="P330" s="14">
        <f>IF($A330="","",$N330-$O330)</f>
        <v/>
      </c>
      <c r="Q330" s="15">
        <f>IF($A330="","",IF($I330="Annulée","Sans objet",IF($P330&lt;=0,"Payée",IF($O330&gt;0,"Partiellement payée","À payer"))))</f>
        <v/>
      </c>
      <c r="R330" s="12" t="n"/>
    </row>
    <row r="331" ht="30" customHeight="1">
      <c r="A331" s="16" t="n"/>
      <c r="B331" s="17" t="n"/>
      <c r="C331" s="16" t="n"/>
      <c r="D331" s="16" t="n"/>
      <c r="E331" s="16" t="n"/>
      <c r="F331" s="18" t="n"/>
      <c r="G331" s="17" t="n"/>
      <c r="H331" s="17" t="n"/>
      <c r="I331" s="16" t="n"/>
      <c r="J331" s="16" t="n"/>
      <c r="K331" s="19" t="n"/>
      <c r="L331" s="14">
        <f>IF($A331="","",IF($J331="Oui",$K331*'Paramètres'!$B$3,0))</f>
        <v/>
      </c>
      <c r="M331" s="14">
        <f>IF($A331="","",IF($J331="Oui",$K331*'Paramètres'!$B$4,0))</f>
        <v/>
      </c>
      <c r="N331" s="14">
        <f>IF($A331="","",SUM($K331:$M331))</f>
        <v/>
      </c>
      <c r="O331" s="19" t="n"/>
      <c r="P331" s="14">
        <f>IF($A331="","",$N331-$O331)</f>
        <v/>
      </c>
      <c r="Q331" s="15">
        <f>IF($A331="","",IF($I331="Annulée","Sans objet",IF($P331&lt;=0,"Payée",IF($O331&gt;0,"Partiellement payée","À payer"))))</f>
        <v/>
      </c>
      <c r="R331" s="18" t="n"/>
    </row>
    <row r="332" ht="30" customHeight="1">
      <c r="A332" s="5" t="n"/>
      <c r="B332" s="11" t="n"/>
      <c r="C332" s="5" t="n"/>
      <c r="D332" s="5" t="n"/>
      <c r="E332" s="5" t="n"/>
      <c r="F332" s="12" t="n"/>
      <c r="G332" s="11" t="n"/>
      <c r="H332" s="11" t="n"/>
      <c r="I332" s="5" t="n"/>
      <c r="J332" s="5" t="n"/>
      <c r="K332" s="13" t="n"/>
      <c r="L332" s="14">
        <f>IF($A332="","",IF($J332="Oui",$K332*'Paramètres'!$B$3,0))</f>
        <v/>
      </c>
      <c r="M332" s="14">
        <f>IF($A332="","",IF($J332="Oui",$K332*'Paramètres'!$B$4,0))</f>
        <v/>
      </c>
      <c r="N332" s="14">
        <f>IF($A332="","",SUM($K332:$M332))</f>
        <v/>
      </c>
      <c r="O332" s="13" t="n"/>
      <c r="P332" s="14">
        <f>IF($A332="","",$N332-$O332)</f>
        <v/>
      </c>
      <c r="Q332" s="15">
        <f>IF($A332="","",IF($I332="Annulée","Sans objet",IF($P332&lt;=0,"Payée",IF($O332&gt;0,"Partiellement payée","À payer"))))</f>
        <v/>
      </c>
      <c r="R332" s="12" t="n"/>
    </row>
    <row r="333" ht="30" customHeight="1">
      <c r="A333" s="16" t="n"/>
      <c r="B333" s="17" t="n"/>
      <c r="C333" s="16" t="n"/>
      <c r="D333" s="16" t="n"/>
      <c r="E333" s="16" t="n"/>
      <c r="F333" s="18" t="n"/>
      <c r="G333" s="17" t="n"/>
      <c r="H333" s="17" t="n"/>
      <c r="I333" s="16" t="n"/>
      <c r="J333" s="16" t="n"/>
      <c r="K333" s="19" t="n"/>
      <c r="L333" s="14">
        <f>IF($A333="","",IF($J333="Oui",$K333*'Paramètres'!$B$3,0))</f>
        <v/>
      </c>
      <c r="M333" s="14">
        <f>IF($A333="","",IF($J333="Oui",$K333*'Paramètres'!$B$4,0))</f>
        <v/>
      </c>
      <c r="N333" s="14">
        <f>IF($A333="","",SUM($K333:$M333))</f>
        <v/>
      </c>
      <c r="O333" s="19" t="n"/>
      <c r="P333" s="14">
        <f>IF($A333="","",$N333-$O333)</f>
        <v/>
      </c>
      <c r="Q333" s="15">
        <f>IF($A333="","",IF($I333="Annulée","Sans objet",IF($P333&lt;=0,"Payée",IF($O333&gt;0,"Partiellement payée","À payer"))))</f>
        <v/>
      </c>
      <c r="R333" s="18" t="n"/>
    </row>
    <row r="334" ht="30" customHeight="1">
      <c r="A334" s="5" t="n"/>
      <c r="B334" s="11" t="n"/>
      <c r="C334" s="5" t="n"/>
      <c r="D334" s="5" t="n"/>
      <c r="E334" s="5" t="n"/>
      <c r="F334" s="12" t="n"/>
      <c r="G334" s="11" t="n"/>
      <c r="H334" s="11" t="n"/>
      <c r="I334" s="5" t="n"/>
      <c r="J334" s="5" t="n"/>
      <c r="K334" s="13" t="n"/>
      <c r="L334" s="14">
        <f>IF($A334="","",IF($J334="Oui",$K334*'Paramètres'!$B$3,0))</f>
        <v/>
      </c>
      <c r="M334" s="14">
        <f>IF($A334="","",IF($J334="Oui",$K334*'Paramètres'!$B$4,0))</f>
        <v/>
      </c>
      <c r="N334" s="14">
        <f>IF($A334="","",SUM($K334:$M334))</f>
        <v/>
      </c>
      <c r="O334" s="13" t="n"/>
      <c r="P334" s="14">
        <f>IF($A334="","",$N334-$O334)</f>
        <v/>
      </c>
      <c r="Q334" s="15">
        <f>IF($A334="","",IF($I334="Annulée","Sans objet",IF($P334&lt;=0,"Payée",IF($O334&gt;0,"Partiellement payée","À payer"))))</f>
        <v/>
      </c>
      <c r="R334" s="12" t="n"/>
    </row>
    <row r="335" ht="30" customHeight="1">
      <c r="A335" s="16" t="n"/>
      <c r="B335" s="17" t="n"/>
      <c r="C335" s="16" t="n"/>
      <c r="D335" s="16" t="n"/>
      <c r="E335" s="16" t="n"/>
      <c r="F335" s="18" t="n"/>
      <c r="G335" s="17" t="n"/>
      <c r="H335" s="17" t="n"/>
      <c r="I335" s="16" t="n"/>
      <c r="J335" s="16" t="n"/>
      <c r="K335" s="19" t="n"/>
      <c r="L335" s="14">
        <f>IF($A335="","",IF($J335="Oui",$K335*'Paramètres'!$B$3,0))</f>
        <v/>
      </c>
      <c r="M335" s="14">
        <f>IF($A335="","",IF($J335="Oui",$K335*'Paramètres'!$B$4,0))</f>
        <v/>
      </c>
      <c r="N335" s="14">
        <f>IF($A335="","",SUM($K335:$M335))</f>
        <v/>
      </c>
      <c r="O335" s="19" t="n"/>
      <c r="P335" s="14">
        <f>IF($A335="","",$N335-$O335)</f>
        <v/>
      </c>
      <c r="Q335" s="15">
        <f>IF($A335="","",IF($I335="Annulée","Sans objet",IF($P335&lt;=0,"Payée",IF($O335&gt;0,"Partiellement payée","À payer"))))</f>
        <v/>
      </c>
      <c r="R335" s="18" t="n"/>
    </row>
    <row r="336" ht="30" customHeight="1">
      <c r="A336" s="5" t="n"/>
      <c r="B336" s="11" t="n"/>
      <c r="C336" s="5" t="n"/>
      <c r="D336" s="5" t="n"/>
      <c r="E336" s="5" t="n"/>
      <c r="F336" s="12" t="n"/>
      <c r="G336" s="11" t="n"/>
      <c r="H336" s="11" t="n"/>
      <c r="I336" s="5" t="n"/>
      <c r="J336" s="5" t="n"/>
      <c r="K336" s="13" t="n"/>
      <c r="L336" s="14">
        <f>IF($A336="","",IF($J336="Oui",$K336*'Paramètres'!$B$3,0))</f>
        <v/>
      </c>
      <c r="M336" s="14">
        <f>IF($A336="","",IF($J336="Oui",$K336*'Paramètres'!$B$4,0))</f>
        <v/>
      </c>
      <c r="N336" s="14">
        <f>IF($A336="","",SUM($K336:$M336))</f>
        <v/>
      </c>
      <c r="O336" s="13" t="n"/>
      <c r="P336" s="14">
        <f>IF($A336="","",$N336-$O336)</f>
        <v/>
      </c>
      <c r="Q336" s="15">
        <f>IF($A336="","",IF($I336="Annulée","Sans objet",IF($P336&lt;=0,"Payée",IF($O336&gt;0,"Partiellement payée","À payer"))))</f>
        <v/>
      </c>
      <c r="R336" s="12" t="n"/>
    </row>
    <row r="337" ht="30" customHeight="1">
      <c r="A337" s="16" t="n"/>
      <c r="B337" s="17" t="n"/>
      <c r="C337" s="16" t="n"/>
      <c r="D337" s="16" t="n"/>
      <c r="E337" s="16" t="n"/>
      <c r="F337" s="18" t="n"/>
      <c r="G337" s="17" t="n"/>
      <c r="H337" s="17" t="n"/>
      <c r="I337" s="16" t="n"/>
      <c r="J337" s="16" t="n"/>
      <c r="K337" s="19" t="n"/>
      <c r="L337" s="14">
        <f>IF($A337="","",IF($J337="Oui",$K337*'Paramètres'!$B$3,0))</f>
        <v/>
      </c>
      <c r="M337" s="14">
        <f>IF($A337="","",IF($J337="Oui",$K337*'Paramètres'!$B$4,0))</f>
        <v/>
      </c>
      <c r="N337" s="14">
        <f>IF($A337="","",SUM($K337:$M337))</f>
        <v/>
      </c>
      <c r="O337" s="19" t="n"/>
      <c r="P337" s="14">
        <f>IF($A337="","",$N337-$O337)</f>
        <v/>
      </c>
      <c r="Q337" s="15">
        <f>IF($A337="","",IF($I337="Annulée","Sans objet",IF($P337&lt;=0,"Payée",IF($O337&gt;0,"Partiellement payée","À payer"))))</f>
        <v/>
      </c>
      <c r="R337" s="18" t="n"/>
    </row>
    <row r="338" ht="30" customHeight="1">
      <c r="A338" s="5" t="n"/>
      <c r="B338" s="11" t="n"/>
      <c r="C338" s="5" t="n"/>
      <c r="D338" s="5" t="n"/>
      <c r="E338" s="5" t="n"/>
      <c r="F338" s="12" t="n"/>
      <c r="G338" s="11" t="n"/>
      <c r="H338" s="11" t="n"/>
      <c r="I338" s="5" t="n"/>
      <c r="J338" s="5" t="n"/>
      <c r="K338" s="13" t="n"/>
      <c r="L338" s="14">
        <f>IF($A338="","",IF($J338="Oui",$K338*'Paramètres'!$B$3,0))</f>
        <v/>
      </c>
      <c r="M338" s="14">
        <f>IF($A338="","",IF($J338="Oui",$K338*'Paramètres'!$B$4,0))</f>
        <v/>
      </c>
      <c r="N338" s="14">
        <f>IF($A338="","",SUM($K338:$M338))</f>
        <v/>
      </c>
      <c r="O338" s="13" t="n"/>
      <c r="P338" s="14">
        <f>IF($A338="","",$N338-$O338)</f>
        <v/>
      </c>
      <c r="Q338" s="15">
        <f>IF($A338="","",IF($I338="Annulée","Sans objet",IF($P338&lt;=0,"Payée",IF($O338&gt;0,"Partiellement payée","À payer"))))</f>
        <v/>
      </c>
      <c r="R338" s="12" t="n"/>
    </row>
    <row r="339" ht="30" customHeight="1">
      <c r="A339" s="16" t="n"/>
      <c r="B339" s="17" t="n"/>
      <c r="C339" s="16" t="n"/>
      <c r="D339" s="16" t="n"/>
      <c r="E339" s="16" t="n"/>
      <c r="F339" s="18" t="n"/>
      <c r="G339" s="17" t="n"/>
      <c r="H339" s="17" t="n"/>
      <c r="I339" s="16" t="n"/>
      <c r="J339" s="16" t="n"/>
      <c r="K339" s="19" t="n"/>
      <c r="L339" s="14">
        <f>IF($A339="","",IF($J339="Oui",$K339*'Paramètres'!$B$3,0))</f>
        <v/>
      </c>
      <c r="M339" s="14">
        <f>IF($A339="","",IF($J339="Oui",$K339*'Paramètres'!$B$4,0))</f>
        <v/>
      </c>
      <c r="N339" s="14">
        <f>IF($A339="","",SUM($K339:$M339))</f>
        <v/>
      </c>
      <c r="O339" s="19" t="n"/>
      <c r="P339" s="14">
        <f>IF($A339="","",$N339-$O339)</f>
        <v/>
      </c>
      <c r="Q339" s="15">
        <f>IF($A339="","",IF($I339="Annulée","Sans objet",IF($P339&lt;=0,"Payée",IF($O339&gt;0,"Partiellement payée","À payer"))))</f>
        <v/>
      </c>
      <c r="R339" s="18" t="n"/>
    </row>
    <row r="340" ht="30" customHeight="1">
      <c r="A340" s="5" t="n"/>
      <c r="B340" s="11" t="n"/>
      <c r="C340" s="5" t="n"/>
      <c r="D340" s="5" t="n"/>
      <c r="E340" s="5" t="n"/>
      <c r="F340" s="12" t="n"/>
      <c r="G340" s="11" t="n"/>
      <c r="H340" s="11" t="n"/>
      <c r="I340" s="5" t="n"/>
      <c r="J340" s="5" t="n"/>
      <c r="K340" s="13" t="n"/>
      <c r="L340" s="14">
        <f>IF($A340="","",IF($J340="Oui",$K340*'Paramètres'!$B$3,0))</f>
        <v/>
      </c>
      <c r="M340" s="14">
        <f>IF($A340="","",IF($J340="Oui",$K340*'Paramètres'!$B$4,0))</f>
        <v/>
      </c>
      <c r="N340" s="14">
        <f>IF($A340="","",SUM($K340:$M340))</f>
        <v/>
      </c>
      <c r="O340" s="13" t="n"/>
      <c r="P340" s="14">
        <f>IF($A340="","",$N340-$O340)</f>
        <v/>
      </c>
      <c r="Q340" s="15">
        <f>IF($A340="","",IF($I340="Annulée","Sans objet",IF($P340&lt;=0,"Payée",IF($O340&gt;0,"Partiellement payée","À payer"))))</f>
        <v/>
      </c>
      <c r="R340" s="12" t="n"/>
    </row>
    <row r="341" ht="30" customHeight="1">
      <c r="A341" s="16" t="n"/>
      <c r="B341" s="17" t="n"/>
      <c r="C341" s="16" t="n"/>
      <c r="D341" s="16" t="n"/>
      <c r="E341" s="16" t="n"/>
      <c r="F341" s="18" t="n"/>
      <c r="G341" s="17" t="n"/>
      <c r="H341" s="17" t="n"/>
      <c r="I341" s="16" t="n"/>
      <c r="J341" s="16" t="n"/>
      <c r="K341" s="19" t="n"/>
      <c r="L341" s="14">
        <f>IF($A341="","",IF($J341="Oui",$K341*'Paramètres'!$B$3,0))</f>
        <v/>
      </c>
      <c r="M341" s="14">
        <f>IF($A341="","",IF($J341="Oui",$K341*'Paramètres'!$B$4,0))</f>
        <v/>
      </c>
      <c r="N341" s="14">
        <f>IF($A341="","",SUM($K341:$M341))</f>
        <v/>
      </c>
      <c r="O341" s="19" t="n"/>
      <c r="P341" s="14">
        <f>IF($A341="","",$N341-$O341)</f>
        <v/>
      </c>
      <c r="Q341" s="15">
        <f>IF($A341="","",IF($I341="Annulée","Sans objet",IF($P341&lt;=0,"Payée",IF($O341&gt;0,"Partiellement payée","À payer"))))</f>
        <v/>
      </c>
      <c r="R341" s="18" t="n"/>
    </row>
    <row r="342" ht="30" customHeight="1">
      <c r="A342" s="5" t="n"/>
      <c r="B342" s="11" t="n"/>
      <c r="C342" s="5" t="n"/>
      <c r="D342" s="5" t="n"/>
      <c r="E342" s="5" t="n"/>
      <c r="F342" s="12" t="n"/>
      <c r="G342" s="11" t="n"/>
      <c r="H342" s="11" t="n"/>
      <c r="I342" s="5" t="n"/>
      <c r="J342" s="5" t="n"/>
      <c r="K342" s="13" t="n"/>
      <c r="L342" s="14">
        <f>IF($A342="","",IF($J342="Oui",$K342*'Paramètres'!$B$3,0))</f>
        <v/>
      </c>
      <c r="M342" s="14">
        <f>IF($A342="","",IF($J342="Oui",$K342*'Paramètres'!$B$4,0))</f>
        <v/>
      </c>
      <c r="N342" s="14">
        <f>IF($A342="","",SUM($K342:$M342))</f>
        <v/>
      </c>
      <c r="O342" s="13" t="n"/>
      <c r="P342" s="14">
        <f>IF($A342="","",$N342-$O342)</f>
        <v/>
      </c>
      <c r="Q342" s="15">
        <f>IF($A342="","",IF($I342="Annulée","Sans objet",IF($P342&lt;=0,"Payée",IF($O342&gt;0,"Partiellement payée","À payer"))))</f>
        <v/>
      </c>
      <c r="R342" s="12" t="n"/>
    </row>
    <row r="343" ht="30" customHeight="1">
      <c r="A343" s="16" t="n"/>
      <c r="B343" s="17" t="n"/>
      <c r="C343" s="16" t="n"/>
      <c r="D343" s="16" t="n"/>
      <c r="E343" s="16" t="n"/>
      <c r="F343" s="18" t="n"/>
      <c r="G343" s="17" t="n"/>
      <c r="H343" s="17" t="n"/>
      <c r="I343" s="16" t="n"/>
      <c r="J343" s="16" t="n"/>
      <c r="K343" s="19" t="n"/>
      <c r="L343" s="14">
        <f>IF($A343="","",IF($J343="Oui",$K343*'Paramètres'!$B$3,0))</f>
        <v/>
      </c>
      <c r="M343" s="14">
        <f>IF($A343="","",IF($J343="Oui",$K343*'Paramètres'!$B$4,0))</f>
        <v/>
      </c>
      <c r="N343" s="14">
        <f>IF($A343="","",SUM($K343:$M343))</f>
        <v/>
      </c>
      <c r="O343" s="19" t="n"/>
      <c r="P343" s="14">
        <f>IF($A343="","",$N343-$O343)</f>
        <v/>
      </c>
      <c r="Q343" s="15">
        <f>IF($A343="","",IF($I343="Annulée","Sans objet",IF($P343&lt;=0,"Payée",IF($O343&gt;0,"Partiellement payée","À payer"))))</f>
        <v/>
      </c>
      <c r="R343" s="18" t="n"/>
    </row>
    <row r="344" ht="30" customHeight="1">
      <c r="A344" s="5" t="n"/>
      <c r="B344" s="11" t="n"/>
      <c r="C344" s="5" t="n"/>
      <c r="D344" s="5" t="n"/>
      <c r="E344" s="5" t="n"/>
      <c r="F344" s="12" t="n"/>
      <c r="G344" s="11" t="n"/>
      <c r="H344" s="11" t="n"/>
      <c r="I344" s="5" t="n"/>
      <c r="J344" s="5" t="n"/>
      <c r="K344" s="13" t="n"/>
      <c r="L344" s="14">
        <f>IF($A344="","",IF($J344="Oui",$K344*'Paramètres'!$B$3,0))</f>
        <v/>
      </c>
      <c r="M344" s="14">
        <f>IF($A344="","",IF($J344="Oui",$K344*'Paramètres'!$B$4,0))</f>
        <v/>
      </c>
      <c r="N344" s="14">
        <f>IF($A344="","",SUM($K344:$M344))</f>
        <v/>
      </c>
      <c r="O344" s="13" t="n"/>
      <c r="P344" s="14">
        <f>IF($A344="","",$N344-$O344)</f>
        <v/>
      </c>
      <c r="Q344" s="15">
        <f>IF($A344="","",IF($I344="Annulée","Sans objet",IF($P344&lt;=0,"Payée",IF($O344&gt;0,"Partiellement payée","À payer"))))</f>
        <v/>
      </c>
      <c r="R344" s="12" t="n"/>
    </row>
    <row r="345" ht="30" customHeight="1">
      <c r="A345" s="16" t="n"/>
      <c r="B345" s="17" t="n"/>
      <c r="C345" s="16" t="n"/>
      <c r="D345" s="16" t="n"/>
      <c r="E345" s="16" t="n"/>
      <c r="F345" s="18" t="n"/>
      <c r="G345" s="17" t="n"/>
      <c r="H345" s="17" t="n"/>
      <c r="I345" s="16" t="n"/>
      <c r="J345" s="16" t="n"/>
      <c r="K345" s="19" t="n"/>
      <c r="L345" s="14">
        <f>IF($A345="","",IF($J345="Oui",$K345*'Paramètres'!$B$3,0))</f>
        <v/>
      </c>
      <c r="M345" s="14">
        <f>IF($A345="","",IF($J345="Oui",$K345*'Paramètres'!$B$4,0))</f>
        <v/>
      </c>
      <c r="N345" s="14">
        <f>IF($A345="","",SUM($K345:$M345))</f>
        <v/>
      </c>
      <c r="O345" s="19" t="n"/>
      <c r="P345" s="14">
        <f>IF($A345="","",$N345-$O345)</f>
        <v/>
      </c>
      <c r="Q345" s="15">
        <f>IF($A345="","",IF($I345="Annulée","Sans objet",IF($P345&lt;=0,"Payée",IF($O345&gt;0,"Partiellement payée","À payer"))))</f>
        <v/>
      </c>
      <c r="R345" s="18" t="n"/>
    </row>
    <row r="346" ht="30" customHeight="1">
      <c r="A346" s="5" t="n"/>
      <c r="B346" s="11" t="n"/>
      <c r="C346" s="5" t="n"/>
      <c r="D346" s="5" t="n"/>
      <c r="E346" s="5" t="n"/>
      <c r="F346" s="12" t="n"/>
      <c r="G346" s="11" t="n"/>
      <c r="H346" s="11" t="n"/>
      <c r="I346" s="5" t="n"/>
      <c r="J346" s="5" t="n"/>
      <c r="K346" s="13" t="n"/>
      <c r="L346" s="14">
        <f>IF($A346="","",IF($J346="Oui",$K346*'Paramètres'!$B$3,0))</f>
        <v/>
      </c>
      <c r="M346" s="14">
        <f>IF($A346="","",IF($J346="Oui",$K346*'Paramètres'!$B$4,0))</f>
        <v/>
      </c>
      <c r="N346" s="14">
        <f>IF($A346="","",SUM($K346:$M346))</f>
        <v/>
      </c>
      <c r="O346" s="13" t="n"/>
      <c r="P346" s="14">
        <f>IF($A346="","",$N346-$O346)</f>
        <v/>
      </c>
      <c r="Q346" s="15">
        <f>IF($A346="","",IF($I346="Annulée","Sans objet",IF($P346&lt;=0,"Payée",IF($O346&gt;0,"Partiellement payée","À payer"))))</f>
        <v/>
      </c>
      <c r="R346" s="12" t="n"/>
    </row>
    <row r="347" ht="30" customHeight="1">
      <c r="A347" s="16" t="n"/>
      <c r="B347" s="17" t="n"/>
      <c r="C347" s="16" t="n"/>
      <c r="D347" s="16" t="n"/>
      <c r="E347" s="16" t="n"/>
      <c r="F347" s="18" t="n"/>
      <c r="G347" s="17" t="n"/>
      <c r="H347" s="17" t="n"/>
      <c r="I347" s="16" t="n"/>
      <c r="J347" s="16" t="n"/>
      <c r="K347" s="19" t="n"/>
      <c r="L347" s="14">
        <f>IF($A347="","",IF($J347="Oui",$K347*'Paramètres'!$B$3,0))</f>
        <v/>
      </c>
      <c r="M347" s="14">
        <f>IF($A347="","",IF($J347="Oui",$K347*'Paramètres'!$B$4,0))</f>
        <v/>
      </c>
      <c r="N347" s="14">
        <f>IF($A347="","",SUM($K347:$M347))</f>
        <v/>
      </c>
      <c r="O347" s="19" t="n"/>
      <c r="P347" s="14">
        <f>IF($A347="","",$N347-$O347)</f>
        <v/>
      </c>
      <c r="Q347" s="15">
        <f>IF($A347="","",IF($I347="Annulée","Sans objet",IF($P347&lt;=0,"Payée",IF($O347&gt;0,"Partiellement payée","À payer"))))</f>
        <v/>
      </c>
      <c r="R347" s="18" t="n"/>
    </row>
    <row r="348" ht="30" customHeight="1">
      <c r="A348" s="5" t="n"/>
      <c r="B348" s="11" t="n"/>
      <c r="C348" s="5" t="n"/>
      <c r="D348" s="5" t="n"/>
      <c r="E348" s="5" t="n"/>
      <c r="F348" s="12" t="n"/>
      <c r="G348" s="11" t="n"/>
      <c r="H348" s="11" t="n"/>
      <c r="I348" s="5" t="n"/>
      <c r="J348" s="5" t="n"/>
      <c r="K348" s="13" t="n"/>
      <c r="L348" s="14">
        <f>IF($A348="","",IF($J348="Oui",$K348*'Paramètres'!$B$3,0))</f>
        <v/>
      </c>
      <c r="M348" s="14">
        <f>IF($A348="","",IF($J348="Oui",$K348*'Paramètres'!$B$4,0))</f>
        <v/>
      </c>
      <c r="N348" s="14">
        <f>IF($A348="","",SUM($K348:$M348))</f>
        <v/>
      </c>
      <c r="O348" s="13" t="n"/>
      <c r="P348" s="14">
        <f>IF($A348="","",$N348-$O348)</f>
        <v/>
      </c>
      <c r="Q348" s="15">
        <f>IF($A348="","",IF($I348="Annulée","Sans objet",IF($P348&lt;=0,"Payée",IF($O348&gt;0,"Partiellement payée","À payer"))))</f>
        <v/>
      </c>
      <c r="R348" s="12" t="n"/>
    </row>
    <row r="349" ht="30" customHeight="1">
      <c r="A349" s="16" t="n"/>
      <c r="B349" s="17" t="n"/>
      <c r="C349" s="16" t="n"/>
      <c r="D349" s="16" t="n"/>
      <c r="E349" s="16" t="n"/>
      <c r="F349" s="18" t="n"/>
      <c r="G349" s="17" t="n"/>
      <c r="H349" s="17" t="n"/>
      <c r="I349" s="16" t="n"/>
      <c r="J349" s="16" t="n"/>
      <c r="K349" s="19" t="n"/>
      <c r="L349" s="14">
        <f>IF($A349="","",IF($J349="Oui",$K349*'Paramètres'!$B$3,0))</f>
        <v/>
      </c>
      <c r="M349" s="14">
        <f>IF($A349="","",IF($J349="Oui",$K349*'Paramètres'!$B$4,0))</f>
        <v/>
      </c>
      <c r="N349" s="14">
        <f>IF($A349="","",SUM($K349:$M349))</f>
        <v/>
      </c>
      <c r="O349" s="19" t="n"/>
      <c r="P349" s="14">
        <f>IF($A349="","",$N349-$O349)</f>
        <v/>
      </c>
      <c r="Q349" s="15">
        <f>IF($A349="","",IF($I349="Annulée","Sans objet",IF($P349&lt;=0,"Payée",IF($O349&gt;0,"Partiellement payée","À payer"))))</f>
        <v/>
      </c>
      <c r="R349" s="18" t="n"/>
    </row>
    <row r="350" ht="30" customHeight="1">
      <c r="A350" s="5" t="n"/>
      <c r="B350" s="11" t="n"/>
      <c r="C350" s="5" t="n"/>
      <c r="D350" s="5" t="n"/>
      <c r="E350" s="5" t="n"/>
      <c r="F350" s="12" t="n"/>
      <c r="G350" s="11" t="n"/>
      <c r="H350" s="11" t="n"/>
      <c r="I350" s="5" t="n"/>
      <c r="J350" s="5" t="n"/>
      <c r="K350" s="13" t="n"/>
      <c r="L350" s="14">
        <f>IF($A350="","",IF($J350="Oui",$K350*'Paramètres'!$B$3,0))</f>
        <v/>
      </c>
      <c r="M350" s="14">
        <f>IF($A350="","",IF($J350="Oui",$K350*'Paramètres'!$B$4,0))</f>
        <v/>
      </c>
      <c r="N350" s="14">
        <f>IF($A350="","",SUM($K350:$M350))</f>
        <v/>
      </c>
      <c r="O350" s="13" t="n"/>
      <c r="P350" s="14">
        <f>IF($A350="","",$N350-$O350)</f>
        <v/>
      </c>
      <c r="Q350" s="15">
        <f>IF($A350="","",IF($I350="Annulée","Sans objet",IF($P350&lt;=0,"Payée",IF($O350&gt;0,"Partiellement payée","À payer"))))</f>
        <v/>
      </c>
      <c r="R350" s="12" t="n"/>
    </row>
    <row r="351" ht="30" customHeight="1">
      <c r="A351" s="16" t="n"/>
      <c r="B351" s="17" t="n"/>
      <c r="C351" s="16" t="n"/>
      <c r="D351" s="16" t="n"/>
      <c r="E351" s="16" t="n"/>
      <c r="F351" s="18" t="n"/>
      <c r="G351" s="17" t="n"/>
      <c r="H351" s="17" t="n"/>
      <c r="I351" s="16" t="n"/>
      <c r="J351" s="16" t="n"/>
      <c r="K351" s="19" t="n"/>
      <c r="L351" s="14">
        <f>IF($A351="","",IF($J351="Oui",$K351*'Paramètres'!$B$3,0))</f>
        <v/>
      </c>
      <c r="M351" s="14">
        <f>IF($A351="","",IF($J351="Oui",$K351*'Paramètres'!$B$4,0))</f>
        <v/>
      </c>
      <c r="N351" s="14">
        <f>IF($A351="","",SUM($K351:$M351))</f>
        <v/>
      </c>
      <c r="O351" s="19" t="n"/>
      <c r="P351" s="14">
        <f>IF($A351="","",$N351-$O351)</f>
        <v/>
      </c>
      <c r="Q351" s="15">
        <f>IF($A351="","",IF($I351="Annulée","Sans objet",IF($P351&lt;=0,"Payée",IF($O351&gt;0,"Partiellement payée","À payer"))))</f>
        <v/>
      </c>
      <c r="R351" s="18" t="n"/>
    </row>
    <row r="352" ht="30" customHeight="1">
      <c r="A352" s="5" t="n"/>
      <c r="B352" s="11" t="n"/>
      <c r="C352" s="5" t="n"/>
      <c r="D352" s="5" t="n"/>
      <c r="E352" s="5" t="n"/>
      <c r="F352" s="12" t="n"/>
      <c r="G352" s="11" t="n"/>
      <c r="H352" s="11" t="n"/>
      <c r="I352" s="5" t="n"/>
      <c r="J352" s="5" t="n"/>
      <c r="K352" s="13" t="n"/>
      <c r="L352" s="14">
        <f>IF($A352="","",IF($J352="Oui",$K352*'Paramètres'!$B$3,0))</f>
        <v/>
      </c>
      <c r="M352" s="14">
        <f>IF($A352="","",IF($J352="Oui",$K352*'Paramètres'!$B$4,0))</f>
        <v/>
      </c>
      <c r="N352" s="14">
        <f>IF($A352="","",SUM($K352:$M352))</f>
        <v/>
      </c>
      <c r="O352" s="13" t="n"/>
      <c r="P352" s="14">
        <f>IF($A352="","",$N352-$O352)</f>
        <v/>
      </c>
      <c r="Q352" s="15">
        <f>IF($A352="","",IF($I352="Annulée","Sans objet",IF($P352&lt;=0,"Payée",IF($O352&gt;0,"Partiellement payée","À payer"))))</f>
        <v/>
      </c>
      <c r="R352" s="12" t="n"/>
    </row>
    <row r="353" ht="30" customHeight="1">
      <c r="A353" s="16" t="n"/>
      <c r="B353" s="17" t="n"/>
      <c r="C353" s="16" t="n"/>
      <c r="D353" s="16" t="n"/>
      <c r="E353" s="16" t="n"/>
      <c r="F353" s="18" t="n"/>
      <c r="G353" s="17" t="n"/>
      <c r="H353" s="17" t="n"/>
      <c r="I353" s="16" t="n"/>
      <c r="J353" s="16" t="n"/>
      <c r="K353" s="19" t="n"/>
      <c r="L353" s="14">
        <f>IF($A353="","",IF($J353="Oui",$K353*'Paramètres'!$B$3,0))</f>
        <v/>
      </c>
      <c r="M353" s="14">
        <f>IF($A353="","",IF($J353="Oui",$K353*'Paramètres'!$B$4,0))</f>
        <v/>
      </c>
      <c r="N353" s="14">
        <f>IF($A353="","",SUM($K353:$M353))</f>
        <v/>
      </c>
      <c r="O353" s="19" t="n"/>
      <c r="P353" s="14">
        <f>IF($A353="","",$N353-$O353)</f>
        <v/>
      </c>
      <c r="Q353" s="15">
        <f>IF($A353="","",IF($I353="Annulée","Sans objet",IF($P353&lt;=0,"Payée",IF($O353&gt;0,"Partiellement payée","À payer"))))</f>
        <v/>
      </c>
      <c r="R353" s="18" t="n"/>
    </row>
    <row r="354" ht="30" customHeight="1">
      <c r="A354" s="5" t="n"/>
      <c r="B354" s="11" t="n"/>
      <c r="C354" s="5" t="n"/>
      <c r="D354" s="5" t="n"/>
      <c r="E354" s="5" t="n"/>
      <c r="F354" s="12" t="n"/>
      <c r="G354" s="11" t="n"/>
      <c r="H354" s="11" t="n"/>
      <c r="I354" s="5" t="n"/>
      <c r="J354" s="5" t="n"/>
      <c r="K354" s="13" t="n"/>
      <c r="L354" s="14">
        <f>IF($A354="","",IF($J354="Oui",$K354*'Paramètres'!$B$3,0))</f>
        <v/>
      </c>
      <c r="M354" s="14">
        <f>IF($A354="","",IF($J354="Oui",$K354*'Paramètres'!$B$4,0))</f>
        <v/>
      </c>
      <c r="N354" s="14">
        <f>IF($A354="","",SUM($K354:$M354))</f>
        <v/>
      </c>
      <c r="O354" s="13" t="n"/>
      <c r="P354" s="14">
        <f>IF($A354="","",$N354-$O354)</f>
        <v/>
      </c>
      <c r="Q354" s="15">
        <f>IF($A354="","",IF($I354="Annulée","Sans objet",IF($P354&lt;=0,"Payée",IF($O354&gt;0,"Partiellement payée","À payer"))))</f>
        <v/>
      </c>
      <c r="R354" s="12" t="n"/>
    </row>
    <row r="355" ht="30" customHeight="1">
      <c r="A355" s="16" t="n"/>
      <c r="B355" s="17" t="n"/>
      <c r="C355" s="16" t="n"/>
      <c r="D355" s="16" t="n"/>
      <c r="E355" s="16" t="n"/>
      <c r="F355" s="18" t="n"/>
      <c r="G355" s="17" t="n"/>
      <c r="H355" s="17" t="n"/>
      <c r="I355" s="16" t="n"/>
      <c r="J355" s="16" t="n"/>
      <c r="K355" s="19" t="n"/>
      <c r="L355" s="14">
        <f>IF($A355="","",IF($J355="Oui",$K355*'Paramètres'!$B$3,0))</f>
        <v/>
      </c>
      <c r="M355" s="14">
        <f>IF($A355="","",IF($J355="Oui",$K355*'Paramètres'!$B$4,0))</f>
        <v/>
      </c>
      <c r="N355" s="14">
        <f>IF($A355="","",SUM($K355:$M355))</f>
        <v/>
      </c>
      <c r="O355" s="19" t="n"/>
      <c r="P355" s="14">
        <f>IF($A355="","",$N355-$O355)</f>
        <v/>
      </c>
      <c r="Q355" s="15">
        <f>IF($A355="","",IF($I355="Annulée","Sans objet",IF($P355&lt;=0,"Payée",IF($O355&gt;0,"Partiellement payée","À payer"))))</f>
        <v/>
      </c>
      <c r="R355" s="18" t="n"/>
    </row>
    <row r="356" ht="30" customHeight="1">
      <c r="A356" s="5" t="n"/>
      <c r="B356" s="11" t="n"/>
      <c r="C356" s="5" t="n"/>
      <c r="D356" s="5" t="n"/>
      <c r="E356" s="5" t="n"/>
      <c r="F356" s="12" t="n"/>
      <c r="G356" s="11" t="n"/>
      <c r="H356" s="11" t="n"/>
      <c r="I356" s="5" t="n"/>
      <c r="J356" s="5" t="n"/>
      <c r="K356" s="13" t="n"/>
      <c r="L356" s="14">
        <f>IF($A356="","",IF($J356="Oui",$K356*'Paramètres'!$B$3,0))</f>
        <v/>
      </c>
      <c r="M356" s="14">
        <f>IF($A356="","",IF($J356="Oui",$K356*'Paramètres'!$B$4,0))</f>
        <v/>
      </c>
      <c r="N356" s="14">
        <f>IF($A356="","",SUM($K356:$M356))</f>
        <v/>
      </c>
      <c r="O356" s="13" t="n"/>
      <c r="P356" s="14">
        <f>IF($A356="","",$N356-$O356)</f>
        <v/>
      </c>
      <c r="Q356" s="15">
        <f>IF($A356="","",IF($I356="Annulée","Sans objet",IF($P356&lt;=0,"Payée",IF($O356&gt;0,"Partiellement payée","À payer"))))</f>
        <v/>
      </c>
      <c r="R356" s="12" t="n"/>
    </row>
    <row r="357" ht="30" customHeight="1">
      <c r="A357" s="16" t="n"/>
      <c r="B357" s="17" t="n"/>
      <c r="C357" s="16" t="n"/>
      <c r="D357" s="16" t="n"/>
      <c r="E357" s="16" t="n"/>
      <c r="F357" s="18" t="n"/>
      <c r="G357" s="17" t="n"/>
      <c r="H357" s="17" t="n"/>
      <c r="I357" s="16" t="n"/>
      <c r="J357" s="16" t="n"/>
      <c r="K357" s="19" t="n"/>
      <c r="L357" s="14">
        <f>IF($A357="","",IF($J357="Oui",$K357*'Paramètres'!$B$3,0))</f>
        <v/>
      </c>
      <c r="M357" s="14">
        <f>IF($A357="","",IF($J357="Oui",$K357*'Paramètres'!$B$4,0))</f>
        <v/>
      </c>
      <c r="N357" s="14">
        <f>IF($A357="","",SUM($K357:$M357))</f>
        <v/>
      </c>
      <c r="O357" s="19" t="n"/>
      <c r="P357" s="14">
        <f>IF($A357="","",$N357-$O357)</f>
        <v/>
      </c>
      <c r="Q357" s="15">
        <f>IF($A357="","",IF($I357="Annulée","Sans objet",IF($P357&lt;=0,"Payée",IF($O357&gt;0,"Partiellement payée","À payer"))))</f>
        <v/>
      </c>
      <c r="R357" s="18" t="n"/>
    </row>
    <row r="358" ht="30" customHeight="1">
      <c r="A358" s="5" t="n"/>
      <c r="B358" s="11" t="n"/>
      <c r="C358" s="5" t="n"/>
      <c r="D358" s="5" t="n"/>
      <c r="E358" s="5" t="n"/>
      <c r="F358" s="12" t="n"/>
      <c r="G358" s="11" t="n"/>
      <c r="H358" s="11" t="n"/>
      <c r="I358" s="5" t="n"/>
      <c r="J358" s="5" t="n"/>
      <c r="K358" s="13" t="n"/>
      <c r="L358" s="14">
        <f>IF($A358="","",IF($J358="Oui",$K358*'Paramètres'!$B$3,0))</f>
        <v/>
      </c>
      <c r="M358" s="14">
        <f>IF($A358="","",IF($J358="Oui",$K358*'Paramètres'!$B$4,0))</f>
        <v/>
      </c>
      <c r="N358" s="14">
        <f>IF($A358="","",SUM($K358:$M358))</f>
        <v/>
      </c>
      <c r="O358" s="13" t="n"/>
      <c r="P358" s="14">
        <f>IF($A358="","",$N358-$O358)</f>
        <v/>
      </c>
      <c r="Q358" s="15">
        <f>IF($A358="","",IF($I358="Annulée","Sans objet",IF($P358&lt;=0,"Payée",IF($O358&gt;0,"Partiellement payée","À payer"))))</f>
        <v/>
      </c>
      <c r="R358" s="12" t="n"/>
    </row>
    <row r="359" ht="30" customHeight="1">
      <c r="A359" s="16" t="n"/>
      <c r="B359" s="17" t="n"/>
      <c r="C359" s="16" t="n"/>
      <c r="D359" s="16" t="n"/>
      <c r="E359" s="16" t="n"/>
      <c r="F359" s="18" t="n"/>
      <c r="G359" s="17" t="n"/>
      <c r="H359" s="17" t="n"/>
      <c r="I359" s="16" t="n"/>
      <c r="J359" s="16" t="n"/>
      <c r="K359" s="19" t="n"/>
      <c r="L359" s="14">
        <f>IF($A359="","",IF($J359="Oui",$K359*'Paramètres'!$B$3,0))</f>
        <v/>
      </c>
      <c r="M359" s="14">
        <f>IF($A359="","",IF($J359="Oui",$K359*'Paramètres'!$B$4,0))</f>
        <v/>
      </c>
      <c r="N359" s="14">
        <f>IF($A359="","",SUM($K359:$M359))</f>
        <v/>
      </c>
      <c r="O359" s="19" t="n"/>
      <c r="P359" s="14">
        <f>IF($A359="","",$N359-$O359)</f>
        <v/>
      </c>
      <c r="Q359" s="15">
        <f>IF($A359="","",IF($I359="Annulée","Sans objet",IF($P359&lt;=0,"Payée",IF($O359&gt;0,"Partiellement payée","À payer"))))</f>
        <v/>
      </c>
      <c r="R359" s="18" t="n"/>
    </row>
    <row r="360" ht="30" customHeight="1">
      <c r="A360" s="5" t="n"/>
      <c r="B360" s="11" t="n"/>
      <c r="C360" s="5" t="n"/>
      <c r="D360" s="5" t="n"/>
      <c r="E360" s="5" t="n"/>
      <c r="F360" s="12" t="n"/>
      <c r="G360" s="11" t="n"/>
      <c r="H360" s="11" t="n"/>
      <c r="I360" s="5" t="n"/>
      <c r="J360" s="5" t="n"/>
      <c r="K360" s="13" t="n"/>
      <c r="L360" s="14">
        <f>IF($A360="","",IF($J360="Oui",$K360*'Paramètres'!$B$3,0))</f>
        <v/>
      </c>
      <c r="M360" s="14">
        <f>IF($A360="","",IF($J360="Oui",$K360*'Paramètres'!$B$4,0))</f>
        <v/>
      </c>
      <c r="N360" s="14">
        <f>IF($A360="","",SUM($K360:$M360))</f>
        <v/>
      </c>
      <c r="O360" s="13" t="n"/>
      <c r="P360" s="14">
        <f>IF($A360="","",$N360-$O360)</f>
        <v/>
      </c>
      <c r="Q360" s="15">
        <f>IF($A360="","",IF($I360="Annulée","Sans objet",IF($P360&lt;=0,"Payée",IF($O360&gt;0,"Partiellement payée","À payer"))))</f>
        <v/>
      </c>
      <c r="R360" s="12" t="n"/>
    </row>
    <row r="361" ht="30" customHeight="1">
      <c r="A361" s="16" t="n"/>
      <c r="B361" s="17" t="n"/>
      <c r="C361" s="16" t="n"/>
      <c r="D361" s="16" t="n"/>
      <c r="E361" s="16" t="n"/>
      <c r="F361" s="18" t="n"/>
      <c r="G361" s="17" t="n"/>
      <c r="H361" s="17" t="n"/>
      <c r="I361" s="16" t="n"/>
      <c r="J361" s="16" t="n"/>
      <c r="K361" s="19" t="n"/>
      <c r="L361" s="14">
        <f>IF($A361="","",IF($J361="Oui",$K361*'Paramètres'!$B$3,0))</f>
        <v/>
      </c>
      <c r="M361" s="14">
        <f>IF($A361="","",IF($J361="Oui",$K361*'Paramètres'!$B$4,0))</f>
        <v/>
      </c>
      <c r="N361" s="14">
        <f>IF($A361="","",SUM($K361:$M361))</f>
        <v/>
      </c>
      <c r="O361" s="19" t="n"/>
      <c r="P361" s="14">
        <f>IF($A361="","",$N361-$O361)</f>
        <v/>
      </c>
      <c r="Q361" s="15">
        <f>IF($A361="","",IF($I361="Annulée","Sans objet",IF($P361&lt;=0,"Payée",IF($O361&gt;0,"Partiellement payée","À payer"))))</f>
        <v/>
      </c>
      <c r="R361" s="18" t="n"/>
    </row>
    <row r="362" ht="30" customHeight="1">
      <c r="A362" s="5" t="n"/>
      <c r="B362" s="11" t="n"/>
      <c r="C362" s="5" t="n"/>
      <c r="D362" s="5" t="n"/>
      <c r="E362" s="5" t="n"/>
      <c r="F362" s="12" t="n"/>
      <c r="G362" s="11" t="n"/>
      <c r="H362" s="11" t="n"/>
      <c r="I362" s="5" t="n"/>
      <c r="J362" s="5" t="n"/>
      <c r="K362" s="13" t="n"/>
      <c r="L362" s="14">
        <f>IF($A362="","",IF($J362="Oui",$K362*'Paramètres'!$B$3,0))</f>
        <v/>
      </c>
      <c r="M362" s="14">
        <f>IF($A362="","",IF($J362="Oui",$K362*'Paramètres'!$B$4,0))</f>
        <v/>
      </c>
      <c r="N362" s="14">
        <f>IF($A362="","",SUM($K362:$M362))</f>
        <v/>
      </c>
      <c r="O362" s="13" t="n"/>
      <c r="P362" s="14">
        <f>IF($A362="","",$N362-$O362)</f>
        <v/>
      </c>
      <c r="Q362" s="15">
        <f>IF($A362="","",IF($I362="Annulée","Sans objet",IF($P362&lt;=0,"Payée",IF($O362&gt;0,"Partiellement payée","À payer"))))</f>
        <v/>
      </c>
      <c r="R362" s="12" t="n"/>
    </row>
    <row r="363" ht="30" customHeight="1">
      <c r="A363" s="16" t="n"/>
      <c r="B363" s="17" t="n"/>
      <c r="C363" s="16" t="n"/>
      <c r="D363" s="16" t="n"/>
      <c r="E363" s="16" t="n"/>
      <c r="F363" s="18" t="n"/>
      <c r="G363" s="17" t="n"/>
      <c r="H363" s="17" t="n"/>
      <c r="I363" s="16" t="n"/>
      <c r="J363" s="16" t="n"/>
      <c r="K363" s="19" t="n"/>
      <c r="L363" s="14">
        <f>IF($A363="","",IF($J363="Oui",$K363*'Paramètres'!$B$3,0))</f>
        <v/>
      </c>
      <c r="M363" s="14">
        <f>IF($A363="","",IF($J363="Oui",$K363*'Paramètres'!$B$4,0))</f>
        <v/>
      </c>
      <c r="N363" s="14">
        <f>IF($A363="","",SUM($K363:$M363))</f>
        <v/>
      </c>
      <c r="O363" s="19" t="n"/>
      <c r="P363" s="14">
        <f>IF($A363="","",$N363-$O363)</f>
        <v/>
      </c>
      <c r="Q363" s="15">
        <f>IF($A363="","",IF($I363="Annulée","Sans objet",IF($P363&lt;=0,"Payée",IF($O363&gt;0,"Partiellement payée","À payer"))))</f>
        <v/>
      </c>
      <c r="R363" s="18" t="n"/>
    </row>
    <row r="364" ht="30" customHeight="1">
      <c r="A364" s="5" t="n"/>
      <c r="B364" s="11" t="n"/>
      <c r="C364" s="5" t="n"/>
      <c r="D364" s="5" t="n"/>
      <c r="E364" s="5" t="n"/>
      <c r="F364" s="12" t="n"/>
      <c r="G364" s="11" t="n"/>
      <c r="H364" s="11" t="n"/>
      <c r="I364" s="5" t="n"/>
      <c r="J364" s="5" t="n"/>
      <c r="K364" s="13" t="n"/>
      <c r="L364" s="14">
        <f>IF($A364="","",IF($J364="Oui",$K364*'Paramètres'!$B$3,0))</f>
        <v/>
      </c>
      <c r="M364" s="14">
        <f>IF($A364="","",IF($J364="Oui",$K364*'Paramètres'!$B$4,0))</f>
        <v/>
      </c>
      <c r="N364" s="14">
        <f>IF($A364="","",SUM($K364:$M364))</f>
        <v/>
      </c>
      <c r="O364" s="13" t="n"/>
      <c r="P364" s="14">
        <f>IF($A364="","",$N364-$O364)</f>
        <v/>
      </c>
      <c r="Q364" s="15">
        <f>IF($A364="","",IF($I364="Annulée","Sans objet",IF($P364&lt;=0,"Payée",IF($O364&gt;0,"Partiellement payée","À payer"))))</f>
        <v/>
      </c>
      <c r="R364" s="12" t="n"/>
    </row>
    <row r="365" ht="30" customHeight="1">
      <c r="A365" s="16" t="n"/>
      <c r="B365" s="17" t="n"/>
      <c r="C365" s="16" t="n"/>
      <c r="D365" s="16" t="n"/>
      <c r="E365" s="16" t="n"/>
      <c r="F365" s="18" t="n"/>
      <c r="G365" s="17" t="n"/>
      <c r="H365" s="17" t="n"/>
      <c r="I365" s="16" t="n"/>
      <c r="J365" s="16" t="n"/>
      <c r="K365" s="19" t="n"/>
      <c r="L365" s="14">
        <f>IF($A365="","",IF($J365="Oui",$K365*'Paramètres'!$B$3,0))</f>
        <v/>
      </c>
      <c r="M365" s="14">
        <f>IF($A365="","",IF($J365="Oui",$K365*'Paramètres'!$B$4,0))</f>
        <v/>
      </c>
      <c r="N365" s="14">
        <f>IF($A365="","",SUM($K365:$M365))</f>
        <v/>
      </c>
      <c r="O365" s="19" t="n"/>
      <c r="P365" s="14">
        <f>IF($A365="","",$N365-$O365)</f>
        <v/>
      </c>
      <c r="Q365" s="15">
        <f>IF($A365="","",IF($I365="Annulée","Sans objet",IF($P365&lt;=0,"Payée",IF($O365&gt;0,"Partiellement payée","À payer"))))</f>
        <v/>
      </c>
      <c r="R365" s="18" t="n"/>
    </row>
    <row r="366" ht="30" customHeight="1">
      <c r="A366" s="5" t="n"/>
      <c r="B366" s="11" t="n"/>
      <c r="C366" s="5" t="n"/>
      <c r="D366" s="5" t="n"/>
      <c r="E366" s="5" t="n"/>
      <c r="F366" s="12" t="n"/>
      <c r="G366" s="11" t="n"/>
      <c r="H366" s="11" t="n"/>
      <c r="I366" s="5" t="n"/>
      <c r="J366" s="5" t="n"/>
      <c r="K366" s="13" t="n"/>
      <c r="L366" s="14">
        <f>IF($A366="","",IF($J366="Oui",$K366*'Paramètres'!$B$3,0))</f>
        <v/>
      </c>
      <c r="M366" s="14">
        <f>IF($A366="","",IF($J366="Oui",$K366*'Paramètres'!$B$4,0))</f>
        <v/>
      </c>
      <c r="N366" s="14">
        <f>IF($A366="","",SUM($K366:$M366))</f>
        <v/>
      </c>
      <c r="O366" s="13" t="n"/>
      <c r="P366" s="14">
        <f>IF($A366="","",$N366-$O366)</f>
        <v/>
      </c>
      <c r="Q366" s="15">
        <f>IF($A366="","",IF($I366="Annulée","Sans objet",IF($P366&lt;=0,"Payée",IF($O366&gt;0,"Partiellement payée","À payer"))))</f>
        <v/>
      </c>
      <c r="R366" s="12" t="n"/>
    </row>
    <row r="367" ht="30" customHeight="1">
      <c r="A367" s="16" t="n"/>
      <c r="B367" s="17" t="n"/>
      <c r="C367" s="16" t="n"/>
      <c r="D367" s="16" t="n"/>
      <c r="E367" s="16" t="n"/>
      <c r="F367" s="18" t="n"/>
      <c r="G367" s="17" t="n"/>
      <c r="H367" s="17" t="n"/>
      <c r="I367" s="16" t="n"/>
      <c r="J367" s="16" t="n"/>
      <c r="K367" s="19" t="n"/>
      <c r="L367" s="14">
        <f>IF($A367="","",IF($J367="Oui",$K367*'Paramètres'!$B$3,0))</f>
        <v/>
      </c>
      <c r="M367" s="14">
        <f>IF($A367="","",IF($J367="Oui",$K367*'Paramètres'!$B$4,0))</f>
        <v/>
      </c>
      <c r="N367" s="14">
        <f>IF($A367="","",SUM($K367:$M367))</f>
        <v/>
      </c>
      <c r="O367" s="19" t="n"/>
      <c r="P367" s="14">
        <f>IF($A367="","",$N367-$O367)</f>
        <v/>
      </c>
      <c r="Q367" s="15">
        <f>IF($A367="","",IF($I367="Annulée","Sans objet",IF($P367&lt;=0,"Payée",IF($O367&gt;0,"Partiellement payée","À payer"))))</f>
        <v/>
      </c>
      <c r="R367" s="18" t="n"/>
    </row>
    <row r="368" ht="30" customHeight="1">
      <c r="A368" s="5" t="n"/>
      <c r="B368" s="11" t="n"/>
      <c r="C368" s="5" t="n"/>
      <c r="D368" s="5" t="n"/>
      <c r="E368" s="5" t="n"/>
      <c r="F368" s="12" t="n"/>
      <c r="G368" s="11" t="n"/>
      <c r="H368" s="11" t="n"/>
      <c r="I368" s="5" t="n"/>
      <c r="J368" s="5" t="n"/>
      <c r="K368" s="13" t="n"/>
      <c r="L368" s="14">
        <f>IF($A368="","",IF($J368="Oui",$K368*'Paramètres'!$B$3,0))</f>
        <v/>
      </c>
      <c r="M368" s="14">
        <f>IF($A368="","",IF($J368="Oui",$K368*'Paramètres'!$B$4,0))</f>
        <v/>
      </c>
      <c r="N368" s="14">
        <f>IF($A368="","",SUM($K368:$M368))</f>
        <v/>
      </c>
      <c r="O368" s="13" t="n"/>
      <c r="P368" s="14">
        <f>IF($A368="","",$N368-$O368)</f>
        <v/>
      </c>
      <c r="Q368" s="15">
        <f>IF($A368="","",IF($I368="Annulée","Sans objet",IF($P368&lt;=0,"Payée",IF($O368&gt;0,"Partiellement payée","À payer"))))</f>
        <v/>
      </c>
      <c r="R368" s="12" t="n"/>
    </row>
    <row r="369" ht="30" customHeight="1">
      <c r="A369" s="16" t="n"/>
      <c r="B369" s="17" t="n"/>
      <c r="C369" s="16" t="n"/>
      <c r="D369" s="16" t="n"/>
      <c r="E369" s="16" t="n"/>
      <c r="F369" s="18" t="n"/>
      <c r="G369" s="17" t="n"/>
      <c r="H369" s="17" t="n"/>
      <c r="I369" s="16" t="n"/>
      <c r="J369" s="16" t="n"/>
      <c r="K369" s="19" t="n"/>
      <c r="L369" s="14">
        <f>IF($A369="","",IF($J369="Oui",$K369*'Paramètres'!$B$3,0))</f>
        <v/>
      </c>
      <c r="M369" s="14">
        <f>IF($A369="","",IF($J369="Oui",$K369*'Paramètres'!$B$4,0))</f>
        <v/>
      </c>
      <c r="N369" s="14">
        <f>IF($A369="","",SUM($K369:$M369))</f>
        <v/>
      </c>
      <c r="O369" s="19" t="n"/>
      <c r="P369" s="14">
        <f>IF($A369="","",$N369-$O369)</f>
        <v/>
      </c>
      <c r="Q369" s="15">
        <f>IF($A369="","",IF($I369="Annulée","Sans objet",IF($P369&lt;=0,"Payée",IF($O369&gt;0,"Partiellement payée","À payer"))))</f>
        <v/>
      </c>
      <c r="R369" s="18" t="n"/>
    </row>
    <row r="370" ht="30" customHeight="1">
      <c r="A370" s="5" t="n"/>
      <c r="B370" s="11" t="n"/>
      <c r="C370" s="5" t="n"/>
      <c r="D370" s="5" t="n"/>
      <c r="E370" s="5" t="n"/>
      <c r="F370" s="12" t="n"/>
      <c r="G370" s="11" t="n"/>
      <c r="H370" s="11" t="n"/>
      <c r="I370" s="5" t="n"/>
      <c r="J370" s="5" t="n"/>
      <c r="K370" s="13" t="n"/>
      <c r="L370" s="14">
        <f>IF($A370="","",IF($J370="Oui",$K370*'Paramètres'!$B$3,0))</f>
        <v/>
      </c>
      <c r="M370" s="14">
        <f>IF($A370="","",IF($J370="Oui",$K370*'Paramètres'!$B$4,0))</f>
        <v/>
      </c>
      <c r="N370" s="14">
        <f>IF($A370="","",SUM($K370:$M370))</f>
        <v/>
      </c>
      <c r="O370" s="13" t="n"/>
      <c r="P370" s="14">
        <f>IF($A370="","",$N370-$O370)</f>
        <v/>
      </c>
      <c r="Q370" s="15">
        <f>IF($A370="","",IF($I370="Annulée","Sans objet",IF($P370&lt;=0,"Payée",IF($O370&gt;0,"Partiellement payée","À payer"))))</f>
        <v/>
      </c>
      <c r="R370" s="12" t="n"/>
    </row>
    <row r="371" ht="30" customHeight="1">
      <c r="A371" s="16" t="n"/>
      <c r="B371" s="17" t="n"/>
      <c r="C371" s="16" t="n"/>
      <c r="D371" s="16" t="n"/>
      <c r="E371" s="16" t="n"/>
      <c r="F371" s="18" t="n"/>
      <c r="G371" s="17" t="n"/>
      <c r="H371" s="17" t="n"/>
      <c r="I371" s="16" t="n"/>
      <c r="J371" s="16" t="n"/>
      <c r="K371" s="19" t="n"/>
      <c r="L371" s="14">
        <f>IF($A371="","",IF($J371="Oui",$K371*'Paramètres'!$B$3,0))</f>
        <v/>
      </c>
      <c r="M371" s="14">
        <f>IF($A371="","",IF($J371="Oui",$K371*'Paramètres'!$B$4,0))</f>
        <v/>
      </c>
      <c r="N371" s="14">
        <f>IF($A371="","",SUM($K371:$M371))</f>
        <v/>
      </c>
      <c r="O371" s="19" t="n"/>
      <c r="P371" s="14">
        <f>IF($A371="","",$N371-$O371)</f>
        <v/>
      </c>
      <c r="Q371" s="15">
        <f>IF($A371="","",IF($I371="Annulée","Sans objet",IF($P371&lt;=0,"Payée",IF($O371&gt;0,"Partiellement payée","À payer"))))</f>
        <v/>
      </c>
      <c r="R371" s="18" t="n"/>
    </row>
    <row r="372" ht="30" customHeight="1">
      <c r="A372" s="5" t="n"/>
      <c r="B372" s="11" t="n"/>
      <c r="C372" s="5" t="n"/>
      <c r="D372" s="5" t="n"/>
      <c r="E372" s="5" t="n"/>
      <c r="F372" s="12" t="n"/>
      <c r="G372" s="11" t="n"/>
      <c r="H372" s="11" t="n"/>
      <c r="I372" s="5" t="n"/>
      <c r="J372" s="5" t="n"/>
      <c r="K372" s="13" t="n"/>
      <c r="L372" s="14">
        <f>IF($A372="","",IF($J372="Oui",$K372*'Paramètres'!$B$3,0))</f>
        <v/>
      </c>
      <c r="M372" s="14">
        <f>IF($A372="","",IF($J372="Oui",$K372*'Paramètres'!$B$4,0))</f>
        <v/>
      </c>
      <c r="N372" s="14">
        <f>IF($A372="","",SUM($K372:$M372))</f>
        <v/>
      </c>
      <c r="O372" s="13" t="n"/>
      <c r="P372" s="14">
        <f>IF($A372="","",$N372-$O372)</f>
        <v/>
      </c>
      <c r="Q372" s="15">
        <f>IF($A372="","",IF($I372="Annulée","Sans objet",IF($P372&lt;=0,"Payée",IF($O372&gt;0,"Partiellement payée","À payer"))))</f>
        <v/>
      </c>
      <c r="R372" s="12" t="n"/>
    </row>
    <row r="373" ht="30" customHeight="1">
      <c r="A373" s="16" t="n"/>
      <c r="B373" s="17" t="n"/>
      <c r="C373" s="16" t="n"/>
      <c r="D373" s="16" t="n"/>
      <c r="E373" s="16" t="n"/>
      <c r="F373" s="18" t="n"/>
      <c r="G373" s="17" t="n"/>
      <c r="H373" s="17" t="n"/>
      <c r="I373" s="16" t="n"/>
      <c r="J373" s="16" t="n"/>
      <c r="K373" s="19" t="n"/>
      <c r="L373" s="14">
        <f>IF($A373="","",IF($J373="Oui",$K373*'Paramètres'!$B$3,0))</f>
        <v/>
      </c>
      <c r="M373" s="14">
        <f>IF($A373="","",IF($J373="Oui",$K373*'Paramètres'!$B$4,0))</f>
        <v/>
      </c>
      <c r="N373" s="14">
        <f>IF($A373="","",SUM($K373:$M373))</f>
        <v/>
      </c>
      <c r="O373" s="19" t="n"/>
      <c r="P373" s="14">
        <f>IF($A373="","",$N373-$O373)</f>
        <v/>
      </c>
      <c r="Q373" s="15">
        <f>IF($A373="","",IF($I373="Annulée","Sans objet",IF($P373&lt;=0,"Payée",IF($O373&gt;0,"Partiellement payée","À payer"))))</f>
        <v/>
      </c>
      <c r="R373" s="18" t="n"/>
    </row>
    <row r="374" ht="30" customHeight="1">
      <c r="A374" s="5" t="n"/>
      <c r="B374" s="11" t="n"/>
      <c r="C374" s="5" t="n"/>
      <c r="D374" s="5" t="n"/>
      <c r="E374" s="5" t="n"/>
      <c r="F374" s="12" t="n"/>
      <c r="G374" s="11" t="n"/>
      <c r="H374" s="11" t="n"/>
      <c r="I374" s="5" t="n"/>
      <c r="J374" s="5" t="n"/>
      <c r="K374" s="13" t="n"/>
      <c r="L374" s="14">
        <f>IF($A374="","",IF($J374="Oui",$K374*'Paramètres'!$B$3,0))</f>
        <v/>
      </c>
      <c r="M374" s="14">
        <f>IF($A374="","",IF($J374="Oui",$K374*'Paramètres'!$B$4,0))</f>
        <v/>
      </c>
      <c r="N374" s="14">
        <f>IF($A374="","",SUM($K374:$M374))</f>
        <v/>
      </c>
      <c r="O374" s="13" t="n"/>
      <c r="P374" s="14">
        <f>IF($A374="","",$N374-$O374)</f>
        <v/>
      </c>
      <c r="Q374" s="15">
        <f>IF($A374="","",IF($I374="Annulée","Sans objet",IF($P374&lt;=0,"Payée",IF($O374&gt;0,"Partiellement payée","À payer"))))</f>
        <v/>
      </c>
      <c r="R374" s="12" t="n"/>
    </row>
    <row r="375" ht="30" customHeight="1">
      <c r="A375" s="16" t="n"/>
      <c r="B375" s="17" t="n"/>
      <c r="C375" s="16" t="n"/>
      <c r="D375" s="16" t="n"/>
      <c r="E375" s="16" t="n"/>
      <c r="F375" s="18" t="n"/>
      <c r="G375" s="17" t="n"/>
      <c r="H375" s="17" t="n"/>
      <c r="I375" s="16" t="n"/>
      <c r="J375" s="16" t="n"/>
      <c r="K375" s="19" t="n"/>
      <c r="L375" s="14">
        <f>IF($A375="","",IF($J375="Oui",$K375*'Paramètres'!$B$3,0))</f>
        <v/>
      </c>
      <c r="M375" s="14">
        <f>IF($A375="","",IF($J375="Oui",$K375*'Paramètres'!$B$4,0))</f>
        <v/>
      </c>
      <c r="N375" s="14">
        <f>IF($A375="","",SUM($K375:$M375))</f>
        <v/>
      </c>
      <c r="O375" s="19" t="n"/>
      <c r="P375" s="14">
        <f>IF($A375="","",$N375-$O375)</f>
        <v/>
      </c>
      <c r="Q375" s="15">
        <f>IF($A375="","",IF($I375="Annulée","Sans objet",IF($P375&lt;=0,"Payée",IF($O375&gt;0,"Partiellement payée","À payer"))))</f>
        <v/>
      </c>
      <c r="R375" s="18" t="n"/>
    </row>
    <row r="376" ht="30" customHeight="1">
      <c r="A376" s="5" t="n"/>
      <c r="B376" s="11" t="n"/>
      <c r="C376" s="5" t="n"/>
      <c r="D376" s="5" t="n"/>
      <c r="E376" s="5" t="n"/>
      <c r="F376" s="12" t="n"/>
      <c r="G376" s="11" t="n"/>
      <c r="H376" s="11" t="n"/>
      <c r="I376" s="5" t="n"/>
      <c r="J376" s="5" t="n"/>
      <c r="K376" s="13" t="n"/>
      <c r="L376" s="14">
        <f>IF($A376="","",IF($J376="Oui",$K376*'Paramètres'!$B$3,0))</f>
        <v/>
      </c>
      <c r="M376" s="14">
        <f>IF($A376="","",IF($J376="Oui",$K376*'Paramètres'!$B$4,0))</f>
        <v/>
      </c>
      <c r="N376" s="14">
        <f>IF($A376="","",SUM($K376:$M376))</f>
        <v/>
      </c>
      <c r="O376" s="13" t="n"/>
      <c r="P376" s="14">
        <f>IF($A376="","",$N376-$O376)</f>
        <v/>
      </c>
      <c r="Q376" s="15">
        <f>IF($A376="","",IF($I376="Annulée","Sans objet",IF($P376&lt;=0,"Payée",IF($O376&gt;0,"Partiellement payée","À payer"))))</f>
        <v/>
      </c>
      <c r="R376" s="12" t="n"/>
    </row>
    <row r="377" ht="30" customHeight="1">
      <c r="A377" s="16" t="n"/>
      <c r="B377" s="17" t="n"/>
      <c r="C377" s="16" t="n"/>
      <c r="D377" s="16" t="n"/>
      <c r="E377" s="16" t="n"/>
      <c r="F377" s="18" t="n"/>
      <c r="G377" s="17" t="n"/>
      <c r="H377" s="17" t="n"/>
      <c r="I377" s="16" t="n"/>
      <c r="J377" s="16" t="n"/>
      <c r="K377" s="19" t="n"/>
      <c r="L377" s="14">
        <f>IF($A377="","",IF($J377="Oui",$K377*'Paramètres'!$B$3,0))</f>
        <v/>
      </c>
      <c r="M377" s="14">
        <f>IF($A377="","",IF($J377="Oui",$K377*'Paramètres'!$B$4,0))</f>
        <v/>
      </c>
      <c r="N377" s="14">
        <f>IF($A377="","",SUM($K377:$M377))</f>
        <v/>
      </c>
      <c r="O377" s="19" t="n"/>
      <c r="P377" s="14">
        <f>IF($A377="","",$N377-$O377)</f>
        <v/>
      </c>
      <c r="Q377" s="15">
        <f>IF($A377="","",IF($I377="Annulée","Sans objet",IF($P377&lt;=0,"Payée",IF($O377&gt;0,"Partiellement payée","À payer"))))</f>
        <v/>
      </c>
      <c r="R377" s="18" t="n"/>
    </row>
    <row r="378" ht="30" customHeight="1">
      <c r="A378" s="5" t="n"/>
      <c r="B378" s="11" t="n"/>
      <c r="C378" s="5" t="n"/>
      <c r="D378" s="5" t="n"/>
      <c r="E378" s="5" t="n"/>
      <c r="F378" s="12" t="n"/>
      <c r="G378" s="11" t="n"/>
      <c r="H378" s="11" t="n"/>
      <c r="I378" s="5" t="n"/>
      <c r="J378" s="5" t="n"/>
      <c r="K378" s="13" t="n"/>
      <c r="L378" s="14">
        <f>IF($A378="","",IF($J378="Oui",$K378*'Paramètres'!$B$3,0))</f>
        <v/>
      </c>
      <c r="M378" s="14">
        <f>IF($A378="","",IF($J378="Oui",$K378*'Paramètres'!$B$4,0))</f>
        <v/>
      </c>
      <c r="N378" s="14">
        <f>IF($A378="","",SUM($K378:$M378))</f>
        <v/>
      </c>
      <c r="O378" s="13" t="n"/>
      <c r="P378" s="14">
        <f>IF($A378="","",$N378-$O378)</f>
        <v/>
      </c>
      <c r="Q378" s="15">
        <f>IF($A378="","",IF($I378="Annulée","Sans objet",IF($P378&lt;=0,"Payée",IF($O378&gt;0,"Partiellement payée","À payer"))))</f>
        <v/>
      </c>
      <c r="R378" s="12" t="n"/>
    </row>
    <row r="379" ht="30" customHeight="1">
      <c r="A379" s="16" t="n"/>
      <c r="B379" s="17" t="n"/>
      <c r="C379" s="16" t="n"/>
      <c r="D379" s="16" t="n"/>
      <c r="E379" s="16" t="n"/>
      <c r="F379" s="18" t="n"/>
      <c r="G379" s="17" t="n"/>
      <c r="H379" s="17" t="n"/>
      <c r="I379" s="16" t="n"/>
      <c r="J379" s="16" t="n"/>
      <c r="K379" s="19" t="n"/>
      <c r="L379" s="14">
        <f>IF($A379="","",IF($J379="Oui",$K379*'Paramètres'!$B$3,0))</f>
        <v/>
      </c>
      <c r="M379" s="14">
        <f>IF($A379="","",IF($J379="Oui",$K379*'Paramètres'!$B$4,0))</f>
        <v/>
      </c>
      <c r="N379" s="14">
        <f>IF($A379="","",SUM($K379:$M379))</f>
        <v/>
      </c>
      <c r="O379" s="19" t="n"/>
      <c r="P379" s="14">
        <f>IF($A379="","",$N379-$O379)</f>
        <v/>
      </c>
      <c r="Q379" s="15">
        <f>IF($A379="","",IF($I379="Annulée","Sans objet",IF($P379&lt;=0,"Payée",IF($O379&gt;0,"Partiellement payée","À payer"))))</f>
        <v/>
      </c>
      <c r="R379" s="18" t="n"/>
    </row>
    <row r="380" ht="30" customHeight="1">
      <c r="A380" s="5" t="n"/>
      <c r="B380" s="11" t="n"/>
      <c r="C380" s="5" t="n"/>
      <c r="D380" s="5" t="n"/>
      <c r="E380" s="5" t="n"/>
      <c r="F380" s="12" t="n"/>
      <c r="G380" s="11" t="n"/>
      <c r="H380" s="11" t="n"/>
      <c r="I380" s="5" t="n"/>
      <c r="J380" s="5" t="n"/>
      <c r="K380" s="13" t="n"/>
      <c r="L380" s="14">
        <f>IF($A380="","",IF($J380="Oui",$K380*'Paramètres'!$B$3,0))</f>
        <v/>
      </c>
      <c r="M380" s="14">
        <f>IF($A380="","",IF($J380="Oui",$K380*'Paramètres'!$B$4,0))</f>
        <v/>
      </c>
      <c r="N380" s="14">
        <f>IF($A380="","",SUM($K380:$M380))</f>
        <v/>
      </c>
      <c r="O380" s="13" t="n"/>
      <c r="P380" s="14">
        <f>IF($A380="","",$N380-$O380)</f>
        <v/>
      </c>
      <c r="Q380" s="15">
        <f>IF($A380="","",IF($I380="Annulée","Sans objet",IF($P380&lt;=0,"Payée",IF($O380&gt;0,"Partiellement payée","À payer"))))</f>
        <v/>
      </c>
      <c r="R380" s="12" t="n"/>
    </row>
    <row r="381" ht="30" customHeight="1">
      <c r="A381" s="16" t="n"/>
      <c r="B381" s="17" t="n"/>
      <c r="C381" s="16" t="n"/>
      <c r="D381" s="16" t="n"/>
      <c r="E381" s="16" t="n"/>
      <c r="F381" s="18" t="n"/>
      <c r="G381" s="17" t="n"/>
      <c r="H381" s="17" t="n"/>
      <c r="I381" s="16" t="n"/>
      <c r="J381" s="16" t="n"/>
      <c r="K381" s="19" t="n"/>
      <c r="L381" s="14">
        <f>IF($A381="","",IF($J381="Oui",$K381*'Paramètres'!$B$3,0))</f>
        <v/>
      </c>
      <c r="M381" s="14">
        <f>IF($A381="","",IF($J381="Oui",$K381*'Paramètres'!$B$4,0))</f>
        <v/>
      </c>
      <c r="N381" s="14">
        <f>IF($A381="","",SUM($K381:$M381))</f>
        <v/>
      </c>
      <c r="O381" s="19" t="n"/>
      <c r="P381" s="14">
        <f>IF($A381="","",$N381-$O381)</f>
        <v/>
      </c>
      <c r="Q381" s="15">
        <f>IF($A381="","",IF($I381="Annulée","Sans objet",IF($P381&lt;=0,"Payée",IF($O381&gt;0,"Partiellement payée","À payer"))))</f>
        <v/>
      </c>
      <c r="R381" s="18" t="n"/>
    </row>
    <row r="382" ht="30" customHeight="1">
      <c r="A382" s="5" t="n"/>
      <c r="B382" s="11" t="n"/>
      <c r="C382" s="5" t="n"/>
      <c r="D382" s="5" t="n"/>
      <c r="E382" s="5" t="n"/>
      <c r="F382" s="12" t="n"/>
      <c r="G382" s="11" t="n"/>
      <c r="H382" s="11" t="n"/>
      <c r="I382" s="5" t="n"/>
      <c r="J382" s="5" t="n"/>
      <c r="K382" s="13" t="n"/>
      <c r="L382" s="14">
        <f>IF($A382="","",IF($J382="Oui",$K382*'Paramètres'!$B$3,0))</f>
        <v/>
      </c>
      <c r="M382" s="14">
        <f>IF($A382="","",IF($J382="Oui",$K382*'Paramètres'!$B$4,0))</f>
        <v/>
      </c>
      <c r="N382" s="14">
        <f>IF($A382="","",SUM($K382:$M382))</f>
        <v/>
      </c>
      <c r="O382" s="13" t="n"/>
      <c r="P382" s="14">
        <f>IF($A382="","",$N382-$O382)</f>
        <v/>
      </c>
      <c r="Q382" s="15">
        <f>IF($A382="","",IF($I382="Annulée","Sans objet",IF($P382&lt;=0,"Payée",IF($O382&gt;0,"Partiellement payée","À payer"))))</f>
        <v/>
      </c>
      <c r="R382" s="12" t="n"/>
    </row>
    <row r="383" ht="30" customHeight="1">
      <c r="A383" s="16" t="n"/>
      <c r="B383" s="17" t="n"/>
      <c r="C383" s="16" t="n"/>
      <c r="D383" s="16" t="n"/>
      <c r="E383" s="16" t="n"/>
      <c r="F383" s="18" t="n"/>
      <c r="G383" s="17" t="n"/>
      <c r="H383" s="17" t="n"/>
      <c r="I383" s="16" t="n"/>
      <c r="J383" s="16" t="n"/>
      <c r="K383" s="19" t="n"/>
      <c r="L383" s="14">
        <f>IF($A383="","",IF($J383="Oui",$K383*'Paramètres'!$B$3,0))</f>
        <v/>
      </c>
      <c r="M383" s="14">
        <f>IF($A383="","",IF($J383="Oui",$K383*'Paramètres'!$B$4,0))</f>
        <v/>
      </c>
      <c r="N383" s="14">
        <f>IF($A383="","",SUM($K383:$M383))</f>
        <v/>
      </c>
      <c r="O383" s="19" t="n"/>
      <c r="P383" s="14">
        <f>IF($A383="","",$N383-$O383)</f>
        <v/>
      </c>
      <c r="Q383" s="15">
        <f>IF($A383="","",IF($I383="Annulée","Sans objet",IF($P383&lt;=0,"Payée",IF($O383&gt;0,"Partiellement payée","À payer"))))</f>
        <v/>
      </c>
      <c r="R383" s="18" t="n"/>
    </row>
    <row r="384" ht="30" customHeight="1">
      <c r="A384" s="5" t="n"/>
      <c r="B384" s="11" t="n"/>
      <c r="C384" s="5" t="n"/>
      <c r="D384" s="5" t="n"/>
      <c r="E384" s="5" t="n"/>
      <c r="F384" s="12" t="n"/>
      <c r="G384" s="11" t="n"/>
      <c r="H384" s="11" t="n"/>
      <c r="I384" s="5" t="n"/>
      <c r="J384" s="5" t="n"/>
      <c r="K384" s="13" t="n"/>
      <c r="L384" s="14">
        <f>IF($A384="","",IF($J384="Oui",$K384*'Paramètres'!$B$3,0))</f>
        <v/>
      </c>
      <c r="M384" s="14">
        <f>IF($A384="","",IF($J384="Oui",$K384*'Paramètres'!$B$4,0))</f>
        <v/>
      </c>
      <c r="N384" s="14">
        <f>IF($A384="","",SUM($K384:$M384))</f>
        <v/>
      </c>
      <c r="O384" s="13" t="n"/>
      <c r="P384" s="14">
        <f>IF($A384="","",$N384-$O384)</f>
        <v/>
      </c>
      <c r="Q384" s="15">
        <f>IF($A384="","",IF($I384="Annulée","Sans objet",IF($P384&lt;=0,"Payée",IF($O384&gt;0,"Partiellement payée","À payer"))))</f>
        <v/>
      </c>
      <c r="R384" s="12" t="n"/>
    </row>
    <row r="385" ht="30" customHeight="1">
      <c r="A385" s="16" t="n"/>
      <c r="B385" s="17" t="n"/>
      <c r="C385" s="16" t="n"/>
      <c r="D385" s="16" t="n"/>
      <c r="E385" s="16" t="n"/>
      <c r="F385" s="18" t="n"/>
      <c r="G385" s="17" t="n"/>
      <c r="H385" s="17" t="n"/>
      <c r="I385" s="16" t="n"/>
      <c r="J385" s="16" t="n"/>
      <c r="K385" s="19" t="n"/>
      <c r="L385" s="14">
        <f>IF($A385="","",IF($J385="Oui",$K385*'Paramètres'!$B$3,0))</f>
        <v/>
      </c>
      <c r="M385" s="14">
        <f>IF($A385="","",IF($J385="Oui",$K385*'Paramètres'!$B$4,0))</f>
        <v/>
      </c>
      <c r="N385" s="14">
        <f>IF($A385="","",SUM($K385:$M385))</f>
        <v/>
      </c>
      <c r="O385" s="19" t="n"/>
      <c r="P385" s="14">
        <f>IF($A385="","",$N385-$O385)</f>
        <v/>
      </c>
      <c r="Q385" s="15">
        <f>IF($A385="","",IF($I385="Annulée","Sans objet",IF($P385&lt;=0,"Payée",IF($O385&gt;0,"Partiellement payée","À payer"))))</f>
        <v/>
      </c>
      <c r="R385" s="18" t="n"/>
    </row>
    <row r="386" ht="30" customHeight="1">
      <c r="A386" s="5" t="n"/>
      <c r="B386" s="11" t="n"/>
      <c r="C386" s="5" t="n"/>
      <c r="D386" s="5" t="n"/>
      <c r="E386" s="5" t="n"/>
      <c r="F386" s="12" t="n"/>
      <c r="G386" s="11" t="n"/>
      <c r="H386" s="11" t="n"/>
      <c r="I386" s="5" t="n"/>
      <c r="J386" s="5" t="n"/>
      <c r="K386" s="13" t="n"/>
      <c r="L386" s="14">
        <f>IF($A386="","",IF($J386="Oui",$K386*'Paramètres'!$B$3,0))</f>
        <v/>
      </c>
      <c r="M386" s="14">
        <f>IF($A386="","",IF($J386="Oui",$K386*'Paramètres'!$B$4,0))</f>
        <v/>
      </c>
      <c r="N386" s="14">
        <f>IF($A386="","",SUM($K386:$M386))</f>
        <v/>
      </c>
      <c r="O386" s="13" t="n"/>
      <c r="P386" s="14">
        <f>IF($A386="","",$N386-$O386)</f>
        <v/>
      </c>
      <c r="Q386" s="15">
        <f>IF($A386="","",IF($I386="Annulée","Sans objet",IF($P386&lt;=0,"Payée",IF($O386&gt;0,"Partiellement payée","À payer"))))</f>
        <v/>
      </c>
      <c r="R386" s="12" t="n"/>
    </row>
    <row r="387" ht="30" customHeight="1">
      <c r="A387" s="16" t="n"/>
      <c r="B387" s="17" t="n"/>
      <c r="C387" s="16" t="n"/>
      <c r="D387" s="16" t="n"/>
      <c r="E387" s="16" t="n"/>
      <c r="F387" s="18" t="n"/>
      <c r="G387" s="17" t="n"/>
      <c r="H387" s="17" t="n"/>
      <c r="I387" s="16" t="n"/>
      <c r="J387" s="16" t="n"/>
      <c r="K387" s="19" t="n"/>
      <c r="L387" s="14">
        <f>IF($A387="","",IF($J387="Oui",$K387*'Paramètres'!$B$3,0))</f>
        <v/>
      </c>
      <c r="M387" s="14">
        <f>IF($A387="","",IF($J387="Oui",$K387*'Paramètres'!$B$4,0))</f>
        <v/>
      </c>
      <c r="N387" s="14">
        <f>IF($A387="","",SUM($K387:$M387))</f>
        <v/>
      </c>
      <c r="O387" s="19" t="n"/>
      <c r="P387" s="14">
        <f>IF($A387="","",$N387-$O387)</f>
        <v/>
      </c>
      <c r="Q387" s="15">
        <f>IF($A387="","",IF($I387="Annulée","Sans objet",IF($P387&lt;=0,"Payée",IF($O387&gt;0,"Partiellement payée","À payer"))))</f>
        <v/>
      </c>
      <c r="R387" s="18" t="n"/>
    </row>
    <row r="388" ht="30" customHeight="1">
      <c r="A388" s="5" t="n"/>
      <c r="B388" s="11" t="n"/>
      <c r="C388" s="5" t="n"/>
      <c r="D388" s="5" t="n"/>
      <c r="E388" s="5" t="n"/>
      <c r="F388" s="12" t="n"/>
      <c r="G388" s="11" t="n"/>
      <c r="H388" s="11" t="n"/>
      <c r="I388" s="5" t="n"/>
      <c r="J388" s="5" t="n"/>
      <c r="K388" s="13" t="n"/>
      <c r="L388" s="14">
        <f>IF($A388="","",IF($J388="Oui",$K388*'Paramètres'!$B$3,0))</f>
        <v/>
      </c>
      <c r="M388" s="14">
        <f>IF($A388="","",IF($J388="Oui",$K388*'Paramètres'!$B$4,0))</f>
        <v/>
      </c>
      <c r="N388" s="14">
        <f>IF($A388="","",SUM($K388:$M388))</f>
        <v/>
      </c>
      <c r="O388" s="13" t="n"/>
      <c r="P388" s="14">
        <f>IF($A388="","",$N388-$O388)</f>
        <v/>
      </c>
      <c r="Q388" s="15">
        <f>IF($A388="","",IF($I388="Annulée","Sans objet",IF($P388&lt;=0,"Payée",IF($O388&gt;0,"Partiellement payée","À payer"))))</f>
        <v/>
      </c>
      <c r="R388" s="12" t="n"/>
    </row>
    <row r="389" ht="30" customHeight="1">
      <c r="A389" s="16" t="n"/>
      <c r="B389" s="17" t="n"/>
      <c r="C389" s="16" t="n"/>
      <c r="D389" s="16" t="n"/>
      <c r="E389" s="16" t="n"/>
      <c r="F389" s="18" t="n"/>
      <c r="G389" s="17" t="n"/>
      <c r="H389" s="17" t="n"/>
      <c r="I389" s="16" t="n"/>
      <c r="J389" s="16" t="n"/>
      <c r="K389" s="19" t="n"/>
      <c r="L389" s="14">
        <f>IF($A389="","",IF($J389="Oui",$K389*'Paramètres'!$B$3,0))</f>
        <v/>
      </c>
      <c r="M389" s="14">
        <f>IF($A389="","",IF($J389="Oui",$K389*'Paramètres'!$B$4,0))</f>
        <v/>
      </c>
      <c r="N389" s="14">
        <f>IF($A389="","",SUM($K389:$M389))</f>
        <v/>
      </c>
      <c r="O389" s="19" t="n"/>
      <c r="P389" s="14">
        <f>IF($A389="","",$N389-$O389)</f>
        <v/>
      </c>
      <c r="Q389" s="15">
        <f>IF($A389="","",IF($I389="Annulée","Sans objet",IF($P389&lt;=0,"Payée",IF($O389&gt;0,"Partiellement payée","À payer"))))</f>
        <v/>
      </c>
      <c r="R389" s="18" t="n"/>
    </row>
    <row r="390" ht="30" customHeight="1">
      <c r="A390" s="5" t="n"/>
      <c r="B390" s="11" t="n"/>
      <c r="C390" s="5" t="n"/>
      <c r="D390" s="5" t="n"/>
      <c r="E390" s="5" t="n"/>
      <c r="F390" s="12" t="n"/>
      <c r="G390" s="11" t="n"/>
      <c r="H390" s="11" t="n"/>
      <c r="I390" s="5" t="n"/>
      <c r="J390" s="5" t="n"/>
      <c r="K390" s="13" t="n"/>
      <c r="L390" s="14">
        <f>IF($A390="","",IF($J390="Oui",$K390*'Paramètres'!$B$3,0))</f>
        <v/>
      </c>
      <c r="M390" s="14">
        <f>IF($A390="","",IF($J390="Oui",$K390*'Paramètres'!$B$4,0))</f>
        <v/>
      </c>
      <c r="N390" s="14">
        <f>IF($A390="","",SUM($K390:$M390))</f>
        <v/>
      </c>
      <c r="O390" s="13" t="n"/>
      <c r="P390" s="14">
        <f>IF($A390="","",$N390-$O390)</f>
        <v/>
      </c>
      <c r="Q390" s="15">
        <f>IF($A390="","",IF($I390="Annulée","Sans objet",IF($P390&lt;=0,"Payée",IF($O390&gt;0,"Partiellement payée","À payer"))))</f>
        <v/>
      </c>
      <c r="R390" s="12" t="n"/>
    </row>
    <row r="391" ht="30" customHeight="1">
      <c r="A391" s="16" t="n"/>
      <c r="B391" s="17" t="n"/>
      <c r="C391" s="16" t="n"/>
      <c r="D391" s="16" t="n"/>
      <c r="E391" s="16" t="n"/>
      <c r="F391" s="18" t="n"/>
      <c r="G391" s="17" t="n"/>
      <c r="H391" s="17" t="n"/>
      <c r="I391" s="16" t="n"/>
      <c r="J391" s="16" t="n"/>
      <c r="K391" s="19" t="n"/>
      <c r="L391" s="14">
        <f>IF($A391="","",IF($J391="Oui",$K391*'Paramètres'!$B$3,0))</f>
        <v/>
      </c>
      <c r="M391" s="14">
        <f>IF($A391="","",IF($J391="Oui",$K391*'Paramètres'!$B$4,0))</f>
        <v/>
      </c>
      <c r="N391" s="14">
        <f>IF($A391="","",SUM($K391:$M391))</f>
        <v/>
      </c>
      <c r="O391" s="19" t="n"/>
      <c r="P391" s="14">
        <f>IF($A391="","",$N391-$O391)</f>
        <v/>
      </c>
      <c r="Q391" s="15">
        <f>IF($A391="","",IF($I391="Annulée","Sans objet",IF($P391&lt;=0,"Payée",IF($O391&gt;0,"Partiellement payée","À payer"))))</f>
        <v/>
      </c>
      <c r="R391" s="18" t="n"/>
    </row>
    <row r="392" ht="30" customHeight="1">
      <c r="A392" s="5" t="n"/>
      <c r="B392" s="11" t="n"/>
      <c r="C392" s="5" t="n"/>
      <c r="D392" s="5" t="n"/>
      <c r="E392" s="5" t="n"/>
      <c r="F392" s="12" t="n"/>
      <c r="G392" s="11" t="n"/>
      <c r="H392" s="11" t="n"/>
      <c r="I392" s="5" t="n"/>
      <c r="J392" s="5" t="n"/>
      <c r="K392" s="13" t="n"/>
      <c r="L392" s="14">
        <f>IF($A392="","",IF($J392="Oui",$K392*'Paramètres'!$B$3,0))</f>
        <v/>
      </c>
      <c r="M392" s="14">
        <f>IF($A392="","",IF($J392="Oui",$K392*'Paramètres'!$B$4,0))</f>
        <v/>
      </c>
      <c r="N392" s="14">
        <f>IF($A392="","",SUM($K392:$M392))</f>
        <v/>
      </c>
      <c r="O392" s="13" t="n"/>
      <c r="P392" s="14">
        <f>IF($A392="","",$N392-$O392)</f>
        <v/>
      </c>
      <c r="Q392" s="15">
        <f>IF($A392="","",IF($I392="Annulée","Sans objet",IF($P392&lt;=0,"Payée",IF($O392&gt;0,"Partiellement payée","À payer"))))</f>
        <v/>
      </c>
      <c r="R392" s="12" t="n"/>
    </row>
    <row r="393" ht="30" customHeight="1">
      <c r="A393" s="16" t="n"/>
      <c r="B393" s="17" t="n"/>
      <c r="C393" s="16" t="n"/>
      <c r="D393" s="16" t="n"/>
      <c r="E393" s="16" t="n"/>
      <c r="F393" s="18" t="n"/>
      <c r="G393" s="17" t="n"/>
      <c r="H393" s="17" t="n"/>
      <c r="I393" s="16" t="n"/>
      <c r="J393" s="16" t="n"/>
      <c r="K393" s="19" t="n"/>
      <c r="L393" s="14">
        <f>IF($A393="","",IF($J393="Oui",$K393*'Paramètres'!$B$3,0))</f>
        <v/>
      </c>
      <c r="M393" s="14">
        <f>IF($A393="","",IF($J393="Oui",$K393*'Paramètres'!$B$4,0))</f>
        <v/>
      </c>
      <c r="N393" s="14">
        <f>IF($A393="","",SUM($K393:$M393))</f>
        <v/>
      </c>
      <c r="O393" s="19" t="n"/>
      <c r="P393" s="14">
        <f>IF($A393="","",$N393-$O393)</f>
        <v/>
      </c>
      <c r="Q393" s="15">
        <f>IF($A393="","",IF($I393="Annulée","Sans objet",IF($P393&lt;=0,"Payée",IF($O393&gt;0,"Partiellement payée","À payer"))))</f>
        <v/>
      </c>
      <c r="R393" s="18" t="n"/>
    </row>
    <row r="394" ht="30" customHeight="1">
      <c r="A394" s="5" t="n"/>
      <c r="B394" s="11" t="n"/>
      <c r="C394" s="5" t="n"/>
      <c r="D394" s="5" t="n"/>
      <c r="E394" s="5" t="n"/>
      <c r="F394" s="12" t="n"/>
      <c r="G394" s="11" t="n"/>
      <c r="H394" s="11" t="n"/>
      <c r="I394" s="5" t="n"/>
      <c r="J394" s="5" t="n"/>
      <c r="K394" s="13" t="n"/>
      <c r="L394" s="14">
        <f>IF($A394="","",IF($J394="Oui",$K394*'Paramètres'!$B$3,0))</f>
        <v/>
      </c>
      <c r="M394" s="14">
        <f>IF($A394="","",IF($J394="Oui",$K394*'Paramètres'!$B$4,0))</f>
        <v/>
      </c>
      <c r="N394" s="14">
        <f>IF($A394="","",SUM($K394:$M394))</f>
        <v/>
      </c>
      <c r="O394" s="13" t="n"/>
      <c r="P394" s="14">
        <f>IF($A394="","",$N394-$O394)</f>
        <v/>
      </c>
      <c r="Q394" s="15">
        <f>IF($A394="","",IF($I394="Annulée","Sans objet",IF($P394&lt;=0,"Payée",IF($O394&gt;0,"Partiellement payée","À payer"))))</f>
        <v/>
      </c>
      <c r="R394" s="12" t="n"/>
    </row>
    <row r="395" ht="30" customHeight="1">
      <c r="A395" s="16" t="n"/>
      <c r="B395" s="17" t="n"/>
      <c r="C395" s="16" t="n"/>
      <c r="D395" s="16" t="n"/>
      <c r="E395" s="16" t="n"/>
      <c r="F395" s="18" t="n"/>
      <c r="G395" s="17" t="n"/>
      <c r="H395" s="17" t="n"/>
      <c r="I395" s="16" t="n"/>
      <c r="J395" s="16" t="n"/>
      <c r="K395" s="19" t="n"/>
      <c r="L395" s="14">
        <f>IF($A395="","",IF($J395="Oui",$K395*'Paramètres'!$B$3,0))</f>
        <v/>
      </c>
      <c r="M395" s="14">
        <f>IF($A395="","",IF($J395="Oui",$K395*'Paramètres'!$B$4,0))</f>
        <v/>
      </c>
      <c r="N395" s="14">
        <f>IF($A395="","",SUM($K395:$M395))</f>
        <v/>
      </c>
      <c r="O395" s="19" t="n"/>
      <c r="P395" s="14">
        <f>IF($A395="","",$N395-$O395)</f>
        <v/>
      </c>
      <c r="Q395" s="15">
        <f>IF($A395="","",IF($I395="Annulée","Sans objet",IF($P395&lt;=0,"Payée",IF($O395&gt;0,"Partiellement payée","À payer"))))</f>
        <v/>
      </c>
      <c r="R395" s="18" t="n"/>
    </row>
    <row r="396" ht="30" customHeight="1">
      <c r="A396" s="5" t="n"/>
      <c r="B396" s="11" t="n"/>
      <c r="C396" s="5" t="n"/>
      <c r="D396" s="5" t="n"/>
      <c r="E396" s="5" t="n"/>
      <c r="F396" s="12" t="n"/>
      <c r="G396" s="11" t="n"/>
      <c r="H396" s="11" t="n"/>
      <c r="I396" s="5" t="n"/>
      <c r="J396" s="5" t="n"/>
      <c r="K396" s="13" t="n"/>
      <c r="L396" s="14">
        <f>IF($A396="","",IF($J396="Oui",$K396*'Paramètres'!$B$3,0))</f>
        <v/>
      </c>
      <c r="M396" s="14">
        <f>IF($A396="","",IF($J396="Oui",$K396*'Paramètres'!$B$4,0))</f>
        <v/>
      </c>
      <c r="N396" s="14">
        <f>IF($A396="","",SUM($K396:$M396))</f>
        <v/>
      </c>
      <c r="O396" s="13" t="n"/>
      <c r="P396" s="14">
        <f>IF($A396="","",$N396-$O396)</f>
        <v/>
      </c>
      <c r="Q396" s="15">
        <f>IF($A396="","",IF($I396="Annulée","Sans objet",IF($P396&lt;=0,"Payée",IF($O396&gt;0,"Partiellement payée","À payer"))))</f>
        <v/>
      </c>
      <c r="R396" s="12" t="n"/>
    </row>
    <row r="397" ht="30" customHeight="1">
      <c r="A397" s="16" t="n"/>
      <c r="B397" s="17" t="n"/>
      <c r="C397" s="16" t="n"/>
      <c r="D397" s="16" t="n"/>
      <c r="E397" s="16" t="n"/>
      <c r="F397" s="18" t="n"/>
      <c r="G397" s="17" t="n"/>
      <c r="H397" s="17" t="n"/>
      <c r="I397" s="16" t="n"/>
      <c r="J397" s="16" t="n"/>
      <c r="K397" s="19" t="n"/>
      <c r="L397" s="14">
        <f>IF($A397="","",IF($J397="Oui",$K397*'Paramètres'!$B$3,0))</f>
        <v/>
      </c>
      <c r="M397" s="14">
        <f>IF($A397="","",IF($J397="Oui",$K397*'Paramètres'!$B$4,0))</f>
        <v/>
      </c>
      <c r="N397" s="14">
        <f>IF($A397="","",SUM($K397:$M397))</f>
        <v/>
      </c>
      <c r="O397" s="19" t="n"/>
      <c r="P397" s="14">
        <f>IF($A397="","",$N397-$O397)</f>
        <v/>
      </c>
      <c r="Q397" s="15">
        <f>IF($A397="","",IF($I397="Annulée","Sans objet",IF($P397&lt;=0,"Payée",IF($O397&gt;0,"Partiellement payée","À payer"))))</f>
        <v/>
      </c>
      <c r="R397" s="18" t="n"/>
    </row>
    <row r="398" ht="30" customHeight="1">
      <c r="A398" s="5" t="n"/>
      <c r="B398" s="11" t="n"/>
      <c r="C398" s="5" t="n"/>
      <c r="D398" s="5" t="n"/>
      <c r="E398" s="5" t="n"/>
      <c r="F398" s="12" t="n"/>
      <c r="G398" s="11" t="n"/>
      <c r="H398" s="11" t="n"/>
      <c r="I398" s="5" t="n"/>
      <c r="J398" s="5" t="n"/>
      <c r="K398" s="13" t="n"/>
      <c r="L398" s="14">
        <f>IF($A398="","",IF($J398="Oui",$K398*'Paramètres'!$B$3,0))</f>
        <v/>
      </c>
      <c r="M398" s="14">
        <f>IF($A398="","",IF($J398="Oui",$K398*'Paramètres'!$B$4,0))</f>
        <v/>
      </c>
      <c r="N398" s="14">
        <f>IF($A398="","",SUM($K398:$M398))</f>
        <v/>
      </c>
      <c r="O398" s="13" t="n"/>
      <c r="P398" s="14">
        <f>IF($A398="","",$N398-$O398)</f>
        <v/>
      </c>
      <c r="Q398" s="15">
        <f>IF($A398="","",IF($I398="Annulée","Sans objet",IF($P398&lt;=0,"Payée",IF($O398&gt;0,"Partiellement payée","À payer"))))</f>
        <v/>
      </c>
      <c r="R398" s="12" t="n"/>
    </row>
    <row r="399" ht="30" customHeight="1">
      <c r="A399" s="16" t="n"/>
      <c r="B399" s="17" t="n"/>
      <c r="C399" s="16" t="n"/>
      <c r="D399" s="16" t="n"/>
      <c r="E399" s="16" t="n"/>
      <c r="F399" s="18" t="n"/>
      <c r="G399" s="17" t="n"/>
      <c r="H399" s="17" t="n"/>
      <c r="I399" s="16" t="n"/>
      <c r="J399" s="16" t="n"/>
      <c r="K399" s="19" t="n"/>
      <c r="L399" s="14">
        <f>IF($A399="","",IF($J399="Oui",$K399*'Paramètres'!$B$3,0))</f>
        <v/>
      </c>
      <c r="M399" s="14">
        <f>IF($A399="","",IF($J399="Oui",$K399*'Paramètres'!$B$4,0))</f>
        <v/>
      </c>
      <c r="N399" s="14">
        <f>IF($A399="","",SUM($K399:$M399))</f>
        <v/>
      </c>
      <c r="O399" s="19" t="n"/>
      <c r="P399" s="14">
        <f>IF($A399="","",$N399-$O399)</f>
        <v/>
      </c>
      <c r="Q399" s="15">
        <f>IF($A399="","",IF($I399="Annulée","Sans objet",IF($P399&lt;=0,"Payée",IF($O399&gt;0,"Partiellement payée","À payer"))))</f>
        <v/>
      </c>
      <c r="R399" s="18" t="n"/>
    </row>
    <row r="400" ht="30" customHeight="1">
      <c r="A400" s="5" t="n"/>
      <c r="B400" s="11" t="n"/>
      <c r="C400" s="5" t="n"/>
      <c r="D400" s="5" t="n"/>
      <c r="E400" s="5" t="n"/>
      <c r="F400" s="12" t="n"/>
      <c r="G400" s="11" t="n"/>
      <c r="H400" s="11" t="n"/>
      <c r="I400" s="5" t="n"/>
      <c r="J400" s="5" t="n"/>
      <c r="K400" s="13" t="n"/>
      <c r="L400" s="14">
        <f>IF($A400="","",IF($J400="Oui",$K400*'Paramètres'!$B$3,0))</f>
        <v/>
      </c>
      <c r="M400" s="14">
        <f>IF($A400="","",IF($J400="Oui",$K400*'Paramètres'!$B$4,0))</f>
        <v/>
      </c>
      <c r="N400" s="14">
        <f>IF($A400="","",SUM($K400:$M400))</f>
        <v/>
      </c>
      <c r="O400" s="13" t="n"/>
      <c r="P400" s="14">
        <f>IF($A400="","",$N400-$O400)</f>
        <v/>
      </c>
      <c r="Q400" s="15">
        <f>IF($A400="","",IF($I400="Annulée","Sans objet",IF($P400&lt;=0,"Payée",IF($O400&gt;0,"Partiellement payée","À payer"))))</f>
        <v/>
      </c>
      <c r="R400" s="12" t="n"/>
    </row>
    <row r="401" ht="30" customHeight="1">
      <c r="A401" s="16" t="n"/>
      <c r="B401" s="17" t="n"/>
      <c r="C401" s="16" t="n"/>
      <c r="D401" s="16" t="n"/>
      <c r="E401" s="16" t="n"/>
      <c r="F401" s="18" t="n"/>
      <c r="G401" s="17" t="n"/>
      <c r="H401" s="17" t="n"/>
      <c r="I401" s="16" t="n"/>
      <c r="J401" s="16" t="n"/>
      <c r="K401" s="19" t="n"/>
      <c r="L401" s="14">
        <f>IF($A401="","",IF($J401="Oui",$K401*'Paramètres'!$B$3,0))</f>
        <v/>
      </c>
      <c r="M401" s="14">
        <f>IF($A401="","",IF($J401="Oui",$K401*'Paramètres'!$B$4,0))</f>
        <v/>
      </c>
      <c r="N401" s="14">
        <f>IF($A401="","",SUM($K401:$M401))</f>
        <v/>
      </c>
      <c r="O401" s="19" t="n"/>
      <c r="P401" s="14">
        <f>IF($A401="","",$N401-$O401)</f>
        <v/>
      </c>
      <c r="Q401" s="15">
        <f>IF($A401="","",IF($I401="Annulée","Sans objet",IF($P401&lt;=0,"Payée",IF($O401&gt;0,"Partiellement payée","À payer"))))</f>
        <v/>
      </c>
      <c r="R401" s="18" t="n"/>
    </row>
    <row r="402" ht="30" customHeight="1">
      <c r="A402" s="5" t="n"/>
      <c r="B402" s="11" t="n"/>
      <c r="C402" s="5" t="n"/>
      <c r="D402" s="5" t="n"/>
      <c r="E402" s="5" t="n"/>
      <c r="F402" s="12" t="n"/>
      <c r="G402" s="11" t="n"/>
      <c r="H402" s="11" t="n"/>
      <c r="I402" s="5" t="n"/>
      <c r="J402" s="5" t="n"/>
      <c r="K402" s="13" t="n"/>
      <c r="L402" s="14">
        <f>IF($A402="","",IF($J402="Oui",$K402*'Paramètres'!$B$3,0))</f>
        <v/>
      </c>
      <c r="M402" s="14">
        <f>IF($A402="","",IF($J402="Oui",$K402*'Paramètres'!$B$4,0))</f>
        <v/>
      </c>
      <c r="N402" s="14">
        <f>IF($A402="","",SUM($K402:$M402))</f>
        <v/>
      </c>
      <c r="O402" s="13" t="n"/>
      <c r="P402" s="14">
        <f>IF($A402="","",$N402-$O402)</f>
        <v/>
      </c>
      <c r="Q402" s="15">
        <f>IF($A402="","",IF($I402="Annulée","Sans objet",IF($P402&lt;=0,"Payée",IF($O402&gt;0,"Partiellement payée","À payer"))))</f>
        <v/>
      </c>
      <c r="R402" s="12" t="n"/>
    </row>
    <row r="403" ht="30" customHeight="1">
      <c r="A403" s="16" t="n"/>
      <c r="B403" s="17" t="n"/>
      <c r="C403" s="16" t="n"/>
      <c r="D403" s="16" t="n"/>
      <c r="E403" s="16" t="n"/>
      <c r="F403" s="18" t="n"/>
      <c r="G403" s="17" t="n"/>
      <c r="H403" s="17" t="n"/>
      <c r="I403" s="16" t="n"/>
      <c r="J403" s="16" t="n"/>
      <c r="K403" s="19" t="n"/>
      <c r="L403" s="14">
        <f>IF($A403="","",IF($J403="Oui",$K403*'Paramètres'!$B$3,0))</f>
        <v/>
      </c>
      <c r="M403" s="14">
        <f>IF($A403="","",IF($J403="Oui",$K403*'Paramètres'!$B$4,0))</f>
        <v/>
      </c>
      <c r="N403" s="14">
        <f>IF($A403="","",SUM($K403:$M403))</f>
        <v/>
      </c>
      <c r="O403" s="19" t="n"/>
      <c r="P403" s="14">
        <f>IF($A403="","",$N403-$O403)</f>
        <v/>
      </c>
      <c r="Q403" s="15">
        <f>IF($A403="","",IF($I403="Annulée","Sans objet",IF($P403&lt;=0,"Payée",IF($O403&gt;0,"Partiellement payée","À payer"))))</f>
        <v/>
      </c>
      <c r="R403" s="18" t="n"/>
    </row>
    <row r="404" ht="30" customHeight="1">
      <c r="A404" s="5" t="n"/>
      <c r="B404" s="11" t="n"/>
      <c r="C404" s="5" t="n"/>
      <c r="D404" s="5" t="n"/>
      <c r="E404" s="5" t="n"/>
      <c r="F404" s="12" t="n"/>
      <c r="G404" s="11" t="n"/>
      <c r="H404" s="11" t="n"/>
      <c r="I404" s="5" t="n"/>
      <c r="J404" s="5" t="n"/>
      <c r="K404" s="13" t="n"/>
      <c r="L404" s="14">
        <f>IF($A404="","",IF($J404="Oui",$K404*'Paramètres'!$B$3,0))</f>
        <v/>
      </c>
      <c r="M404" s="14">
        <f>IF($A404="","",IF($J404="Oui",$K404*'Paramètres'!$B$4,0))</f>
        <v/>
      </c>
      <c r="N404" s="14">
        <f>IF($A404="","",SUM($K404:$M404))</f>
        <v/>
      </c>
      <c r="O404" s="13" t="n"/>
      <c r="P404" s="14">
        <f>IF($A404="","",$N404-$O404)</f>
        <v/>
      </c>
      <c r="Q404" s="15">
        <f>IF($A404="","",IF($I404="Annulée","Sans objet",IF($P404&lt;=0,"Payée",IF($O404&gt;0,"Partiellement payée","À payer"))))</f>
        <v/>
      </c>
      <c r="R404" s="12" t="n"/>
    </row>
    <row r="405" ht="30" customHeight="1">
      <c r="A405" s="16" t="n"/>
      <c r="B405" s="17" t="n"/>
      <c r="C405" s="16" t="n"/>
      <c r="D405" s="16" t="n"/>
      <c r="E405" s="16" t="n"/>
      <c r="F405" s="18" t="n"/>
      <c r="G405" s="17" t="n"/>
      <c r="H405" s="17" t="n"/>
      <c r="I405" s="16" t="n"/>
      <c r="J405" s="16" t="n"/>
      <c r="K405" s="19" t="n"/>
      <c r="L405" s="14">
        <f>IF($A405="","",IF($J405="Oui",$K405*'Paramètres'!$B$3,0))</f>
        <v/>
      </c>
      <c r="M405" s="14">
        <f>IF($A405="","",IF($J405="Oui",$K405*'Paramètres'!$B$4,0))</f>
        <v/>
      </c>
      <c r="N405" s="14">
        <f>IF($A405="","",SUM($K405:$M405))</f>
        <v/>
      </c>
      <c r="O405" s="19" t="n"/>
      <c r="P405" s="14">
        <f>IF($A405="","",$N405-$O405)</f>
        <v/>
      </c>
      <c r="Q405" s="15">
        <f>IF($A405="","",IF($I405="Annulée","Sans objet",IF($P405&lt;=0,"Payée",IF($O405&gt;0,"Partiellement payée","À payer"))))</f>
        <v/>
      </c>
      <c r="R405" s="18" t="n"/>
    </row>
    <row r="406" ht="30" customHeight="1">
      <c r="A406" s="5" t="n"/>
      <c r="B406" s="11" t="n"/>
      <c r="C406" s="5" t="n"/>
      <c r="D406" s="5" t="n"/>
      <c r="E406" s="5" t="n"/>
      <c r="F406" s="12" t="n"/>
      <c r="G406" s="11" t="n"/>
      <c r="H406" s="11" t="n"/>
      <c r="I406" s="5" t="n"/>
      <c r="J406" s="5" t="n"/>
      <c r="K406" s="13" t="n"/>
      <c r="L406" s="14">
        <f>IF($A406="","",IF($J406="Oui",$K406*'Paramètres'!$B$3,0))</f>
        <v/>
      </c>
      <c r="M406" s="14">
        <f>IF($A406="","",IF($J406="Oui",$K406*'Paramètres'!$B$4,0))</f>
        <v/>
      </c>
      <c r="N406" s="14">
        <f>IF($A406="","",SUM($K406:$M406))</f>
        <v/>
      </c>
      <c r="O406" s="13" t="n"/>
      <c r="P406" s="14">
        <f>IF($A406="","",$N406-$O406)</f>
        <v/>
      </c>
      <c r="Q406" s="15">
        <f>IF($A406="","",IF($I406="Annulée","Sans objet",IF($P406&lt;=0,"Payée",IF($O406&gt;0,"Partiellement payée","À payer"))))</f>
        <v/>
      </c>
      <c r="R406" s="12" t="n"/>
    </row>
    <row r="407" ht="30" customHeight="1">
      <c r="A407" s="16" t="n"/>
      <c r="B407" s="17" t="n"/>
      <c r="C407" s="16" t="n"/>
      <c r="D407" s="16" t="n"/>
      <c r="E407" s="16" t="n"/>
      <c r="F407" s="18" t="n"/>
      <c r="G407" s="17" t="n"/>
      <c r="H407" s="17" t="n"/>
      <c r="I407" s="16" t="n"/>
      <c r="J407" s="16" t="n"/>
      <c r="K407" s="19" t="n"/>
      <c r="L407" s="14">
        <f>IF($A407="","",IF($J407="Oui",$K407*'Paramètres'!$B$3,0))</f>
        <v/>
      </c>
      <c r="M407" s="14">
        <f>IF($A407="","",IF($J407="Oui",$K407*'Paramètres'!$B$4,0))</f>
        <v/>
      </c>
      <c r="N407" s="14">
        <f>IF($A407="","",SUM($K407:$M407))</f>
        <v/>
      </c>
      <c r="O407" s="19" t="n"/>
      <c r="P407" s="14">
        <f>IF($A407="","",$N407-$O407)</f>
        <v/>
      </c>
      <c r="Q407" s="15">
        <f>IF($A407="","",IF($I407="Annulée","Sans objet",IF($P407&lt;=0,"Payée",IF($O407&gt;0,"Partiellement payée","À payer"))))</f>
        <v/>
      </c>
      <c r="R407" s="18" t="n"/>
    </row>
    <row r="408" ht="30" customHeight="1">
      <c r="A408" s="5" t="n"/>
      <c r="B408" s="11" t="n"/>
      <c r="C408" s="5" t="n"/>
      <c r="D408" s="5" t="n"/>
      <c r="E408" s="5" t="n"/>
      <c r="F408" s="12" t="n"/>
      <c r="G408" s="11" t="n"/>
      <c r="H408" s="11" t="n"/>
      <c r="I408" s="5" t="n"/>
      <c r="J408" s="5" t="n"/>
      <c r="K408" s="13" t="n"/>
      <c r="L408" s="14">
        <f>IF($A408="","",IF($J408="Oui",$K408*'Paramètres'!$B$3,0))</f>
        <v/>
      </c>
      <c r="M408" s="14">
        <f>IF($A408="","",IF($J408="Oui",$K408*'Paramètres'!$B$4,0))</f>
        <v/>
      </c>
      <c r="N408" s="14">
        <f>IF($A408="","",SUM($K408:$M408))</f>
        <v/>
      </c>
      <c r="O408" s="13" t="n"/>
      <c r="P408" s="14">
        <f>IF($A408="","",$N408-$O408)</f>
        <v/>
      </c>
      <c r="Q408" s="15">
        <f>IF($A408="","",IF($I408="Annulée","Sans objet",IF($P408&lt;=0,"Payée",IF($O408&gt;0,"Partiellement payée","À payer"))))</f>
        <v/>
      </c>
      <c r="R408" s="12" t="n"/>
    </row>
    <row r="409" ht="30" customHeight="1">
      <c r="A409" s="16" t="n"/>
      <c r="B409" s="17" t="n"/>
      <c r="C409" s="16" t="n"/>
      <c r="D409" s="16" t="n"/>
      <c r="E409" s="16" t="n"/>
      <c r="F409" s="18" t="n"/>
      <c r="G409" s="17" t="n"/>
      <c r="H409" s="17" t="n"/>
      <c r="I409" s="16" t="n"/>
      <c r="J409" s="16" t="n"/>
      <c r="K409" s="19" t="n"/>
      <c r="L409" s="14">
        <f>IF($A409="","",IF($J409="Oui",$K409*'Paramètres'!$B$3,0))</f>
        <v/>
      </c>
      <c r="M409" s="14">
        <f>IF($A409="","",IF($J409="Oui",$K409*'Paramètres'!$B$4,0))</f>
        <v/>
      </c>
      <c r="N409" s="14">
        <f>IF($A409="","",SUM($K409:$M409))</f>
        <v/>
      </c>
      <c r="O409" s="19" t="n"/>
      <c r="P409" s="14">
        <f>IF($A409="","",$N409-$O409)</f>
        <v/>
      </c>
      <c r="Q409" s="15">
        <f>IF($A409="","",IF($I409="Annulée","Sans objet",IF($P409&lt;=0,"Payée",IF($O409&gt;0,"Partiellement payée","À payer"))))</f>
        <v/>
      </c>
      <c r="R409" s="18" t="n"/>
    </row>
    <row r="410" ht="30" customHeight="1">
      <c r="A410" s="5" t="n"/>
      <c r="B410" s="11" t="n"/>
      <c r="C410" s="5" t="n"/>
      <c r="D410" s="5" t="n"/>
      <c r="E410" s="5" t="n"/>
      <c r="F410" s="12" t="n"/>
      <c r="G410" s="11" t="n"/>
      <c r="H410" s="11" t="n"/>
      <c r="I410" s="5" t="n"/>
      <c r="J410" s="5" t="n"/>
      <c r="K410" s="13" t="n"/>
      <c r="L410" s="14">
        <f>IF($A410="","",IF($J410="Oui",$K410*'Paramètres'!$B$3,0))</f>
        <v/>
      </c>
      <c r="M410" s="14">
        <f>IF($A410="","",IF($J410="Oui",$K410*'Paramètres'!$B$4,0))</f>
        <v/>
      </c>
      <c r="N410" s="14">
        <f>IF($A410="","",SUM($K410:$M410))</f>
        <v/>
      </c>
      <c r="O410" s="13" t="n"/>
      <c r="P410" s="14">
        <f>IF($A410="","",$N410-$O410)</f>
        <v/>
      </c>
      <c r="Q410" s="15">
        <f>IF($A410="","",IF($I410="Annulée","Sans objet",IF($P410&lt;=0,"Payée",IF($O410&gt;0,"Partiellement payée","À payer"))))</f>
        <v/>
      </c>
      <c r="R410" s="12" t="n"/>
    </row>
    <row r="411" ht="30" customHeight="1">
      <c r="A411" s="16" t="n"/>
      <c r="B411" s="17" t="n"/>
      <c r="C411" s="16" t="n"/>
      <c r="D411" s="16" t="n"/>
      <c r="E411" s="16" t="n"/>
      <c r="F411" s="18" t="n"/>
      <c r="G411" s="17" t="n"/>
      <c r="H411" s="17" t="n"/>
      <c r="I411" s="16" t="n"/>
      <c r="J411" s="16" t="n"/>
      <c r="K411" s="19" t="n"/>
      <c r="L411" s="14">
        <f>IF($A411="","",IF($J411="Oui",$K411*'Paramètres'!$B$3,0))</f>
        <v/>
      </c>
      <c r="M411" s="14">
        <f>IF($A411="","",IF($J411="Oui",$K411*'Paramètres'!$B$4,0))</f>
        <v/>
      </c>
      <c r="N411" s="14">
        <f>IF($A411="","",SUM($K411:$M411))</f>
        <v/>
      </c>
      <c r="O411" s="19" t="n"/>
      <c r="P411" s="14">
        <f>IF($A411="","",$N411-$O411)</f>
        <v/>
      </c>
      <c r="Q411" s="15">
        <f>IF($A411="","",IF($I411="Annulée","Sans objet",IF($P411&lt;=0,"Payée",IF($O411&gt;0,"Partiellement payée","À payer"))))</f>
        <v/>
      </c>
      <c r="R411" s="18" t="n"/>
    </row>
    <row r="412" ht="30" customHeight="1">
      <c r="A412" s="5" t="n"/>
      <c r="B412" s="11" t="n"/>
      <c r="C412" s="5" t="n"/>
      <c r="D412" s="5" t="n"/>
      <c r="E412" s="5" t="n"/>
      <c r="F412" s="12" t="n"/>
      <c r="G412" s="11" t="n"/>
      <c r="H412" s="11" t="n"/>
      <c r="I412" s="5" t="n"/>
      <c r="J412" s="5" t="n"/>
      <c r="K412" s="13" t="n"/>
      <c r="L412" s="14">
        <f>IF($A412="","",IF($J412="Oui",$K412*'Paramètres'!$B$3,0))</f>
        <v/>
      </c>
      <c r="M412" s="14">
        <f>IF($A412="","",IF($J412="Oui",$K412*'Paramètres'!$B$4,0))</f>
        <v/>
      </c>
      <c r="N412" s="14">
        <f>IF($A412="","",SUM($K412:$M412))</f>
        <v/>
      </c>
      <c r="O412" s="13" t="n"/>
      <c r="P412" s="14">
        <f>IF($A412="","",$N412-$O412)</f>
        <v/>
      </c>
      <c r="Q412" s="15">
        <f>IF($A412="","",IF($I412="Annulée","Sans objet",IF($P412&lt;=0,"Payée",IF($O412&gt;0,"Partiellement payée","À payer"))))</f>
        <v/>
      </c>
      <c r="R412" s="12" t="n"/>
    </row>
    <row r="413" ht="30" customHeight="1">
      <c r="A413" s="16" t="n"/>
      <c r="B413" s="17" t="n"/>
      <c r="C413" s="16" t="n"/>
      <c r="D413" s="16" t="n"/>
      <c r="E413" s="16" t="n"/>
      <c r="F413" s="18" t="n"/>
      <c r="G413" s="17" t="n"/>
      <c r="H413" s="17" t="n"/>
      <c r="I413" s="16" t="n"/>
      <c r="J413" s="16" t="n"/>
      <c r="K413" s="19" t="n"/>
      <c r="L413" s="14">
        <f>IF($A413="","",IF($J413="Oui",$K413*'Paramètres'!$B$3,0))</f>
        <v/>
      </c>
      <c r="M413" s="14">
        <f>IF($A413="","",IF($J413="Oui",$K413*'Paramètres'!$B$4,0))</f>
        <v/>
      </c>
      <c r="N413" s="14">
        <f>IF($A413="","",SUM($K413:$M413))</f>
        <v/>
      </c>
      <c r="O413" s="19" t="n"/>
      <c r="P413" s="14">
        <f>IF($A413="","",$N413-$O413)</f>
        <v/>
      </c>
      <c r="Q413" s="15">
        <f>IF($A413="","",IF($I413="Annulée","Sans objet",IF($P413&lt;=0,"Payée",IF($O413&gt;0,"Partiellement payée","À payer"))))</f>
        <v/>
      </c>
      <c r="R413" s="18" t="n"/>
    </row>
    <row r="414" ht="30" customHeight="1">
      <c r="A414" s="5" t="n"/>
      <c r="B414" s="11" t="n"/>
      <c r="C414" s="5" t="n"/>
      <c r="D414" s="5" t="n"/>
      <c r="E414" s="5" t="n"/>
      <c r="F414" s="12" t="n"/>
      <c r="G414" s="11" t="n"/>
      <c r="H414" s="11" t="n"/>
      <c r="I414" s="5" t="n"/>
      <c r="J414" s="5" t="n"/>
      <c r="K414" s="13" t="n"/>
      <c r="L414" s="14">
        <f>IF($A414="","",IF($J414="Oui",$K414*'Paramètres'!$B$3,0))</f>
        <v/>
      </c>
      <c r="M414" s="14">
        <f>IF($A414="","",IF($J414="Oui",$K414*'Paramètres'!$B$4,0))</f>
        <v/>
      </c>
      <c r="N414" s="14">
        <f>IF($A414="","",SUM($K414:$M414))</f>
        <v/>
      </c>
      <c r="O414" s="13" t="n"/>
      <c r="P414" s="14">
        <f>IF($A414="","",$N414-$O414)</f>
        <v/>
      </c>
      <c r="Q414" s="15">
        <f>IF($A414="","",IF($I414="Annulée","Sans objet",IF($P414&lt;=0,"Payée",IF($O414&gt;0,"Partiellement payée","À payer"))))</f>
        <v/>
      </c>
      <c r="R414" s="12" t="n"/>
    </row>
    <row r="415" ht="30" customHeight="1">
      <c r="A415" s="16" t="n"/>
      <c r="B415" s="17" t="n"/>
      <c r="C415" s="16" t="n"/>
      <c r="D415" s="16" t="n"/>
      <c r="E415" s="16" t="n"/>
      <c r="F415" s="18" t="n"/>
      <c r="G415" s="17" t="n"/>
      <c r="H415" s="17" t="n"/>
      <c r="I415" s="16" t="n"/>
      <c r="J415" s="16" t="n"/>
      <c r="K415" s="19" t="n"/>
      <c r="L415" s="14">
        <f>IF($A415="","",IF($J415="Oui",$K415*'Paramètres'!$B$3,0))</f>
        <v/>
      </c>
      <c r="M415" s="14">
        <f>IF($A415="","",IF($J415="Oui",$K415*'Paramètres'!$B$4,0))</f>
        <v/>
      </c>
      <c r="N415" s="14">
        <f>IF($A415="","",SUM($K415:$M415))</f>
        <v/>
      </c>
      <c r="O415" s="19" t="n"/>
      <c r="P415" s="14">
        <f>IF($A415="","",$N415-$O415)</f>
        <v/>
      </c>
      <c r="Q415" s="15">
        <f>IF($A415="","",IF($I415="Annulée","Sans objet",IF($P415&lt;=0,"Payée",IF($O415&gt;0,"Partiellement payée","À payer"))))</f>
        <v/>
      </c>
      <c r="R415" s="18" t="n"/>
    </row>
    <row r="416" ht="30" customHeight="1">
      <c r="A416" s="5" t="n"/>
      <c r="B416" s="11" t="n"/>
      <c r="C416" s="5" t="n"/>
      <c r="D416" s="5" t="n"/>
      <c r="E416" s="5" t="n"/>
      <c r="F416" s="12" t="n"/>
      <c r="G416" s="11" t="n"/>
      <c r="H416" s="11" t="n"/>
      <c r="I416" s="5" t="n"/>
      <c r="J416" s="5" t="n"/>
      <c r="K416" s="13" t="n"/>
      <c r="L416" s="14">
        <f>IF($A416="","",IF($J416="Oui",$K416*'Paramètres'!$B$3,0))</f>
        <v/>
      </c>
      <c r="M416" s="14">
        <f>IF($A416="","",IF($J416="Oui",$K416*'Paramètres'!$B$4,0))</f>
        <v/>
      </c>
      <c r="N416" s="14">
        <f>IF($A416="","",SUM($K416:$M416))</f>
        <v/>
      </c>
      <c r="O416" s="13" t="n"/>
      <c r="P416" s="14">
        <f>IF($A416="","",$N416-$O416)</f>
        <v/>
      </c>
      <c r="Q416" s="15">
        <f>IF($A416="","",IF($I416="Annulée","Sans objet",IF($P416&lt;=0,"Payée",IF($O416&gt;0,"Partiellement payée","À payer"))))</f>
        <v/>
      </c>
      <c r="R416" s="12" t="n"/>
    </row>
    <row r="417" ht="30" customHeight="1">
      <c r="A417" s="16" t="n"/>
      <c r="B417" s="17" t="n"/>
      <c r="C417" s="16" t="n"/>
      <c r="D417" s="16" t="n"/>
      <c r="E417" s="16" t="n"/>
      <c r="F417" s="18" t="n"/>
      <c r="G417" s="17" t="n"/>
      <c r="H417" s="17" t="n"/>
      <c r="I417" s="16" t="n"/>
      <c r="J417" s="16" t="n"/>
      <c r="K417" s="19" t="n"/>
      <c r="L417" s="14">
        <f>IF($A417="","",IF($J417="Oui",$K417*'Paramètres'!$B$3,0))</f>
        <v/>
      </c>
      <c r="M417" s="14">
        <f>IF($A417="","",IF($J417="Oui",$K417*'Paramètres'!$B$4,0))</f>
        <v/>
      </c>
      <c r="N417" s="14">
        <f>IF($A417="","",SUM($K417:$M417))</f>
        <v/>
      </c>
      <c r="O417" s="19" t="n"/>
      <c r="P417" s="14">
        <f>IF($A417="","",$N417-$O417)</f>
        <v/>
      </c>
      <c r="Q417" s="15">
        <f>IF($A417="","",IF($I417="Annulée","Sans objet",IF($P417&lt;=0,"Payée",IF($O417&gt;0,"Partiellement payée","À payer"))))</f>
        <v/>
      </c>
      <c r="R417" s="18" t="n"/>
    </row>
    <row r="418" ht="30" customHeight="1">
      <c r="A418" s="5" t="n"/>
      <c r="B418" s="11" t="n"/>
      <c r="C418" s="5" t="n"/>
      <c r="D418" s="5" t="n"/>
      <c r="E418" s="5" t="n"/>
      <c r="F418" s="12" t="n"/>
      <c r="G418" s="11" t="n"/>
      <c r="H418" s="11" t="n"/>
      <c r="I418" s="5" t="n"/>
      <c r="J418" s="5" t="n"/>
      <c r="K418" s="13" t="n"/>
      <c r="L418" s="14">
        <f>IF($A418="","",IF($J418="Oui",$K418*'Paramètres'!$B$3,0))</f>
        <v/>
      </c>
      <c r="M418" s="14">
        <f>IF($A418="","",IF($J418="Oui",$K418*'Paramètres'!$B$4,0))</f>
        <v/>
      </c>
      <c r="N418" s="14">
        <f>IF($A418="","",SUM($K418:$M418))</f>
        <v/>
      </c>
      <c r="O418" s="13" t="n"/>
      <c r="P418" s="14">
        <f>IF($A418="","",$N418-$O418)</f>
        <v/>
      </c>
      <c r="Q418" s="15">
        <f>IF($A418="","",IF($I418="Annulée","Sans objet",IF($P418&lt;=0,"Payée",IF($O418&gt;0,"Partiellement payée","À payer"))))</f>
        <v/>
      </c>
      <c r="R418" s="12" t="n"/>
    </row>
    <row r="419" ht="30" customHeight="1">
      <c r="A419" s="16" t="n"/>
      <c r="B419" s="17" t="n"/>
      <c r="C419" s="16" t="n"/>
      <c r="D419" s="16" t="n"/>
      <c r="E419" s="16" t="n"/>
      <c r="F419" s="18" t="n"/>
      <c r="G419" s="17" t="n"/>
      <c r="H419" s="17" t="n"/>
      <c r="I419" s="16" t="n"/>
      <c r="J419" s="16" t="n"/>
      <c r="K419" s="19" t="n"/>
      <c r="L419" s="14">
        <f>IF($A419="","",IF($J419="Oui",$K419*'Paramètres'!$B$3,0))</f>
        <v/>
      </c>
      <c r="M419" s="14">
        <f>IF($A419="","",IF($J419="Oui",$K419*'Paramètres'!$B$4,0))</f>
        <v/>
      </c>
      <c r="N419" s="14">
        <f>IF($A419="","",SUM($K419:$M419))</f>
        <v/>
      </c>
      <c r="O419" s="19" t="n"/>
      <c r="P419" s="14">
        <f>IF($A419="","",$N419-$O419)</f>
        <v/>
      </c>
      <c r="Q419" s="15">
        <f>IF($A419="","",IF($I419="Annulée","Sans objet",IF($P419&lt;=0,"Payée",IF($O419&gt;0,"Partiellement payée","À payer"))))</f>
        <v/>
      </c>
      <c r="R419" s="18" t="n"/>
    </row>
    <row r="420" ht="30" customHeight="1">
      <c r="A420" s="5" t="n"/>
      <c r="B420" s="11" t="n"/>
      <c r="C420" s="5" t="n"/>
      <c r="D420" s="5" t="n"/>
      <c r="E420" s="5" t="n"/>
      <c r="F420" s="12" t="n"/>
      <c r="G420" s="11" t="n"/>
      <c r="H420" s="11" t="n"/>
      <c r="I420" s="5" t="n"/>
      <c r="J420" s="5" t="n"/>
      <c r="K420" s="13" t="n"/>
      <c r="L420" s="14">
        <f>IF($A420="","",IF($J420="Oui",$K420*'Paramètres'!$B$3,0))</f>
        <v/>
      </c>
      <c r="M420" s="14">
        <f>IF($A420="","",IF($J420="Oui",$K420*'Paramètres'!$B$4,0))</f>
        <v/>
      </c>
      <c r="N420" s="14">
        <f>IF($A420="","",SUM($K420:$M420))</f>
        <v/>
      </c>
      <c r="O420" s="13" t="n"/>
      <c r="P420" s="14">
        <f>IF($A420="","",$N420-$O420)</f>
        <v/>
      </c>
      <c r="Q420" s="15">
        <f>IF($A420="","",IF($I420="Annulée","Sans objet",IF($P420&lt;=0,"Payée",IF($O420&gt;0,"Partiellement payée","À payer"))))</f>
        <v/>
      </c>
      <c r="R420" s="12" t="n"/>
    </row>
    <row r="421" ht="30" customHeight="1">
      <c r="A421" s="16" t="n"/>
      <c r="B421" s="17" t="n"/>
      <c r="C421" s="16" t="n"/>
      <c r="D421" s="16" t="n"/>
      <c r="E421" s="16" t="n"/>
      <c r="F421" s="18" t="n"/>
      <c r="G421" s="17" t="n"/>
      <c r="H421" s="17" t="n"/>
      <c r="I421" s="16" t="n"/>
      <c r="J421" s="16" t="n"/>
      <c r="K421" s="19" t="n"/>
      <c r="L421" s="14">
        <f>IF($A421="","",IF($J421="Oui",$K421*'Paramètres'!$B$3,0))</f>
        <v/>
      </c>
      <c r="M421" s="14">
        <f>IF($A421="","",IF($J421="Oui",$K421*'Paramètres'!$B$4,0))</f>
        <v/>
      </c>
      <c r="N421" s="14">
        <f>IF($A421="","",SUM($K421:$M421))</f>
        <v/>
      </c>
      <c r="O421" s="19" t="n"/>
      <c r="P421" s="14">
        <f>IF($A421="","",$N421-$O421)</f>
        <v/>
      </c>
      <c r="Q421" s="15">
        <f>IF($A421="","",IF($I421="Annulée","Sans objet",IF($P421&lt;=0,"Payée",IF($O421&gt;0,"Partiellement payée","À payer"))))</f>
        <v/>
      </c>
      <c r="R421" s="18" t="n"/>
    </row>
    <row r="422" ht="30" customHeight="1">
      <c r="A422" s="5" t="n"/>
      <c r="B422" s="11" t="n"/>
      <c r="C422" s="5" t="n"/>
      <c r="D422" s="5" t="n"/>
      <c r="E422" s="5" t="n"/>
      <c r="F422" s="12" t="n"/>
      <c r="G422" s="11" t="n"/>
      <c r="H422" s="11" t="n"/>
      <c r="I422" s="5" t="n"/>
      <c r="J422" s="5" t="n"/>
      <c r="K422" s="13" t="n"/>
      <c r="L422" s="14">
        <f>IF($A422="","",IF($J422="Oui",$K422*'Paramètres'!$B$3,0))</f>
        <v/>
      </c>
      <c r="M422" s="14">
        <f>IF($A422="","",IF($J422="Oui",$K422*'Paramètres'!$B$4,0))</f>
        <v/>
      </c>
      <c r="N422" s="14">
        <f>IF($A422="","",SUM($K422:$M422))</f>
        <v/>
      </c>
      <c r="O422" s="13" t="n"/>
      <c r="P422" s="14">
        <f>IF($A422="","",$N422-$O422)</f>
        <v/>
      </c>
      <c r="Q422" s="15">
        <f>IF($A422="","",IF($I422="Annulée","Sans objet",IF($P422&lt;=0,"Payée",IF($O422&gt;0,"Partiellement payée","À payer"))))</f>
        <v/>
      </c>
      <c r="R422" s="12" t="n"/>
    </row>
    <row r="423" ht="30" customHeight="1">
      <c r="A423" s="16" t="n"/>
      <c r="B423" s="17" t="n"/>
      <c r="C423" s="16" t="n"/>
      <c r="D423" s="16" t="n"/>
      <c r="E423" s="16" t="n"/>
      <c r="F423" s="18" t="n"/>
      <c r="G423" s="17" t="n"/>
      <c r="H423" s="17" t="n"/>
      <c r="I423" s="16" t="n"/>
      <c r="J423" s="16" t="n"/>
      <c r="K423" s="19" t="n"/>
      <c r="L423" s="14">
        <f>IF($A423="","",IF($J423="Oui",$K423*'Paramètres'!$B$3,0))</f>
        <v/>
      </c>
      <c r="M423" s="14">
        <f>IF($A423="","",IF($J423="Oui",$K423*'Paramètres'!$B$4,0))</f>
        <v/>
      </c>
      <c r="N423" s="14">
        <f>IF($A423="","",SUM($K423:$M423))</f>
        <v/>
      </c>
      <c r="O423" s="19" t="n"/>
      <c r="P423" s="14">
        <f>IF($A423="","",$N423-$O423)</f>
        <v/>
      </c>
      <c r="Q423" s="15">
        <f>IF($A423="","",IF($I423="Annulée","Sans objet",IF($P423&lt;=0,"Payée",IF($O423&gt;0,"Partiellement payée","À payer"))))</f>
        <v/>
      </c>
      <c r="R423" s="18" t="n"/>
    </row>
    <row r="424" ht="30" customHeight="1">
      <c r="A424" s="5" t="n"/>
      <c r="B424" s="11" t="n"/>
      <c r="C424" s="5" t="n"/>
      <c r="D424" s="5" t="n"/>
      <c r="E424" s="5" t="n"/>
      <c r="F424" s="12" t="n"/>
      <c r="G424" s="11" t="n"/>
      <c r="H424" s="11" t="n"/>
      <c r="I424" s="5" t="n"/>
      <c r="J424" s="5" t="n"/>
      <c r="K424" s="13" t="n"/>
      <c r="L424" s="14">
        <f>IF($A424="","",IF($J424="Oui",$K424*'Paramètres'!$B$3,0))</f>
        <v/>
      </c>
      <c r="M424" s="14">
        <f>IF($A424="","",IF($J424="Oui",$K424*'Paramètres'!$B$4,0))</f>
        <v/>
      </c>
      <c r="N424" s="14">
        <f>IF($A424="","",SUM($K424:$M424))</f>
        <v/>
      </c>
      <c r="O424" s="13" t="n"/>
      <c r="P424" s="14">
        <f>IF($A424="","",$N424-$O424)</f>
        <v/>
      </c>
      <c r="Q424" s="15">
        <f>IF($A424="","",IF($I424="Annulée","Sans objet",IF($P424&lt;=0,"Payée",IF($O424&gt;0,"Partiellement payée","À payer"))))</f>
        <v/>
      </c>
      <c r="R424" s="12" t="n"/>
    </row>
    <row r="425" ht="30" customHeight="1">
      <c r="A425" s="16" t="n"/>
      <c r="B425" s="17" t="n"/>
      <c r="C425" s="16" t="n"/>
      <c r="D425" s="16" t="n"/>
      <c r="E425" s="16" t="n"/>
      <c r="F425" s="18" t="n"/>
      <c r="G425" s="17" t="n"/>
      <c r="H425" s="17" t="n"/>
      <c r="I425" s="16" t="n"/>
      <c r="J425" s="16" t="n"/>
      <c r="K425" s="19" t="n"/>
      <c r="L425" s="14">
        <f>IF($A425="","",IF($J425="Oui",$K425*'Paramètres'!$B$3,0))</f>
        <v/>
      </c>
      <c r="M425" s="14">
        <f>IF($A425="","",IF($J425="Oui",$K425*'Paramètres'!$B$4,0))</f>
        <v/>
      </c>
      <c r="N425" s="14">
        <f>IF($A425="","",SUM($K425:$M425))</f>
        <v/>
      </c>
      <c r="O425" s="19" t="n"/>
      <c r="P425" s="14">
        <f>IF($A425="","",$N425-$O425)</f>
        <v/>
      </c>
      <c r="Q425" s="15">
        <f>IF($A425="","",IF($I425="Annulée","Sans objet",IF($P425&lt;=0,"Payée",IF($O425&gt;0,"Partiellement payée","À payer"))))</f>
        <v/>
      </c>
      <c r="R425" s="18" t="n"/>
    </row>
    <row r="426" ht="30" customHeight="1">
      <c r="A426" s="5" t="n"/>
      <c r="B426" s="11" t="n"/>
      <c r="C426" s="5" t="n"/>
      <c r="D426" s="5" t="n"/>
      <c r="E426" s="5" t="n"/>
      <c r="F426" s="12" t="n"/>
      <c r="G426" s="11" t="n"/>
      <c r="H426" s="11" t="n"/>
      <c r="I426" s="5" t="n"/>
      <c r="J426" s="5" t="n"/>
      <c r="K426" s="13" t="n"/>
      <c r="L426" s="14">
        <f>IF($A426="","",IF($J426="Oui",$K426*'Paramètres'!$B$3,0))</f>
        <v/>
      </c>
      <c r="M426" s="14">
        <f>IF($A426="","",IF($J426="Oui",$K426*'Paramètres'!$B$4,0))</f>
        <v/>
      </c>
      <c r="N426" s="14">
        <f>IF($A426="","",SUM($K426:$M426))</f>
        <v/>
      </c>
      <c r="O426" s="13" t="n"/>
      <c r="P426" s="14">
        <f>IF($A426="","",$N426-$O426)</f>
        <v/>
      </c>
      <c r="Q426" s="15">
        <f>IF($A426="","",IF($I426="Annulée","Sans objet",IF($P426&lt;=0,"Payée",IF($O426&gt;0,"Partiellement payée","À payer"))))</f>
        <v/>
      </c>
      <c r="R426" s="12" t="n"/>
    </row>
    <row r="427" ht="30" customHeight="1">
      <c r="A427" s="16" t="n"/>
      <c r="B427" s="17" t="n"/>
      <c r="C427" s="16" t="n"/>
      <c r="D427" s="16" t="n"/>
      <c r="E427" s="16" t="n"/>
      <c r="F427" s="18" t="n"/>
      <c r="G427" s="17" t="n"/>
      <c r="H427" s="17" t="n"/>
      <c r="I427" s="16" t="n"/>
      <c r="J427" s="16" t="n"/>
      <c r="K427" s="19" t="n"/>
      <c r="L427" s="14">
        <f>IF($A427="","",IF($J427="Oui",$K427*'Paramètres'!$B$3,0))</f>
        <v/>
      </c>
      <c r="M427" s="14">
        <f>IF($A427="","",IF($J427="Oui",$K427*'Paramètres'!$B$4,0))</f>
        <v/>
      </c>
      <c r="N427" s="14">
        <f>IF($A427="","",SUM($K427:$M427))</f>
        <v/>
      </c>
      <c r="O427" s="19" t="n"/>
      <c r="P427" s="14">
        <f>IF($A427="","",$N427-$O427)</f>
        <v/>
      </c>
      <c r="Q427" s="15">
        <f>IF($A427="","",IF($I427="Annulée","Sans objet",IF($P427&lt;=0,"Payée",IF($O427&gt;0,"Partiellement payée","À payer"))))</f>
        <v/>
      </c>
      <c r="R427" s="18" t="n"/>
    </row>
    <row r="428" ht="30" customHeight="1">
      <c r="A428" s="5" t="n"/>
      <c r="B428" s="11" t="n"/>
      <c r="C428" s="5" t="n"/>
      <c r="D428" s="5" t="n"/>
      <c r="E428" s="5" t="n"/>
      <c r="F428" s="12" t="n"/>
      <c r="G428" s="11" t="n"/>
      <c r="H428" s="11" t="n"/>
      <c r="I428" s="5" t="n"/>
      <c r="J428" s="5" t="n"/>
      <c r="K428" s="13" t="n"/>
      <c r="L428" s="14">
        <f>IF($A428="","",IF($J428="Oui",$K428*'Paramètres'!$B$3,0))</f>
        <v/>
      </c>
      <c r="M428" s="14">
        <f>IF($A428="","",IF($J428="Oui",$K428*'Paramètres'!$B$4,0))</f>
        <v/>
      </c>
      <c r="N428" s="14">
        <f>IF($A428="","",SUM($K428:$M428))</f>
        <v/>
      </c>
      <c r="O428" s="13" t="n"/>
      <c r="P428" s="14">
        <f>IF($A428="","",$N428-$O428)</f>
        <v/>
      </c>
      <c r="Q428" s="15">
        <f>IF($A428="","",IF($I428="Annulée","Sans objet",IF($P428&lt;=0,"Payée",IF($O428&gt;0,"Partiellement payée","À payer"))))</f>
        <v/>
      </c>
      <c r="R428" s="12" t="n"/>
    </row>
    <row r="429" ht="30" customHeight="1">
      <c r="A429" s="16" t="n"/>
      <c r="B429" s="17" t="n"/>
      <c r="C429" s="16" t="n"/>
      <c r="D429" s="16" t="n"/>
      <c r="E429" s="16" t="n"/>
      <c r="F429" s="18" t="n"/>
      <c r="G429" s="17" t="n"/>
      <c r="H429" s="17" t="n"/>
      <c r="I429" s="16" t="n"/>
      <c r="J429" s="16" t="n"/>
      <c r="K429" s="19" t="n"/>
      <c r="L429" s="14">
        <f>IF($A429="","",IF($J429="Oui",$K429*'Paramètres'!$B$3,0))</f>
        <v/>
      </c>
      <c r="M429" s="14">
        <f>IF($A429="","",IF($J429="Oui",$K429*'Paramètres'!$B$4,0))</f>
        <v/>
      </c>
      <c r="N429" s="14">
        <f>IF($A429="","",SUM($K429:$M429))</f>
        <v/>
      </c>
      <c r="O429" s="19" t="n"/>
      <c r="P429" s="14">
        <f>IF($A429="","",$N429-$O429)</f>
        <v/>
      </c>
      <c r="Q429" s="15">
        <f>IF($A429="","",IF($I429="Annulée","Sans objet",IF($P429&lt;=0,"Payée",IF($O429&gt;0,"Partiellement payée","À payer"))))</f>
        <v/>
      </c>
      <c r="R429" s="18" t="n"/>
    </row>
    <row r="430" ht="30" customHeight="1">
      <c r="A430" s="5" t="n"/>
      <c r="B430" s="11" t="n"/>
      <c r="C430" s="5" t="n"/>
      <c r="D430" s="5" t="n"/>
      <c r="E430" s="5" t="n"/>
      <c r="F430" s="12" t="n"/>
      <c r="G430" s="11" t="n"/>
      <c r="H430" s="11" t="n"/>
      <c r="I430" s="5" t="n"/>
      <c r="J430" s="5" t="n"/>
      <c r="K430" s="13" t="n"/>
      <c r="L430" s="14">
        <f>IF($A430="","",IF($J430="Oui",$K430*'Paramètres'!$B$3,0))</f>
        <v/>
      </c>
      <c r="M430" s="14">
        <f>IF($A430="","",IF($J430="Oui",$K430*'Paramètres'!$B$4,0))</f>
        <v/>
      </c>
      <c r="N430" s="14">
        <f>IF($A430="","",SUM($K430:$M430))</f>
        <v/>
      </c>
      <c r="O430" s="13" t="n"/>
      <c r="P430" s="14">
        <f>IF($A430="","",$N430-$O430)</f>
        <v/>
      </c>
      <c r="Q430" s="15">
        <f>IF($A430="","",IF($I430="Annulée","Sans objet",IF($P430&lt;=0,"Payée",IF($O430&gt;0,"Partiellement payée","À payer"))))</f>
        <v/>
      </c>
      <c r="R430" s="12" t="n"/>
    </row>
    <row r="431" ht="30" customHeight="1">
      <c r="A431" s="16" t="n"/>
      <c r="B431" s="17" t="n"/>
      <c r="C431" s="16" t="n"/>
      <c r="D431" s="16" t="n"/>
      <c r="E431" s="16" t="n"/>
      <c r="F431" s="18" t="n"/>
      <c r="G431" s="17" t="n"/>
      <c r="H431" s="17" t="n"/>
      <c r="I431" s="16" t="n"/>
      <c r="J431" s="16" t="n"/>
      <c r="K431" s="19" t="n"/>
      <c r="L431" s="14">
        <f>IF($A431="","",IF($J431="Oui",$K431*'Paramètres'!$B$3,0))</f>
        <v/>
      </c>
      <c r="M431" s="14">
        <f>IF($A431="","",IF($J431="Oui",$K431*'Paramètres'!$B$4,0))</f>
        <v/>
      </c>
      <c r="N431" s="14">
        <f>IF($A431="","",SUM($K431:$M431))</f>
        <v/>
      </c>
      <c r="O431" s="19" t="n"/>
      <c r="P431" s="14">
        <f>IF($A431="","",$N431-$O431)</f>
        <v/>
      </c>
      <c r="Q431" s="15">
        <f>IF($A431="","",IF($I431="Annulée","Sans objet",IF($P431&lt;=0,"Payée",IF($O431&gt;0,"Partiellement payée","À payer"))))</f>
        <v/>
      </c>
      <c r="R431" s="18" t="n"/>
    </row>
    <row r="432" ht="30" customHeight="1">
      <c r="A432" s="5" t="n"/>
      <c r="B432" s="11" t="n"/>
      <c r="C432" s="5" t="n"/>
      <c r="D432" s="5" t="n"/>
      <c r="E432" s="5" t="n"/>
      <c r="F432" s="12" t="n"/>
      <c r="G432" s="11" t="n"/>
      <c r="H432" s="11" t="n"/>
      <c r="I432" s="5" t="n"/>
      <c r="J432" s="5" t="n"/>
      <c r="K432" s="13" t="n"/>
      <c r="L432" s="14">
        <f>IF($A432="","",IF($J432="Oui",$K432*'Paramètres'!$B$3,0))</f>
        <v/>
      </c>
      <c r="M432" s="14">
        <f>IF($A432="","",IF($J432="Oui",$K432*'Paramètres'!$B$4,0))</f>
        <v/>
      </c>
      <c r="N432" s="14">
        <f>IF($A432="","",SUM($K432:$M432))</f>
        <v/>
      </c>
      <c r="O432" s="13" t="n"/>
      <c r="P432" s="14">
        <f>IF($A432="","",$N432-$O432)</f>
        <v/>
      </c>
      <c r="Q432" s="15">
        <f>IF($A432="","",IF($I432="Annulée","Sans objet",IF($P432&lt;=0,"Payée",IF($O432&gt;0,"Partiellement payée","À payer"))))</f>
        <v/>
      </c>
      <c r="R432" s="12" t="n"/>
    </row>
    <row r="433" ht="30" customHeight="1">
      <c r="A433" s="16" t="n"/>
      <c r="B433" s="17" t="n"/>
      <c r="C433" s="16" t="n"/>
      <c r="D433" s="16" t="n"/>
      <c r="E433" s="16" t="n"/>
      <c r="F433" s="18" t="n"/>
      <c r="G433" s="17" t="n"/>
      <c r="H433" s="17" t="n"/>
      <c r="I433" s="16" t="n"/>
      <c r="J433" s="16" t="n"/>
      <c r="K433" s="19" t="n"/>
      <c r="L433" s="14">
        <f>IF($A433="","",IF($J433="Oui",$K433*'Paramètres'!$B$3,0))</f>
        <v/>
      </c>
      <c r="M433" s="14">
        <f>IF($A433="","",IF($J433="Oui",$K433*'Paramètres'!$B$4,0))</f>
        <v/>
      </c>
      <c r="N433" s="14">
        <f>IF($A433="","",SUM($K433:$M433))</f>
        <v/>
      </c>
      <c r="O433" s="19" t="n"/>
      <c r="P433" s="14">
        <f>IF($A433="","",$N433-$O433)</f>
        <v/>
      </c>
      <c r="Q433" s="15">
        <f>IF($A433="","",IF($I433="Annulée","Sans objet",IF($P433&lt;=0,"Payée",IF($O433&gt;0,"Partiellement payée","À payer"))))</f>
        <v/>
      </c>
      <c r="R433" s="18" t="n"/>
    </row>
    <row r="434" ht="30" customHeight="1">
      <c r="A434" s="5" t="n"/>
      <c r="B434" s="11" t="n"/>
      <c r="C434" s="5" t="n"/>
      <c r="D434" s="5" t="n"/>
      <c r="E434" s="5" t="n"/>
      <c r="F434" s="12" t="n"/>
      <c r="G434" s="11" t="n"/>
      <c r="H434" s="11" t="n"/>
      <c r="I434" s="5" t="n"/>
      <c r="J434" s="5" t="n"/>
      <c r="K434" s="13" t="n"/>
      <c r="L434" s="14">
        <f>IF($A434="","",IF($J434="Oui",$K434*'Paramètres'!$B$3,0))</f>
        <v/>
      </c>
      <c r="M434" s="14">
        <f>IF($A434="","",IF($J434="Oui",$K434*'Paramètres'!$B$4,0))</f>
        <v/>
      </c>
      <c r="N434" s="14">
        <f>IF($A434="","",SUM($K434:$M434))</f>
        <v/>
      </c>
      <c r="O434" s="13" t="n"/>
      <c r="P434" s="14">
        <f>IF($A434="","",$N434-$O434)</f>
        <v/>
      </c>
      <c r="Q434" s="15">
        <f>IF($A434="","",IF($I434="Annulée","Sans objet",IF($P434&lt;=0,"Payée",IF($O434&gt;0,"Partiellement payée","À payer"))))</f>
        <v/>
      </c>
      <c r="R434" s="12" t="n"/>
    </row>
    <row r="435" ht="30" customHeight="1">
      <c r="A435" s="16" t="n"/>
      <c r="B435" s="17" t="n"/>
      <c r="C435" s="16" t="n"/>
      <c r="D435" s="16" t="n"/>
      <c r="E435" s="16" t="n"/>
      <c r="F435" s="18" t="n"/>
      <c r="G435" s="17" t="n"/>
      <c r="H435" s="17" t="n"/>
      <c r="I435" s="16" t="n"/>
      <c r="J435" s="16" t="n"/>
      <c r="K435" s="19" t="n"/>
      <c r="L435" s="14">
        <f>IF($A435="","",IF($J435="Oui",$K435*'Paramètres'!$B$3,0))</f>
        <v/>
      </c>
      <c r="M435" s="14">
        <f>IF($A435="","",IF($J435="Oui",$K435*'Paramètres'!$B$4,0))</f>
        <v/>
      </c>
      <c r="N435" s="14">
        <f>IF($A435="","",SUM($K435:$M435))</f>
        <v/>
      </c>
      <c r="O435" s="19" t="n"/>
      <c r="P435" s="14">
        <f>IF($A435="","",$N435-$O435)</f>
        <v/>
      </c>
      <c r="Q435" s="15">
        <f>IF($A435="","",IF($I435="Annulée","Sans objet",IF($P435&lt;=0,"Payée",IF($O435&gt;0,"Partiellement payée","À payer"))))</f>
        <v/>
      </c>
      <c r="R435" s="18" t="n"/>
    </row>
    <row r="436" ht="30" customHeight="1">
      <c r="A436" s="5" t="n"/>
      <c r="B436" s="11" t="n"/>
      <c r="C436" s="5" t="n"/>
      <c r="D436" s="5" t="n"/>
      <c r="E436" s="5" t="n"/>
      <c r="F436" s="12" t="n"/>
      <c r="G436" s="11" t="n"/>
      <c r="H436" s="11" t="n"/>
      <c r="I436" s="5" t="n"/>
      <c r="J436" s="5" t="n"/>
      <c r="K436" s="13" t="n"/>
      <c r="L436" s="14">
        <f>IF($A436="","",IF($J436="Oui",$K436*'Paramètres'!$B$3,0))</f>
        <v/>
      </c>
      <c r="M436" s="14">
        <f>IF($A436="","",IF($J436="Oui",$K436*'Paramètres'!$B$4,0))</f>
        <v/>
      </c>
      <c r="N436" s="14">
        <f>IF($A436="","",SUM($K436:$M436))</f>
        <v/>
      </c>
      <c r="O436" s="13" t="n"/>
      <c r="P436" s="14">
        <f>IF($A436="","",$N436-$O436)</f>
        <v/>
      </c>
      <c r="Q436" s="15">
        <f>IF($A436="","",IF($I436="Annulée","Sans objet",IF($P436&lt;=0,"Payée",IF($O436&gt;0,"Partiellement payée","À payer"))))</f>
        <v/>
      </c>
      <c r="R436" s="12" t="n"/>
    </row>
    <row r="437" ht="30" customHeight="1">
      <c r="A437" s="16" t="n"/>
      <c r="B437" s="17" t="n"/>
      <c r="C437" s="16" t="n"/>
      <c r="D437" s="16" t="n"/>
      <c r="E437" s="16" t="n"/>
      <c r="F437" s="18" t="n"/>
      <c r="G437" s="17" t="n"/>
      <c r="H437" s="17" t="n"/>
      <c r="I437" s="16" t="n"/>
      <c r="J437" s="16" t="n"/>
      <c r="K437" s="19" t="n"/>
      <c r="L437" s="14">
        <f>IF($A437="","",IF($J437="Oui",$K437*'Paramètres'!$B$3,0))</f>
        <v/>
      </c>
      <c r="M437" s="14">
        <f>IF($A437="","",IF($J437="Oui",$K437*'Paramètres'!$B$4,0))</f>
        <v/>
      </c>
      <c r="N437" s="14">
        <f>IF($A437="","",SUM($K437:$M437))</f>
        <v/>
      </c>
      <c r="O437" s="19" t="n"/>
      <c r="P437" s="14">
        <f>IF($A437="","",$N437-$O437)</f>
        <v/>
      </c>
      <c r="Q437" s="15">
        <f>IF($A437="","",IF($I437="Annulée","Sans objet",IF($P437&lt;=0,"Payée",IF($O437&gt;0,"Partiellement payée","À payer"))))</f>
        <v/>
      </c>
      <c r="R437" s="18" t="n"/>
    </row>
    <row r="438" ht="30" customHeight="1">
      <c r="A438" s="5" t="n"/>
      <c r="B438" s="11" t="n"/>
      <c r="C438" s="5" t="n"/>
      <c r="D438" s="5" t="n"/>
      <c r="E438" s="5" t="n"/>
      <c r="F438" s="12" t="n"/>
      <c r="G438" s="11" t="n"/>
      <c r="H438" s="11" t="n"/>
      <c r="I438" s="5" t="n"/>
      <c r="J438" s="5" t="n"/>
      <c r="K438" s="13" t="n"/>
      <c r="L438" s="14">
        <f>IF($A438="","",IF($J438="Oui",$K438*'Paramètres'!$B$3,0))</f>
        <v/>
      </c>
      <c r="M438" s="14">
        <f>IF($A438="","",IF($J438="Oui",$K438*'Paramètres'!$B$4,0))</f>
        <v/>
      </c>
      <c r="N438" s="14">
        <f>IF($A438="","",SUM($K438:$M438))</f>
        <v/>
      </c>
      <c r="O438" s="13" t="n"/>
      <c r="P438" s="14">
        <f>IF($A438="","",$N438-$O438)</f>
        <v/>
      </c>
      <c r="Q438" s="15">
        <f>IF($A438="","",IF($I438="Annulée","Sans objet",IF($P438&lt;=0,"Payée",IF($O438&gt;0,"Partiellement payée","À payer"))))</f>
        <v/>
      </c>
      <c r="R438" s="12" t="n"/>
    </row>
    <row r="439" ht="30" customHeight="1">
      <c r="A439" s="16" t="n"/>
      <c r="B439" s="17" t="n"/>
      <c r="C439" s="16" t="n"/>
      <c r="D439" s="16" t="n"/>
      <c r="E439" s="16" t="n"/>
      <c r="F439" s="18" t="n"/>
      <c r="G439" s="17" t="n"/>
      <c r="H439" s="17" t="n"/>
      <c r="I439" s="16" t="n"/>
      <c r="J439" s="16" t="n"/>
      <c r="K439" s="19" t="n"/>
      <c r="L439" s="14">
        <f>IF($A439="","",IF($J439="Oui",$K439*'Paramètres'!$B$3,0))</f>
        <v/>
      </c>
      <c r="M439" s="14">
        <f>IF($A439="","",IF($J439="Oui",$K439*'Paramètres'!$B$4,0))</f>
        <v/>
      </c>
      <c r="N439" s="14">
        <f>IF($A439="","",SUM($K439:$M439))</f>
        <v/>
      </c>
      <c r="O439" s="19" t="n"/>
      <c r="P439" s="14">
        <f>IF($A439="","",$N439-$O439)</f>
        <v/>
      </c>
      <c r="Q439" s="15">
        <f>IF($A439="","",IF($I439="Annulée","Sans objet",IF($P439&lt;=0,"Payée",IF($O439&gt;0,"Partiellement payée","À payer"))))</f>
        <v/>
      </c>
      <c r="R439" s="18" t="n"/>
    </row>
    <row r="440" ht="30" customHeight="1">
      <c r="A440" s="5" t="n"/>
      <c r="B440" s="11" t="n"/>
      <c r="C440" s="5" t="n"/>
      <c r="D440" s="5" t="n"/>
      <c r="E440" s="5" t="n"/>
      <c r="F440" s="12" t="n"/>
      <c r="G440" s="11" t="n"/>
      <c r="H440" s="11" t="n"/>
      <c r="I440" s="5" t="n"/>
      <c r="J440" s="5" t="n"/>
      <c r="K440" s="13" t="n"/>
      <c r="L440" s="14">
        <f>IF($A440="","",IF($J440="Oui",$K440*'Paramètres'!$B$3,0))</f>
        <v/>
      </c>
      <c r="M440" s="14">
        <f>IF($A440="","",IF($J440="Oui",$K440*'Paramètres'!$B$4,0))</f>
        <v/>
      </c>
      <c r="N440" s="14">
        <f>IF($A440="","",SUM($K440:$M440))</f>
        <v/>
      </c>
      <c r="O440" s="13" t="n"/>
      <c r="P440" s="14">
        <f>IF($A440="","",$N440-$O440)</f>
        <v/>
      </c>
      <c r="Q440" s="15">
        <f>IF($A440="","",IF($I440="Annulée","Sans objet",IF($P440&lt;=0,"Payée",IF($O440&gt;0,"Partiellement payée","À payer"))))</f>
        <v/>
      </c>
      <c r="R440" s="12" t="n"/>
    </row>
    <row r="441" ht="30" customHeight="1">
      <c r="A441" s="16" t="n"/>
      <c r="B441" s="17" t="n"/>
      <c r="C441" s="16" t="n"/>
      <c r="D441" s="16" t="n"/>
      <c r="E441" s="16" t="n"/>
      <c r="F441" s="18" t="n"/>
      <c r="G441" s="17" t="n"/>
      <c r="H441" s="17" t="n"/>
      <c r="I441" s="16" t="n"/>
      <c r="J441" s="16" t="n"/>
      <c r="K441" s="19" t="n"/>
      <c r="L441" s="14">
        <f>IF($A441="","",IF($J441="Oui",$K441*'Paramètres'!$B$3,0))</f>
        <v/>
      </c>
      <c r="M441" s="14">
        <f>IF($A441="","",IF($J441="Oui",$K441*'Paramètres'!$B$4,0))</f>
        <v/>
      </c>
      <c r="N441" s="14">
        <f>IF($A441="","",SUM($K441:$M441))</f>
        <v/>
      </c>
      <c r="O441" s="19" t="n"/>
      <c r="P441" s="14">
        <f>IF($A441="","",$N441-$O441)</f>
        <v/>
      </c>
      <c r="Q441" s="15">
        <f>IF($A441="","",IF($I441="Annulée","Sans objet",IF($P441&lt;=0,"Payée",IF($O441&gt;0,"Partiellement payée","À payer"))))</f>
        <v/>
      </c>
      <c r="R441" s="18" t="n"/>
    </row>
    <row r="442" ht="30" customHeight="1">
      <c r="A442" s="5" t="n"/>
      <c r="B442" s="11" t="n"/>
      <c r="C442" s="5" t="n"/>
      <c r="D442" s="5" t="n"/>
      <c r="E442" s="5" t="n"/>
      <c r="F442" s="12" t="n"/>
      <c r="G442" s="11" t="n"/>
      <c r="H442" s="11" t="n"/>
      <c r="I442" s="5" t="n"/>
      <c r="J442" s="5" t="n"/>
      <c r="K442" s="13" t="n"/>
      <c r="L442" s="14">
        <f>IF($A442="","",IF($J442="Oui",$K442*'Paramètres'!$B$3,0))</f>
        <v/>
      </c>
      <c r="M442" s="14">
        <f>IF($A442="","",IF($J442="Oui",$K442*'Paramètres'!$B$4,0))</f>
        <v/>
      </c>
      <c r="N442" s="14">
        <f>IF($A442="","",SUM($K442:$M442))</f>
        <v/>
      </c>
      <c r="O442" s="13" t="n"/>
      <c r="P442" s="14">
        <f>IF($A442="","",$N442-$O442)</f>
        <v/>
      </c>
      <c r="Q442" s="15">
        <f>IF($A442="","",IF($I442="Annulée","Sans objet",IF($P442&lt;=0,"Payée",IF($O442&gt;0,"Partiellement payée","À payer"))))</f>
        <v/>
      </c>
      <c r="R442" s="12" t="n"/>
    </row>
    <row r="443" ht="30" customHeight="1">
      <c r="A443" s="16" t="n"/>
      <c r="B443" s="17" t="n"/>
      <c r="C443" s="16" t="n"/>
      <c r="D443" s="16" t="n"/>
      <c r="E443" s="16" t="n"/>
      <c r="F443" s="18" t="n"/>
      <c r="G443" s="17" t="n"/>
      <c r="H443" s="17" t="n"/>
      <c r="I443" s="16" t="n"/>
      <c r="J443" s="16" t="n"/>
      <c r="K443" s="19" t="n"/>
      <c r="L443" s="14">
        <f>IF($A443="","",IF($J443="Oui",$K443*'Paramètres'!$B$3,0))</f>
        <v/>
      </c>
      <c r="M443" s="14">
        <f>IF($A443="","",IF($J443="Oui",$K443*'Paramètres'!$B$4,0))</f>
        <v/>
      </c>
      <c r="N443" s="14">
        <f>IF($A443="","",SUM($K443:$M443))</f>
        <v/>
      </c>
      <c r="O443" s="19" t="n"/>
      <c r="P443" s="14">
        <f>IF($A443="","",$N443-$O443)</f>
        <v/>
      </c>
      <c r="Q443" s="15">
        <f>IF($A443="","",IF($I443="Annulée","Sans objet",IF($P443&lt;=0,"Payée",IF($O443&gt;0,"Partiellement payée","À payer"))))</f>
        <v/>
      </c>
      <c r="R443" s="18" t="n"/>
    </row>
    <row r="444" ht="30" customHeight="1">
      <c r="A444" s="5" t="n"/>
      <c r="B444" s="11" t="n"/>
      <c r="C444" s="5" t="n"/>
      <c r="D444" s="5" t="n"/>
      <c r="E444" s="5" t="n"/>
      <c r="F444" s="12" t="n"/>
      <c r="G444" s="11" t="n"/>
      <c r="H444" s="11" t="n"/>
      <c r="I444" s="5" t="n"/>
      <c r="J444" s="5" t="n"/>
      <c r="K444" s="13" t="n"/>
      <c r="L444" s="14">
        <f>IF($A444="","",IF($J444="Oui",$K444*'Paramètres'!$B$3,0))</f>
        <v/>
      </c>
      <c r="M444" s="14">
        <f>IF($A444="","",IF($J444="Oui",$K444*'Paramètres'!$B$4,0))</f>
        <v/>
      </c>
      <c r="N444" s="14">
        <f>IF($A444="","",SUM($K444:$M444))</f>
        <v/>
      </c>
      <c r="O444" s="13" t="n"/>
      <c r="P444" s="14">
        <f>IF($A444="","",$N444-$O444)</f>
        <v/>
      </c>
      <c r="Q444" s="15">
        <f>IF($A444="","",IF($I444="Annulée","Sans objet",IF($P444&lt;=0,"Payée",IF($O444&gt;0,"Partiellement payée","À payer"))))</f>
        <v/>
      </c>
      <c r="R444" s="12" t="n"/>
    </row>
    <row r="445" ht="30" customHeight="1">
      <c r="A445" s="16" t="n"/>
      <c r="B445" s="17" t="n"/>
      <c r="C445" s="16" t="n"/>
      <c r="D445" s="16" t="n"/>
      <c r="E445" s="16" t="n"/>
      <c r="F445" s="18" t="n"/>
      <c r="G445" s="17" t="n"/>
      <c r="H445" s="17" t="n"/>
      <c r="I445" s="16" t="n"/>
      <c r="J445" s="16" t="n"/>
      <c r="K445" s="19" t="n"/>
      <c r="L445" s="14">
        <f>IF($A445="","",IF($J445="Oui",$K445*'Paramètres'!$B$3,0))</f>
        <v/>
      </c>
      <c r="M445" s="14">
        <f>IF($A445="","",IF($J445="Oui",$K445*'Paramètres'!$B$4,0))</f>
        <v/>
      </c>
      <c r="N445" s="14">
        <f>IF($A445="","",SUM($K445:$M445))</f>
        <v/>
      </c>
      <c r="O445" s="19" t="n"/>
      <c r="P445" s="14">
        <f>IF($A445="","",$N445-$O445)</f>
        <v/>
      </c>
      <c r="Q445" s="15">
        <f>IF($A445="","",IF($I445="Annulée","Sans objet",IF($P445&lt;=0,"Payée",IF($O445&gt;0,"Partiellement payée","À payer"))))</f>
        <v/>
      </c>
      <c r="R445" s="18" t="n"/>
    </row>
    <row r="446" ht="30" customHeight="1">
      <c r="A446" s="5" t="n"/>
      <c r="B446" s="11" t="n"/>
      <c r="C446" s="5" t="n"/>
      <c r="D446" s="5" t="n"/>
      <c r="E446" s="5" t="n"/>
      <c r="F446" s="12" t="n"/>
      <c r="G446" s="11" t="n"/>
      <c r="H446" s="11" t="n"/>
      <c r="I446" s="5" t="n"/>
      <c r="J446" s="5" t="n"/>
      <c r="K446" s="13" t="n"/>
      <c r="L446" s="14">
        <f>IF($A446="","",IF($J446="Oui",$K446*'Paramètres'!$B$3,0))</f>
        <v/>
      </c>
      <c r="M446" s="14">
        <f>IF($A446="","",IF($J446="Oui",$K446*'Paramètres'!$B$4,0))</f>
        <v/>
      </c>
      <c r="N446" s="14">
        <f>IF($A446="","",SUM($K446:$M446))</f>
        <v/>
      </c>
      <c r="O446" s="13" t="n"/>
      <c r="P446" s="14">
        <f>IF($A446="","",$N446-$O446)</f>
        <v/>
      </c>
      <c r="Q446" s="15">
        <f>IF($A446="","",IF($I446="Annulée","Sans objet",IF($P446&lt;=0,"Payée",IF($O446&gt;0,"Partiellement payée","À payer"))))</f>
        <v/>
      </c>
      <c r="R446" s="12" t="n"/>
    </row>
    <row r="447" ht="30" customHeight="1">
      <c r="A447" s="16" t="n"/>
      <c r="B447" s="17" t="n"/>
      <c r="C447" s="16" t="n"/>
      <c r="D447" s="16" t="n"/>
      <c r="E447" s="16" t="n"/>
      <c r="F447" s="18" t="n"/>
      <c r="G447" s="17" t="n"/>
      <c r="H447" s="17" t="n"/>
      <c r="I447" s="16" t="n"/>
      <c r="J447" s="16" t="n"/>
      <c r="K447" s="19" t="n"/>
      <c r="L447" s="14">
        <f>IF($A447="","",IF($J447="Oui",$K447*'Paramètres'!$B$3,0))</f>
        <v/>
      </c>
      <c r="M447" s="14">
        <f>IF($A447="","",IF($J447="Oui",$K447*'Paramètres'!$B$4,0))</f>
        <v/>
      </c>
      <c r="N447" s="14">
        <f>IF($A447="","",SUM($K447:$M447))</f>
        <v/>
      </c>
      <c r="O447" s="19" t="n"/>
      <c r="P447" s="14">
        <f>IF($A447="","",$N447-$O447)</f>
        <v/>
      </c>
      <c r="Q447" s="15">
        <f>IF($A447="","",IF($I447="Annulée","Sans objet",IF($P447&lt;=0,"Payée",IF($O447&gt;0,"Partiellement payée","À payer"))))</f>
        <v/>
      </c>
      <c r="R447" s="18" t="n"/>
    </row>
    <row r="448" ht="30" customHeight="1">
      <c r="A448" s="5" t="n"/>
      <c r="B448" s="11" t="n"/>
      <c r="C448" s="5" t="n"/>
      <c r="D448" s="5" t="n"/>
      <c r="E448" s="5" t="n"/>
      <c r="F448" s="12" t="n"/>
      <c r="G448" s="11" t="n"/>
      <c r="H448" s="11" t="n"/>
      <c r="I448" s="5" t="n"/>
      <c r="J448" s="5" t="n"/>
      <c r="K448" s="13" t="n"/>
      <c r="L448" s="14">
        <f>IF($A448="","",IF($J448="Oui",$K448*'Paramètres'!$B$3,0))</f>
        <v/>
      </c>
      <c r="M448" s="14">
        <f>IF($A448="","",IF($J448="Oui",$K448*'Paramètres'!$B$4,0))</f>
        <v/>
      </c>
      <c r="N448" s="14">
        <f>IF($A448="","",SUM($K448:$M448))</f>
        <v/>
      </c>
      <c r="O448" s="13" t="n"/>
      <c r="P448" s="14">
        <f>IF($A448="","",$N448-$O448)</f>
        <v/>
      </c>
      <c r="Q448" s="15">
        <f>IF($A448="","",IF($I448="Annulée","Sans objet",IF($P448&lt;=0,"Payée",IF($O448&gt;0,"Partiellement payée","À payer"))))</f>
        <v/>
      </c>
      <c r="R448" s="12" t="n"/>
    </row>
    <row r="449" ht="30" customHeight="1">
      <c r="A449" s="16" t="n"/>
      <c r="B449" s="17" t="n"/>
      <c r="C449" s="16" t="n"/>
      <c r="D449" s="16" t="n"/>
      <c r="E449" s="16" t="n"/>
      <c r="F449" s="18" t="n"/>
      <c r="G449" s="17" t="n"/>
      <c r="H449" s="17" t="n"/>
      <c r="I449" s="16" t="n"/>
      <c r="J449" s="16" t="n"/>
      <c r="K449" s="19" t="n"/>
      <c r="L449" s="14">
        <f>IF($A449="","",IF($J449="Oui",$K449*'Paramètres'!$B$3,0))</f>
        <v/>
      </c>
      <c r="M449" s="14">
        <f>IF($A449="","",IF($J449="Oui",$K449*'Paramètres'!$B$4,0))</f>
        <v/>
      </c>
      <c r="N449" s="14">
        <f>IF($A449="","",SUM($K449:$M449))</f>
        <v/>
      </c>
      <c r="O449" s="19" t="n"/>
      <c r="P449" s="14">
        <f>IF($A449="","",$N449-$O449)</f>
        <v/>
      </c>
      <c r="Q449" s="15">
        <f>IF($A449="","",IF($I449="Annulée","Sans objet",IF($P449&lt;=0,"Payée",IF($O449&gt;0,"Partiellement payée","À payer"))))</f>
        <v/>
      </c>
      <c r="R449" s="18" t="n"/>
    </row>
    <row r="450" ht="30" customHeight="1">
      <c r="A450" s="5" t="n"/>
      <c r="B450" s="11" t="n"/>
      <c r="C450" s="5" t="n"/>
      <c r="D450" s="5" t="n"/>
      <c r="E450" s="5" t="n"/>
      <c r="F450" s="12" t="n"/>
      <c r="G450" s="11" t="n"/>
      <c r="H450" s="11" t="n"/>
      <c r="I450" s="5" t="n"/>
      <c r="J450" s="5" t="n"/>
      <c r="K450" s="13" t="n"/>
      <c r="L450" s="14">
        <f>IF($A450="","",IF($J450="Oui",$K450*'Paramètres'!$B$3,0))</f>
        <v/>
      </c>
      <c r="M450" s="14">
        <f>IF($A450="","",IF($J450="Oui",$K450*'Paramètres'!$B$4,0))</f>
        <v/>
      </c>
      <c r="N450" s="14">
        <f>IF($A450="","",SUM($K450:$M450))</f>
        <v/>
      </c>
      <c r="O450" s="13" t="n"/>
      <c r="P450" s="14">
        <f>IF($A450="","",$N450-$O450)</f>
        <v/>
      </c>
      <c r="Q450" s="15">
        <f>IF($A450="","",IF($I450="Annulée","Sans objet",IF($P450&lt;=0,"Payée",IF($O450&gt;0,"Partiellement payée","À payer"))))</f>
        <v/>
      </c>
      <c r="R450" s="12" t="n"/>
    </row>
    <row r="451" ht="30" customHeight="1">
      <c r="A451" s="16" t="n"/>
      <c r="B451" s="17" t="n"/>
      <c r="C451" s="16" t="n"/>
      <c r="D451" s="16" t="n"/>
      <c r="E451" s="16" t="n"/>
      <c r="F451" s="18" t="n"/>
      <c r="G451" s="17" t="n"/>
      <c r="H451" s="17" t="n"/>
      <c r="I451" s="16" t="n"/>
      <c r="J451" s="16" t="n"/>
      <c r="K451" s="19" t="n"/>
      <c r="L451" s="14">
        <f>IF($A451="","",IF($J451="Oui",$K451*'Paramètres'!$B$3,0))</f>
        <v/>
      </c>
      <c r="M451" s="14">
        <f>IF($A451="","",IF($J451="Oui",$K451*'Paramètres'!$B$4,0))</f>
        <v/>
      </c>
      <c r="N451" s="14">
        <f>IF($A451="","",SUM($K451:$M451))</f>
        <v/>
      </c>
      <c r="O451" s="19" t="n"/>
      <c r="P451" s="14">
        <f>IF($A451="","",$N451-$O451)</f>
        <v/>
      </c>
      <c r="Q451" s="15">
        <f>IF($A451="","",IF($I451="Annulée","Sans objet",IF($P451&lt;=0,"Payée",IF($O451&gt;0,"Partiellement payée","À payer"))))</f>
        <v/>
      </c>
      <c r="R451" s="18" t="n"/>
    </row>
    <row r="452" ht="30" customHeight="1">
      <c r="A452" s="5" t="n"/>
      <c r="B452" s="11" t="n"/>
      <c r="C452" s="5" t="n"/>
      <c r="D452" s="5" t="n"/>
      <c r="E452" s="5" t="n"/>
      <c r="F452" s="12" t="n"/>
      <c r="G452" s="11" t="n"/>
      <c r="H452" s="11" t="n"/>
      <c r="I452" s="5" t="n"/>
      <c r="J452" s="5" t="n"/>
      <c r="K452" s="13" t="n"/>
      <c r="L452" s="14">
        <f>IF($A452="","",IF($J452="Oui",$K452*'Paramètres'!$B$3,0))</f>
        <v/>
      </c>
      <c r="M452" s="14">
        <f>IF($A452="","",IF($J452="Oui",$K452*'Paramètres'!$B$4,0))</f>
        <v/>
      </c>
      <c r="N452" s="14">
        <f>IF($A452="","",SUM($K452:$M452))</f>
        <v/>
      </c>
      <c r="O452" s="13" t="n"/>
      <c r="P452" s="14">
        <f>IF($A452="","",$N452-$O452)</f>
        <v/>
      </c>
      <c r="Q452" s="15">
        <f>IF($A452="","",IF($I452="Annulée","Sans objet",IF($P452&lt;=0,"Payée",IF($O452&gt;0,"Partiellement payée","À payer"))))</f>
        <v/>
      </c>
      <c r="R452" s="12" t="n"/>
    </row>
    <row r="453" ht="30" customHeight="1">
      <c r="A453" s="16" t="n"/>
      <c r="B453" s="17" t="n"/>
      <c r="C453" s="16" t="n"/>
      <c r="D453" s="16" t="n"/>
      <c r="E453" s="16" t="n"/>
      <c r="F453" s="18" t="n"/>
      <c r="G453" s="17" t="n"/>
      <c r="H453" s="17" t="n"/>
      <c r="I453" s="16" t="n"/>
      <c r="J453" s="16" t="n"/>
      <c r="K453" s="19" t="n"/>
      <c r="L453" s="14">
        <f>IF($A453="","",IF($J453="Oui",$K453*'Paramètres'!$B$3,0))</f>
        <v/>
      </c>
      <c r="M453" s="14">
        <f>IF($A453="","",IF($J453="Oui",$K453*'Paramètres'!$B$4,0))</f>
        <v/>
      </c>
      <c r="N453" s="14">
        <f>IF($A453="","",SUM($K453:$M453))</f>
        <v/>
      </c>
      <c r="O453" s="19" t="n"/>
      <c r="P453" s="14">
        <f>IF($A453="","",$N453-$O453)</f>
        <v/>
      </c>
      <c r="Q453" s="15">
        <f>IF($A453="","",IF($I453="Annulée","Sans objet",IF($P453&lt;=0,"Payée",IF($O453&gt;0,"Partiellement payée","À payer"))))</f>
        <v/>
      </c>
      <c r="R453" s="18" t="n"/>
    </row>
    <row r="454" ht="30" customHeight="1">
      <c r="A454" s="5" t="n"/>
      <c r="B454" s="11" t="n"/>
      <c r="C454" s="5" t="n"/>
      <c r="D454" s="5" t="n"/>
      <c r="E454" s="5" t="n"/>
      <c r="F454" s="12" t="n"/>
      <c r="G454" s="11" t="n"/>
      <c r="H454" s="11" t="n"/>
      <c r="I454" s="5" t="n"/>
      <c r="J454" s="5" t="n"/>
      <c r="K454" s="13" t="n"/>
      <c r="L454" s="14">
        <f>IF($A454="","",IF($J454="Oui",$K454*'Paramètres'!$B$3,0))</f>
        <v/>
      </c>
      <c r="M454" s="14">
        <f>IF($A454="","",IF($J454="Oui",$K454*'Paramètres'!$B$4,0))</f>
        <v/>
      </c>
      <c r="N454" s="14">
        <f>IF($A454="","",SUM($K454:$M454))</f>
        <v/>
      </c>
      <c r="O454" s="13" t="n"/>
      <c r="P454" s="14">
        <f>IF($A454="","",$N454-$O454)</f>
        <v/>
      </c>
      <c r="Q454" s="15">
        <f>IF($A454="","",IF($I454="Annulée","Sans objet",IF($P454&lt;=0,"Payée",IF($O454&gt;0,"Partiellement payée","À payer"))))</f>
        <v/>
      </c>
      <c r="R454" s="12" t="n"/>
    </row>
    <row r="455" ht="30" customHeight="1">
      <c r="A455" s="16" t="n"/>
      <c r="B455" s="17" t="n"/>
      <c r="C455" s="16" t="n"/>
      <c r="D455" s="16" t="n"/>
      <c r="E455" s="16" t="n"/>
      <c r="F455" s="18" t="n"/>
      <c r="G455" s="17" t="n"/>
      <c r="H455" s="17" t="n"/>
      <c r="I455" s="16" t="n"/>
      <c r="J455" s="16" t="n"/>
      <c r="K455" s="19" t="n"/>
      <c r="L455" s="14">
        <f>IF($A455="","",IF($J455="Oui",$K455*'Paramètres'!$B$3,0))</f>
        <v/>
      </c>
      <c r="M455" s="14">
        <f>IF($A455="","",IF($J455="Oui",$K455*'Paramètres'!$B$4,0))</f>
        <v/>
      </c>
      <c r="N455" s="14">
        <f>IF($A455="","",SUM($K455:$M455))</f>
        <v/>
      </c>
      <c r="O455" s="19" t="n"/>
      <c r="P455" s="14">
        <f>IF($A455="","",$N455-$O455)</f>
        <v/>
      </c>
      <c r="Q455" s="15">
        <f>IF($A455="","",IF($I455="Annulée","Sans objet",IF($P455&lt;=0,"Payée",IF($O455&gt;0,"Partiellement payée","À payer"))))</f>
        <v/>
      </c>
      <c r="R455" s="18" t="n"/>
    </row>
    <row r="456" ht="30" customHeight="1">
      <c r="A456" s="5" t="n"/>
      <c r="B456" s="11" t="n"/>
      <c r="C456" s="5" t="n"/>
      <c r="D456" s="5" t="n"/>
      <c r="E456" s="5" t="n"/>
      <c r="F456" s="12" t="n"/>
      <c r="G456" s="11" t="n"/>
      <c r="H456" s="11" t="n"/>
      <c r="I456" s="5" t="n"/>
      <c r="J456" s="5" t="n"/>
      <c r="K456" s="13" t="n"/>
      <c r="L456" s="14">
        <f>IF($A456="","",IF($J456="Oui",$K456*'Paramètres'!$B$3,0))</f>
        <v/>
      </c>
      <c r="M456" s="14">
        <f>IF($A456="","",IF($J456="Oui",$K456*'Paramètres'!$B$4,0))</f>
        <v/>
      </c>
      <c r="N456" s="14">
        <f>IF($A456="","",SUM($K456:$M456))</f>
        <v/>
      </c>
      <c r="O456" s="13" t="n"/>
      <c r="P456" s="14">
        <f>IF($A456="","",$N456-$O456)</f>
        <v/>
      </c>
      <c r="Q456" s="15">
        <f>IF($A456="","",IF($I456="Annulée","Sans objet",IF($P456&lt;=0,"Payée",IF($O456&gt;0,"Partiellement payée","À payer"))))</f>
        <v/>
      </c>
      <c r="R456" s="12" t="n"/>
    </row>
    <row r="457" ht="30" customHeight="1">
      <c r="A457" s="16" t="n"/>
      <c r="B457" s="17" t="n"/>
      <c r="C457" s="16" t="n"/>
      <c r="D457" s="16" t="n"/>
      <c r="E457" s="16" t="n"/>
      <c r="F457" s="18" t="n"/>
      <c r="G457" s="17" t="n"/>
      <c r="H457" s="17" t="n"/>
      <c r="I457" s="16" t="n"/>
      <c r="J457" s="16" t="n"/>
      <c r="K457" s="19" t="n"/>
      <c r="L457" s="14">
        <f>IF($A457="","",IF($J457="Oui",$K457*'Paramètres'!$B$3,0))</f>
        <v/>
      </c>
      <c r="M457" s="14">
        <f>IF($A457="","",IF($J457="Oui",$K457*'Paramètres'!$B$4,0))</f>
        <v/>
      </c>
      <c r="N457" s="14">
        <f>IF($A457="","",SUM($K457:$M457))</f>
        <v/>
      </c>
      <c r="O457" s="19" t="n"/>
      <c r="P457" s="14">
        <f>IF($A457="","",$N457-$O457)</f>
        <v/>
      </c>
      <c r="Q457" s="15">
        <f>IF($A457="","",IF($I457="Annulée","Sans objet",IF($P457&lt;=0,"Payée",IF($O457&gt;0,"Partiellement payée","À payer"))))</f>
        <v/>
      </c>
      <c r="R457" s="18" t="n"/>
    </row>
    <row r="458" ht="30" customHeight="1">
      <c r="A458" s="5" t="n"/>
      <c r="B458" s="11" t="n"/>
      <c r="C458" s="5" t="n"/>
      <c r="D458" s="5" t="n"/>
      <c r="E458" s="5" t="n"/>
      <c r="F458" s="12" t="n"/>
      <c r="G458" s="11" t="n"/>
      <c r="H458" s="11" t="n"/>
      <c r="I458" s="5" t="n"/>
      <c r="J458" s="5" t="n"/>
      <c r="K458" s="13" t="n"/>
      <c r="L458" s="14">
        <f>IF($A458="","",IF($J458="Oui",$K458*'Paramètres'!$B$3,0))</f>
        <v/>
      </c>
      <c r="M458" s="14">
        <f>IF($A458="","",IF($J458="Oui",$K458*'Paramètres'!$B$4,0))</f>
        <v/>
      </c>
      <c r="N458" s="14">
        <f>IF($A458="","",SUM($K458:$M458))</f>
        <v/>
      </c>
      <c r="O458" s="13" t="n"/>
      <c r="P458" s="14">
        <f>IF($A458="","",$N458-$O458)</f>
        <v/>
      </c>
      <c r="Q458" s="15">
        <f>IF($A458="","",IF($I458="Annulée","Sans objet",IF($P458&lt;=0,"Payée",IF($O458&gt;0,"Partiellement payée","À payer"))))</f>
        <v/>
      </c>
      <c r="R458" s="12" t="n"/>
    </row>
    <row r="459" ht="30" customHeight="1">
      <c r="A459" s="16" t="n"/>
      <c r="B459" s="17" t="n"/>
      <c r="C459" s="16" t="n"/>
      <c r="D459" s="16" t="n"/>
      <c r="E459" s="16" t="n"/>
      <c r="F459" s="18" t="n"/>
      <c r="G459" s="17" t="n"/>
      <c r="H459" s="17" t="n"/>
      <c r="I459" s="16" t="n"/>
      <c r="J459" s="16" t="n"/>
      <c r="K459" s="19" t="n"/>
      <c r="L459" s="14">
        <f>IF($A459="","",IF($J459="Oui",$K459*'Paramètres'!$B$3,0))</f>
        <v/>
      </c>
      <c r="M459" s="14">
        <f>IF($A459="","",IF($J459="Oui",$K459*'Paramètres'!$B$4,0))</f>
        <v/>
      </c>
      <c r="N459" s="14">
        <f>IF($A459="","",SUM($K459:$M459))</f>
        <v/>
      </c>
      <c r="O459" s="19" t="n"/>
      <c r="P459" s="14">
        <f>IF($A459="","",$N459-$O459)</f>
        <v/>
      </c>
      <c r="Q459" s="15">
        <f>IF($A459="","",IF($I459="Annulée","Sans objet",IF($P459&lt;=0,"Payée",IF($O459&gt;0,"Partiellement payée","À payer"))))</f>
        <v/>
      </c>
      <c r="R459" s="18" t="n"/>
    </row>
    <row r="460" ht="30" customHeight="1">
      <c r="A460" s="5" t="n"/>
      <c r="B460" s="11" t="n"/>
      <c r="C460" s="5" t="n"/>
      <c r="D460" s="5" t="n"/>
      <c r="E460" s="5" t="n"/>
      <c r="F460" s="12" t="n"/>
      <c r="G460" s="11" t="n"/>
      <c r="H460" s="11" t="n"/>
      <c r="I460" s="5" t="n"/>
      <c r="J460" s="5" t="n"/>
      <c r="K460" s="13" t="n"/>
      <c r="L460" s="14">
        <f>IF($A460="","",IF($J460="Oui",$K460*'Paramètres'!$B$3,0))</f>
        <v/>
      </c>
      <c r="M460" s="14">
        <f>IF($A460="","",IF($J460="Oui",$K460*'Paramètres'!$B$4,0))</f>
        <v/>
      </c>
      <c r="N460" s="14">
        <f>IF($A460="","",SUM($K460:$M460))</f>
        <v/>
      </c>
      <c r="O460" s="13" t="n"/>
      <c r="P460" s="14">
        <f>IF($A460="","",$N460-$O460)</f>
        <v/>
      </c>
      <c r="Q460" s="15">
        <f>IF($A460="","",IF($I460="Annulée","Sans objet",IF($P460&lt;=0,"Payée",IF($O460&gt;0,"Partiellement payée","À payer"))))</f>
        <v/>
      </c>
      <c r="R460" s="12" t="n"/>
    </row>
    <row r="461" ht="30" customHeight="1">
      <c r="A461" s="16" t="n"/>
      <c r="B461" s="17" t="n"/>
      <c r="C461" s="16" t="n"/>
      <c r="D461" s="16" t="n"/>
      <c r="E461" s="16" t="n"/>
      <c r="F461" s="18" t="n"/>
      <c r="G461" s="17" t="n"/>
      <c r="H461" s="17" t="n"/>
      <c r="I461" s="16" t="n"/>
      <c r="J461" s="16" t="n"/>
      <c r="K461" s="19" t="n"/>
      <c r="L461" s="14">
        <f>IF($A461="","",IF($J461="Oui",$K461*'Paramètres'!$B$3,0))</f>
        <v/>
      </c>
      <c r="M461" s="14">
        <f>IF($A461="","",IF($J461="Oui",$K461*'Paramètres'!$B$4,0))</f>
        <v/>
      </c>
      <c r="N461" s="14">
        <f>IF($A461="","",SUM($K461:$M461))</f>
        <v/>
      </c>
      <c r="O461" s="19" t="n"/>
      <c r="P461" s="14">
        <f>IF($A461="","",$N461-$O461)</f>
        <v/>
      </c>
      <c r="Q461" s="15">
        <f>IF($A461="","",IF($I461="Annulée","Sans objet",IF($P461&lt;=0,"Payée",IF($O461&gt;0,"Partiellement payée","À payer"))))</f>
        <v/>
      </c>
      <c r="R461" s="18" t="n"/>
    </row>
    <row r="462" ht="30" customHeight="1">
      <c r="A462" s="5" t="n"/>
      <c r="B462" s="11" t="n"/>
      <c r="C462" s="5" t="n"/>
      <c r="D462" s="5" t="n"/>
      <c r="E462" s="5" t="n"/>
      <c r="F462" s="12" t="n"/>
      <c r="G462" s="11" t="n"/>
      <c r="H462" s="11" t="n"/>
      <c r="I462" s="5" t="n"/>
      <c r="J462" s="5" t="n"/>
      <c r="K462" s="13" t="n"/>
      <c r="L462" s="14">
        <f>IF($A462="","",IF($J462="Oui",$K462*'Paramètres'!$B$3,0))</f>
        <v/>
      </c>
      <c r="M462" s="14">
        <f>IF($A462="","",IF($J462="Oui",$K462*'Paramètres'!$B$4,0))</f>
        <v/>
      </c>
      <c r="N462" s="14">
        <f>IF($A462="","",SUM($K462:$M462))</f>
        <v/>
      </c>
      <c r="O462" s="13" t="n"/>
      <c r="P462" s="14">
        <f>IF($A462="","",$N462-$O462)</f>
        <v/>
      </c>
      <c r="Q462" s="15">
        <f>IF($A462="","",IF($I462="Annulée","Sans objet",IF($P462&lt;=0,"Payée",IF($O462&gt;0,"Partiellement payée","À payer"))))</f>
        <v/>
      </c>
      <c r="R462" s="12" t="n"/>
    </row>
    <row r="463" ht="30" customHeight="1">
      <c r="A463" s="16" t="n"/>
      <c r="B463" s="17" t="n"/>
      <c r="C463" s="16" t="n"/>
      <c r="D463" s="16" t="n"/>
      <c r="E463" s="16" t="n"/>
      <c r="F463" s="18" t="n"/>
      <c r="G463" s="17" t="n"/>
      <c r="H463" s="17" t="n"/>
      <c r="I463" s="16" t="n"/>
      <c r="J463" s="16" t="n"/>
      <c r="K463" s="19" t="n"/>
      <c r="L463" s="14">
        <f>IF($A463="","",IF($J463="Oui",$K463*'Paramètres'!$B$3,0))</f>
        <v/>
      </c>
      <c r="M463" s="14">
        <f>IF($A463="","",IF($J463="Oui",$K463*'Paramètres'!$B$4,0))</f>
        <v/>
      </c>
      <c r="N463" s="14">
        <f>IF($A463="","",SUM($K463:$M463))</f>
        <v/>
      </c>
      <c r="O463" s="19" t="n"/>
      <c r="P463" s="14">
        <f>IF($A463="","",$N463-$O463)</f>
        <v/>
      </c>
      <c r="Q463" s="15">
        <f>IF($A463="","",IF($I463="Annulée","Sans objet",IF($P463&lt;=0,"Payée",IF($O463&gt;0,"Partiellement payée","À payer"))))</f>
        <v/>
      </c>
      <c r="R463" s="18" t="n"/>
    </row>
    <row r="464" ht="30" customHeight="1">
      <c r="A464" s="5" t="n"/>
      <c r="B464" s="11" t="n"/>
      <c r="C464" s="5" t="n"/>
      <c r="D464" s="5" t="n"/>
      <c r="E464" s="5" t="n"/>
      <c r="F464" s="12" t="n"/>
      <c r="G464" s="11" t="n"/>
      <c r="H464" s="11" t="n"/>
      <c r="I464" s="5" t="n"/>
      <c r="J464" s="5" t="n"/>
      <c r="K464" s="13" t="n"/>
      <c r="L464" s="14">
        <f>IF($A464="","",IF($J464="Oui",$K464*'Paramètres'!$B$3,0))</f>
        <v/>
      </c>
      <c r="M464" s="14">
        <f>IF($A464="","",IF($J464="Oui",$K464*'Paramètres'!$B$4,0))</f>
        <v/>
      </c>
      <c r="N464" s="14">
        <f>IF($A464="","",SUM($K464:$M464))</f>
        <v/>
      </c>
      <c r="O464" s="13" t="n"/>
      <c r="P464" s="14">
        <f>IF($A464="","",$N464-$O464)</f>
        <v/>
      </c>
      <c r="Q464" s="15">
        <f>IF($A464="","",IF($I464="Annulée","Sans objet",IF($P464&lt;=0,"Payée",IF($O464&gt;0,"Partiellement payée","À payer"))))</f>
        <v/>
      </c>
      <c r="R464" s="12" t="n"/>
    </row>
    <row r="465" ht="30" customHeight="1">
      <c r="A465" s="16" t="n"/>
      <c r="B465" s="17" t="n"/>
      <c r="C465" s="16" t="n"/>
      <c r="D465" s="16" t="n"/>
      <c r="E465" s="16" t="n"/>
      <c r="F465" s="18" t="n"/>
      <c r="G465" s="17" t="n"/>
      <c r="H465" s="17" t="n"/>
      <c r="I465" s="16" t="n"/>
      <c r="J465" s="16" t="n"/>
      <c r="K465" s="19" t="n"/>
      <c r="L465" s="14">
        <f>IF($A465="","",IF($J465="Oui",$K465*'Paramètres'!$B$3,0))</f>
        <v/>
      </c>
      <c r="M465" s="14">
        <f>IF($A465="","",IF($J465="Oui",$K465*'Paramètres'!$B$4,0))</f>
        <v/>
      </c>
      <c r="N465" s="14">
        <f>IF($A465="","",SUM($K465:$M465))</f>
        <v/>
      </c>
      <c r="O465" s="19" t="n"/>
      <c r="P465" s="14">
        <f>IF($A465="","",$N465-$O465)</f>
        <v/>
      </c>
      <c r="Q465" s="15">
        <f>IF($A465="","",IF($I465="Annulée","Sans objet",IF($P465&lt;=0,"Payée",IF($O465&gt;0,"Partiellement payée","À payer"))))</f>
        <v/>
      </c>
      <c r="R465" s="18" t="n"/>
    </row>
    <row r="466" ht="30" customHeight="1">
      <c r="A466" s="5" t="n"/>
      <c r="B466" s="11" t="n"/>
      <c r="C466" s="5" t="n"/>
      <c r="D466" s="5" t="n"/>
      <c r="E466" s="5" t="n"/>
      <c r="F466" s="12" t="n"/>
      <c r="G466" s="11" t="n"/>
      <c r="H466" s="11" t="n"/>
      <c r="I466" s="5" t="n"/>
      <c r="J466" s="5" t="n"/>
      <c r="K466" s="13" t="n"/>
      <c r="L466" s="14">
        <f>IF($A466="","",IF($J466="Oui",$K466*'Paramètres'!$B$3,0))</f>
        <v/>
      </c>
      <c r="M466" s="14">
        <f>IF($A466="","",IF($J466="Oui",$K466*'Paramètres'!$B$4,0))</f>
        <v/>
      </c>
      <c r="N466" s="14">
        <f>IF($A466="","",SUM($K466:$M466))</f>
        <v/>
      </c>
      <c r="O466" s="13" t="n"/>
      <c r="P466" s="14">
        <f>IF($A466="","",$N466-$O466)</f>
        <v/>
      </c>
      <c r="Q466" s="15">
        <f>IF($A466="","",IF($I466="Annulée","Sans objet",IF($P466&lt;=0,"Payée",IF($O466&gt;0,"Partiellement payée","À payer"))))</f>
        <v/>
      </c>
      <c r="R466" s="12" t="n"/>
    </row>
    <row r="467" ht="30" customHeight="1">
      <c r="A467" s="16" t="n"/>
      <c r="B467" s="17" t="n"/>
      <c r="C467" s="16" t="n"/>
      <c r="D467" s="16" t="n"/>
      <c r="E467" s="16" t="n"/>
      <c r="F467" s="18" t="n"/>
      <c r="G467" s="17" t="n"/>
      <c r="H467" s="17" t="n"/>
      <c r="I467" s="16" t="n"/>
      <c r="J467" s="16" t="n"/>
      <c r="K467" s="19" t="n"/>
      <c r="L467" s="14">
        <f>IF($A467="","",IF($J467="Oui",$K467*'Paramètres'!$B$3,0))</f>
        <v/>
      </c>
      <c r="M467" s="14">
        <f>IF($A467="","",IF($J467="Oui",$K467*'Paramètres'!$B$4,0))</f>
        <v/>
      </c>
      <c r="N467" s="14">
        <f>IF($A467="","",SUM($K467:$M467))</f>
        <v/>
      </c>
      <c r="O467" s="19" t="n"/>
      <c r="P467" s="14">
        <f>IF($A467="","",$N467-$O467)</f>
        <v/>
      </c>
      <c r="Q467" s="15">
        <f>IF($A467="","",IF($I467="Annulée","Sans objet",IF($P467&lt;=0,"Payée",IF($O467&gt;0,"Partiellement payée","À payer"))))</f>
        <v/>
      </c>
      <c r="R467" s="18" t="n"/>
    </row>
    <row r="468" ht="30" customHeight="1">
      <c r="A468" s="5" t="n"/>
      <c r="B468" s="11" t="n"/>
      <c r="C468" s="5" t="n"/>
      <c r="D468" s="5" t="n"/>
      <c r="E468" s="5" t="n"/>
      <c r="F468" s="12" t="n"/>
      <c r="G468" s="11" t="n"/>
      <c r="H468" s="11" t="n"/>
      <c r="I468" s="5" t="n"/>
      <c r="J468" s="5" t="n"/>
      <c r="K468" s="13" t="n"/>
      <c r="L468" s="14">
        <f>IF($A468="","",IF($J468="Oui",$K468*'Paramètres'!$B$3,0))</f>
        <v/>
      </c>
      <c r="M468" s="14">
        <f>IF($A468="","",IF($J468="Oui",$K468*'Paramètres'!$B$4,0))</f>
        <v/>
      </c>
      <c r="N468" s="14">
        <f>IF($A468="","",SUM($K468:$M468))</f>
        <v/>
      </c>
      <c r="O468" s="13" t="n"/>
      <c r="P468" s="14">
        <f>IF($A468="","",$N468-$O468)</f>
        <v/>
      </c>
      <c r="Q468" s="15">
        <f>IF($A468="","",IF($I468="Annulée","Sans objet",IF($P468&lt;=0,"Payée",IF($O468&gt;0,"Partiellement payée","À payer"))))</f>
        <v/>
      </c>
      <c r="R468" s="12" t="n"/>
    </row>
    <row r="469" ht="30" customHeight="1">
      <c r="A469" s="16" t="n"/>
      <c r="B469" s="17" t="n"/>
      <c r="C469" s="16" t="n"/>
      <c r="D469" s="16" t="n"/>
      <c r="E469" s="16" t="n"/>
      <c r="F469" s="18" t="n"/>
      <c r="G469" s="17" t="n"/>
      <c r="H469" s="17" t="n"/>
      <c r="I469" s="16" t="n"/>
      <c r="J469" s="16" t="n"/>
      <c r="K469" s="19" t="n"/>
      <c r="L469" s="14">
        <f>IF($A469="","",IF($J469="Oui",$K469*'Paramètres'!$B$3,0))</f>
        <v/>
      </c>
      <c r="M469" s="14">
        <f>IF($A469="","",IF($J469="Oui",$K469*'Paramètres'!$B$4,0))</f>
        <v/>
      </c>
      <c r="N469" s="14">
        <f>IF($A469="","",SUM($K469:$M469))</f>
        <v/>
      </c>
      <c r="O469" s="19" t="n"/>
      <c r="P469" s="14">
        <f>IF($A469="","",$N469-$O469)</f>
        <v/>
      </c>
      <c r="Q469" s="15">
        <f>IF($A469="","",IF($I469="Annulée","Sans objet",IF($P469&lt;=0,"Payée",IF($O469&gt;0,"Partiellement payée","À payer"))))</f>
        <v/>
      </c>
      <c r="R469" s="18" t="n"/>
    </row>
    <row r="470" ht="30" customHeight="1">
      <c r="A470" s="5" t="n"/>
      <c r="B470" s="11" t="n"/>
      <c r="C470" s="5" t="n"/>
      <c r="D470" s="5" t="n"/>
      <c r="E470" s="5" t="n"/>
      <c r="F470" s="12" t="n"/>
      <c r="G470" s="11" t="n"/>
      <c r="H470" s="11" t="n"/>
      <c r="I470" s="5" t="n"/>
      <c r="J470" s="5" t="n"/>
      <c r="K470" s="13" t="n"/>
      <c r="L470" s="14">
        <f>IF($A470="","",IF($J470="Oui",$K470*'Paramètres'!$B$3,0))</f>
        <v/>
      </c>
      <c r="M470" s="14">
        <f>IF($A470="","",IF($J470="Oui",$K470*'Paramètres'!$B$4,0))</f>
        <v/>
      </c>
      <c r="N470" s="14">
        <f>IF($A470="","",SUM($K470:$M470))</f>
        <v/>
      </c>
      <c r="O470" s="13" t="n"/>
      <c r="P470" s="14">
        <f>IF($A470="","",$N470-$O470)</f>
        <v/>
      </c>
      <c r="Q470" s="15">
        <f>IF($A470="","",IF($I470="Annulée","Sans objet",IF($P470&lt;=0,"Payée",IF($O470&gt;0,"Partiellement payée","À payer"))))</f>
        <v/>
      </c>
      <c r="R470" s="12" t="n"/>
    </row>
    <row r="471" ht="30" customHeight="1">
      <c r="A471" s="16" t="n"/>
      <c r="B471" s="17" t="n"/>
      <c r="C471" s="16" t="n"/>
      <c r="D471" s="16" t="n"/>
      <c r="E471" s="16" t="n"/>
      <c r="F471" s="18" t="n"/>
      <c r="G471" s="17" t="n"/>
      <c r="H471" s="17" t="n"/>
      <c r="I471" s="16" t="n"/>
      <c r="J471" s="16" t="n"/>
      <c r="K471" s="19" t="n"/>
      <c r="L471" s="14">
        <f>IF($A471="","",IF($J471="Oui",$K471*'Paramètres'!$B$3,0))</f>
        <v/>
      </c>
      <c r="M471" s="14">
        <f>IF($A471="","",IF($J471="Oui",$K471*'Paramètres'!$B$4,0))</f>
        <v/>
      </c>
      <c r="N471" s="14">
        <f>IF($A471="","",SUM($K471:$M471))</f>
        <v/>
      </c>
      <c r="O471" s="19" t="n"/>
      <c r="P471" s="14">
        <f>IF($A471="","",$N471-$O471)</f>
        <v/>
      </c>
      <c r="Q471" s="15">
        <f>IF($A471="","",IF($I471="Annulée","Sans objet",IF($P471&lt;=0,"Payée",IF($O471&gt;0,"Partiellement payée","À payer"))))</f>
        <v/>
      </c>
      <c r="R471" s="18" t="n"/>
    </row>
    <row r="472" ht="30" customHeight="1">
      <c r="A472" s="5" t="n"/>
      <c r="B472" s="11" t="n"/>
      <c r="C472" s="5" t="n"/>
      <c r="D472" s="5" t="n"/>
      <c r="E472" s="5" t="n"/>
      <c r="F472" s="12" t="n"/>
      <c r="G472" s="11" t="n"/>
      <c r="H472" s="11" t="n"/>
      <c r="I472" s="5" t="n"/>
      <c r="J472" s="5" t="n"/>
      <c r="K472" s="13" t="n"/>
      <c r="L472" s="14">
        <f>IF($A472="","",IF($J472="Oui",$K472*'Paramètres'!$B$3,0))</f>
        <v/>
      </c>
      <c r="M472" s="14">
        <f>IF($A472="","",IF($J472="Oui",$K472*'Paramètres'!$B$4,0))</f>
        <v/>
      </c>
      <c r="N472" s="14">
        <f>IF($A472="","",SUM($K472:$M472))</f>
        <v/>
      </c>
      <c r="O472" s="13" t="n"/>
      <c r="P472" s="14">
        <f>IF($A472="","",$N472-$O472)</f>
        <v/>
      </c>
      <c r="Q472" s="15">
        <f>IF($A472="","",IF($I472="Annulée","Sans objet",IF($P472&lt;=0,"Payée",IF($O472&gt;0,"Partiellement payée","À payer"))))</f>
        <v/>
      </c>
      <c r="R472" s="12" t="n"/>
    </row>
    <row r="473" ht="30" customHeight="1">
      <c r="A473" s="16" t="n"/>
      <c r="B473" s="17" t="n"/>
      <c r="C473" s="16" t="n"/>
      <c r="D473" s="16" t="n"/>
      <c r="E473" s="16" t="n"/>
      <c r="F473" s="18" t="n"/>
      <c r="G473" s="17" t="n"/>
      <c r="H473" s="17" t="n"/>
      <c r="I473" s="16" t="n"/>
      <c r="J473" s="16" t="n"/>
      <c r="K473" s="19" t="n"/>
      <c r="L473" s="14">
        <f>IF($A473="","",IF($J473="Oui",$K473*'Paramètres'!$B$3,0))</f>
        <v/>
      </c>
      <c r="M473" s="14">
        <f>IF($A473="","",IF($J473="Oui",$K473*'Paramètres'!$B$4,0))</f>
        <v/>
      </c>
      <c r="N473" s="14">
        <f>IF($A473="","",SUM($K473:$M473))</f>
        <v/>
      </c>
      <c r="O473" s="19" t="n"/>
      <c r="P473" s="14">
        <f>IF($A473="","",$N473-$O473)</f>
        <v/>
      </c>
      <c r="Q473" s="15">
        <f>IF($A473="","",IF($I473="Annulée","Sans objet",IF($P473&lt;=0,"Payée",IF($O473&gt;0,"Partiellement payée","À payer"))))</f>
        <v/>
      </c>
      <c r="R473" s="18" t="n"/>
    </row>
    <row r="474" ht="30" customHeight="1">
      <c r="A474" s="5" t="n"/>
      <c r="B474" s="11" t="n"/>
      <c r="C474" s="5" t="n"/>
      <c r="D474" s="5" t="n"/>
      <c r="E474" s="5" t="n"/>
      <c r="F474" s="12" t="n"/>
      <c r="G474" s="11" t="n"/>
      <c r="H474" s="11" t="n"/>
      <c r="I474" s="5" t="n"/>
      <c r="J474" s="5" t="n"/>
      <c r="K474" s="13" t="n"/>
      <c r="L474" s="14">
        <f>IF($A474="","",IF($J474="Oui",$K474*'Paramètres'!$B$3,0))</f>
        <v/>
      </c>
      <c r="M474" s="14">
        <f>IF($A474="","",IF($J474="Oui",$K474*'Paramètres'!$B$4,0))</f>
        <v/>
      </c>
      <c r="N474" s="14">
        <f>IF($A474="","",SUM($K474:$M474))</f>
        <v/>
      </c>
      <c r="O474" s="13" t="n"/>
      <c r="P474" s="14">
        <f>IF($A474="","",$N474-$O474)</f>
        <v/>
      </c>
      <c r="Q474" s="15">
        <f>IF($A474="","",IF($I474="Annulée","Sans objet",IF($P474&lt;=0,"Payée",IF($O474&gt;0,"Partiellement payée","À payer"))))</f>
        <v/>
      </c>
      <c r="R474" s="12" t="n"/>
    </row>
    <row r="475" ht="30" customHeight="1">
      <c r="A475" s="16" t="n"/>
      <c r="B475" s="17" t="n"/>
      <c r="C475" s="16" t="n"/>
      <c r="D475" s="16" t="n"/>
      <c r="E475" s="16" t="n"/>
      <c r="F475" s="18" t="n"/>
      <c r="G475" s="17" t="n"/>
      <c r="H475" s="17" t="n"/>
      <c r="I475" s="16" t="n"/>
      <c r="J475" s="16" t="n"/>
      <c r="K475" s="19" t="n"/>
      <c r="L475" s="14">
        <f>IF($A475="","",IF($J475="Oui",$K475*'Paramètres'!$B$3,0))</f>
        <v/>
      </c>
      <c r="M475" s="14">
        <f>IF($A475="","",IF($J475="Oui",$K475*'Paramètres'!$B$4,0))</f>
        <v/>
      </c>
      <c r="N475" s="14">
        <f>IF($A475="","",SUM($K475:$M475))</f>
        <v/>
      </c>
      <c r="O475" s="19" t="n"/>
      <c r="P475" s="14">
        <f>IF($A475="","",$N475-$O475)</f>
        <v/>
      </c>
      <c r="Q475" s="15">
        <f>IF($A475="","",IF($I475="Annulée","Sans objet",IF($P475&lt;=0,"Payée",IF($O475&gt;0,"Partiellement payée","À payer"))))</f>
        <v/>
      </c>
      <c r="R475" s="18" t="n"/>
    </row>
    <row r="476" ht="30" customHeight="1">
      <c r="A476" s="5" t="n"/>
      <c r="B476" s="11" t="n"/>
      <c r="C476" s="5" t="n"/>
      <c r="D476" s="5" t="n"/>
      <c r="E476" s="5" t="n"/>
      <c r="F476" s="12" t="n"/>
      <c r="G476" s="11" t="n"/>
      <c r="H476" s="11" t="n"/>
      <c r="I476" s="5" t="n"/>
      <c r="J476" s="5" t="n"/>
      <c r="K476" s="13" t="n"/>
      <c r="L476" s="14">
        <f>IF($A476="","",IF($J476="Oui",$K476*'Paramètres'!$B$3,0))</f>
        <v/>
      </c>
      <c r="M476" s="14">
        <f>IF($A476="","",IF($J476="Oui",$K476*'Paramètres'!$B$4,0))</f>
        <v/>
      </c>
      <c r="N476" s="14">
        <f>IF($A476="","",SUM($K476:$M476))</f>
        <v/>
      </c>
      <c r="O476" s="13" t="n"/>
      <c r="P476" s="14">
        <f>IF($A476="","",$N476-$O476)</f>
        <v/>
      </c>
      <c r="Q476" s="15">
        <f>IF($A476="","",IF($I476="Annulée","Sans objet",IF($P476&lt;=0,"Payée",IF($O476&gt;0,"Partiellement payée","À payer"))))</f>
        <v/>
      </c>
      <c r="R476" s="12" t="n"/>
    </row>
    <row r="477" ht="30" customHeight="1">
      <c r="A477" s="16" t="n"/>
      <c r="B477" s="17" t="n"/>
      <c r="C477" s="16" t="n"/>
      <c r="D477" s="16" t="n"/>
      <c r="E477" s="16" t="n"/>
      <c r="F477" s="18" t="n"/>
      <c r="G477" s="17" t="n"/>
      <c r="H477" s="17" t="n"/>
      <c r="I477" s="16" t="n"/>
      <c r="J477" s="16" t="n"/>
      <c r="K477" s="19" t="n"/>
      <c r="L477" s="14">
        <f>IF($A477="","",IF($J477="Oui",$K477*'Paramètres'!$B$3,0))</f>
        <v/>
      </c>
      <c r="M477" s="14">
        <f>IF($A477="","",IF($J477="Oui",$K477*'Paramètres'!$B$4,0))</f>
        <v/>
      </c>
      <c r="N477" s="14">
        <f>IF($A477="","",SUM($K477:$M477))</f>
        <v/>
      </c>
      <c r="O477" s="19" t="n"/>
      <c r="P477" s="14">
        <f>IF($A477="","",$N477-$O477)</f>
        <v/>
      </c>
      <c r="Q477" s="15">
        <f>IF($A477="","",IF($I477="Annulée","Sans objet",IF($P477&lt;=0,"Payée",IF($O477&gt;0,"Partiellement payée","À payer"))))</f>
        <v/>
      </c>
      <c r="R477" s="18" t="n"/>
    </row>
    <row r="478" ht="30" customHeight="1">
      <c r="A478" s="5" t="n"/>
      <c r="B478" s="11" t="n"/>
      <c r="C478" s="5" t="n"/>
      <c r="D478" s="5" t="n"/>
      <c r="E478" s="5" t="n"/>
      <c r="F478" s="12" t="n"/>
      <c r="G478" s="11" t="n"/>
      <c r="H478" s="11" t="n"/>
      <c r="I478" s="5" t="n"/>
      <c r="J478" s="5" t="n"/>
      <c r="K478" s="13" t="n"/>
      <c r="L478" s="14">
        <f>IF($A478="","",IF($J478="Oui",$K478*'Paramètres'!$B$3,0))</f>
        <v/>
      </c>
      <c r="M478" s="14">
        <f>IF($A478="","",IF($J478="Oui",$K478*'Paramètres'!$B$4,0))</f>
        <v/>
      </c>
      <c r="N478" s="14">
        <f>IF($A478="","",SUM($K478:$M478))</f>
        <v/>
      </c>
      <c r="O478" s="13" t="n"/>
      <c r="P478" s="14">
        <f>IF($A478="","",$N478-$O478)</f>
        <v/>
      </c>
      <c r="Q478" s="15">
        <f>IF($A478="","",IF($I478="Annulée","Sans objet",IF($P478&lt;=0,"Payée",IF($O478&gt;0,"Partiellement payée","À payer"))))</f>
        <v/>
      </c>
      <c r="R478" s="12" t="n"/>
    </row>
    <row r="479" ht="30" customHeight="1">
      <c r="A479" s="16" t="n"/>
      <c r="B479" s="17" t="n"/>
      <c r="C479" s="16" t="n"/>
      <c r="D479" s="16" t="n"/>
      <c r="E479" s="16" t="n"/>
      <c r="F479" s="18" t="n"/>
      <c r="G479" s="17" t="n"/>
      <c r="H479" s="17" t="n"/>
      <c r="I479" s="16" t="n"/>
      <c r="J479" s="16" t="n"/>
      <c r="K479" s="19" t="n"/>
      <c r="L479" s="14">
        <f>IF($A479="","",IF($J479="Oui",$K479*'Paramètres'!$B$3,0))</f>
        <v/>
      </c>
      <c r="M479" s="14">
        <f>IF($A479="","",IF($J479="Oui",$K479*'Paramètres'!$B$4,0))</f>
        <v/>
      </c>
      <c r="N479" s="14">
        <f>IF($A479="","",SUM($K479:$M479))</f>
        <v/>
      </c>
      <c r="O479" s="19" t="n"/>
      <c r="P479" s="14">
        <f>IF($A479="","",$N479-$O479)</f>
        <v/>
      </c>
      <c r="Q479" s="15">
        <f>IF($A479="","",IF($I479="Annulée","Sans objet",IF($P479&lt;=0,"Payée",IF($O479&gt;0,"Partiellement payée","À payer"))))</f>
        <v/>
      </c>
      <c r="R479" s="18" t="n"/>
    </row>
    <row r="480" ht="30" customHeight="1">
      <c r="A480" s="5" t="n"/>
      <c r="B480" s="11" t="n"/>
      <c r="C480" s="5" t="n"/>
      <c r="D480" s="5" t="n"/>
      <c r="E480" s="5" t="n"/>
      <c r="F480" s="12" t="n"/>
      <c r="G480" s="11" t="n"/>
      <c r="H480" s="11" t="n"/>
      <c r="I480" s="5" t="n"/>
      <c r="J480" s="5" t="n"/>
      <c r="K480" s="13" t="n"/>
      <c r="L480" s="14">
        <f>IF($A480="","",IF($J480="Oui",$K480*'Paramètres'!$B$3,0))</f>
        <v/>
      </c>
      <c r="M480" s="14">
        <f>IF($A480="","",IF($J480="Oui",$K480*'Paramètres'!$B$4,0))</f>
        <v/>
      </c>
      <c r="N480" s="14">
        <f>IF($A480="","",SUM($K480:$M480))</f>
        <v/>
      </c>
      <c r="O480" s="13" t="n"/>
      <c r="P480" s="14">
        <f>IF($A480="","",$N480-$O480)</f>
        <v/>
      </c>
      <c r="Q480" s="15">
        <f>IF($A480="","",IF($I480="Annulée","Sans objet",IF($P480&lt;=0,"Payée",IF($O480&gt;0,"Partiellement payée","À payer"))))</f>
        <v/>
      </c>
      <c r="R480" s="12" t="n"/>
    </row>
    <row r="481" ht="30" customHeight="1">
      <c r="A481" s="16" t="n"/>
      <c r="B481" s="17" t="n"/>
      <c r="C481" s="16" t="n"/>
      <c r="D481" s="16" t="n"/>
      <c r="E481" s="16" t="n"/>
      <c r="F481" s="18" t="n"/>
      <c r="G481" s="17" t="n"/>
      <c r="H481" s="17" t="n"/>
      <c r="I481" s="16" t="n"/>
      <c r="J481" s="16" t="n"/>
      <c r="K481" s="19" t="n"/>
      <c r="L481" s="14">
        <f>IF($A481="","",IF($J481="Oui",$K481*'Paramètres'!$B$3,0))</f>
        <v/>
      </c>
      <c r="M481" s="14">
        <f>IF($A481="","",IF($J481="Oui",$K481*'Paramètres'!$B$4,0))</f>
        <v/>
      </c>
      <c r="N481" s="14">
        <f>IF($A481="","",SUM($K481:$M481))</f>
        <v/>
      </c>
      <c r="O481" s="19" t="n"/>
      <c r="P481" s="14">
        <f>IF($A481="","",$N481-$O481)</f>
        <v/>
      </c>
      <c r="Q481" s="15">
        <f>IF($A481="","",IF($I481="Annulée","Sans objet",IF($P481&lt;=0,"Payée",IF($O481&gt;0,"Partiellement payée","À payer"))))</f>
        <v/>
      </c>
      <c r="R481" s="18" t="n"/>
    </row>
    <row r="482" ht="30" customHeight="1">
      <c r="A482" s="5" t="n"/>
      <c r="B482" s="11" t="n"/>
      <c r="C482" s="5" t="n"/>
      <c r="D482" s="5" t="n"/>
      <c r="E482" s="5" t="n"/>
      <c r="F482" s="12" t="n"/>
      <c r="G482" s="11" t="n"/>
      <c r="H482" s="11" t="n"/>
      <c r="I482" s="5" t="n"/>
      <c r="J482" s="5" t="n"/>
      <c r="K482" s="13" t="n"/>
      <c r="L482" s="14">
        <f>IF($A482="","",IF($J482="Oui",$K482*'Paramètres'!$B$3,0))</f>
        <v/>
      </c>
      <c r="M482" s="14">
        <f>IF($A482="","",IF($J482="Oui",$K482*'Paramètres'!$B$4,0))</f>
        <v/>
      </c>
      <c r="N482" s="14">
        <f>IF($A482="","",SUM($K482:$M482))</f>
        <v/>
      </c>
      <c r="O482" s="13" t="n"/>
      <c r="P482" s="14">
        <f>IF($A482="","",$N482-$O482)</f>
        <v/>
      </c>
      <c r="Q482" s="15">
        <f>IF($A482="","",IF($I482="Annulée","Sans objet",IF($P482&lt;=0,"Payée",IF($O482&gt;0,"Partiellement payée","À payer"))))</f>
        <v/>
      </c>
      <c r="R482" s="12" t="n"/>
    </row>
    <row r="483" ht="30" customHeight="1">
      <c r="A483" s="16" t="n"/>
      <c r="B483" s="17" t="n"/>
      <c r="C483" s="16" t="n"/>
      <c r="D483" s="16" t="n"/>
      <c r="E483" s="16" t="n"/>
      <c r="F483" s="18" t="n"/>
      <c r="G483" s="17" t="n"/>
      <c r="H483" s="17" t="n"/>
      <c r="I483" s="16" t="n"/>
      <c r="J483" s="16" t="n"/>
      <c r="K483" s="19" t="n"/>
      <c r="L483" s="14">
        <f>IF($A483="","",IF($J483="Oui",$K483*'Paramètres'!$B$3,0))</f>
        <v/>
      </c>
      <c r="M483" s="14">
        <f>IF($A483="","",IF($J483="Oui",$K483*'Paramètres'!$B$4,0))</f>
        <v/>
      </c>
      <c r="N483" s="14">
        <f>IF($A483="","",SUM($K483:$M483))</f>
        <v/>
      </c>
      <c r="O483" s="19" t="n"/>
      <c r="P483" s="14">
        <f>IF($A483="","",$N483-$O483)</f>
        <v/>
      </c>
      <c r="Q483" s="15">
        <f>IF($A483="","",IF($I483="Annulée","Sans objet",IF($P483&lt;=0,"Payée",IF($O483&gt;0,"Partiellement payée","À payer"))))</f>
        <v/>
      </c>
      <c r="R483" s="18" t="n"/>
    </row>
    <row r="484" ht="30" customHeight="1">
      <c r="A484" s="5" t="n"/>
      <c r="B484" s="11" t="n"/>
      <c r="C484" s="5" t="n"/>
      <c r="D484" s="5" t="n"/>
      <c r="E484" s="5" t="n"/>
      <c r="F484" s="12" t="n"/>
      <c r="G484" s="11" t="n"/>
      <c r="H484" s="11" t="n"/>
      <c r="I484" s="5" t="n"/>
      <c r="J484" s="5" t="n"/>
      <c r="K484" s="13" t="n"/>
      <c r="L484" s="14">
        <f>IF($A484="","",IF($J484="Oui",$K484*'Paramètres'!$B$3,0))</f>
        <v/>
      </c>
      <c r="M484" s="14">
        <f>IF($A484="","",IF($J484="Oui",$K484*'Paramètres'!$B$4,0))</f>
        <v/>
      </c>
      <c r="N484" s="14">
        <f>IF($A484="","",SUM($K484:$M484))</f>
        <v/>
      </c>
      <c r="O484" s="13" t="n"/>
      <c r="P484" s="14">
        <f>IF($A484="","",$N484-$O484)</f>
        <v/>
      </c>
      <c r="Q484" s="15">
        <f>IF($A484="","",IF($I484="Annulée","Sans objet",IF($P484&lt;=0,"Payée",IF($O484&gt;0,"Partiellement payée","À payer"))))</f>
        <v/>
      </c>
      <c r="R484" s="12" t="n"/>
    </row>
    <row r="485" ht="30" customHeight="1">
      <c r="A485" s="16" t="n"/>
      <c r="B485" s="17" t="n"/>
      <c r="C485" s="16" t="n"/>
      <c r="D485" s="16" t="n"/>
      <c r="E485" s="16" t="n"/>
      <c r="F485" s="18" t="n"/>
      <c r="G485" s="17" t="n"/>
      <c r="H485" s="17" t="n"/>
      <c r="I485" s="16" t="n"/>
      <c r="J485" s="16" t="n"/>
      <c r="K485" s="19" t="n"/>
      <c r="L485" s="14">
        <f>IF($A485="","",IF($J485="Oui",$K485*'Paramètres'!$B$3,0))</f>
        <v/>
      </c>
      <c r="M485" s="14">
        <f>IF($A485="","",IF($J485="Oui",$K485*'Paramètres'!$B$4,0))</f>
        <v/>
      </c>
      <c r="N485" s="14">
        <f>IF($A485="","",SUM($K485:$M485))</f>
        <v/>
      </c>
      <c r="O485" s="19" t="n"/>
      <c r="P485" s="14">
        <f>IF($A485="","",$N485-$O485)</f>
        <v/>
      </c>
      <c r="Q485" s="15">
        <f>IF($A485="","",IF($I485="Annulée","Sans objet",IF($P485&lt;=0,"Payée",IF($O485&gt;0,"Partiellement payée","À payer"))))</f>
        <v/>
      </c>
      <c r="R485" s="18" t="n"/>
    </row>
    <row r="486" ht="30" customHeight="1">
      <c r="A486" s="5" t="n"/>
      <c r="B486" s="11" t="n"/>
      <c r="C486" s="5" t="n"/>
      <c r="D486" s="5" t="n"/>
      <c r="E486" s="5" t="n"/>
      <c r="F486" s="12" t="n"/>
      <c r="G486" s="11" t="n"/>
      <c r="H486" s="11" t="n"/>
      <c r="I486" s="5" t="n"/>
      <c r="J486" s="5" t="n"/>
      <c r="K486" s="13" t="n"/>
      <c r="L486" s="14">
        <f>IF($A486="","",IF($J486="Oui",$K486*'Paramètres'!$B$3,0))</f>
        <v/>
      </c>
      <c r="M486" s="14">
        <f>IF($A486="","",IF($J486="Oui",$K486*'Paramètres'!$B$4,0))</f>
        <v/>
      </c>
      <c r="N486" s="14">
        <f>IF($A486="","",SUM($K486:$M486))</f>
        <v/>
      </c>
      <c r="O486" s="13" t="n"/>
      <c r="P486" s="14">
        <f>IF($A486="","",$N486-$O486)</f>
        <v/>
      </c>
      <c r="Q486" s="15">
        <f>IF($A486="","",IF($I486="Annulée","Sans objet",IF($P486&lt;=0,"Payée",IF($O486&gt;0,"Partiellement payée","À payer"))))</f>
        <v/>
      </c>
      <c r="R486" s="12" t="n"/>
    </row>
    <row r="487" ht="30" customHeight="1">
      <c r="A487" s="16" t="n"/>
      <c r="B487" s="17" t="n"/>
      <c r="C487" s="16" t="n"/>
      <c r="D487" s="16" t="n"/>
      <c r="E487" s="16" t="n"/>
      <c r="F487" s="18" t="n"/>
      <c r="G487" s="17" t="n"/>
      <c r="H487" s="17" t="n"/>
      <c r="I487" s="16" t="n"/>
      <c r="J487" s="16" t="n"/>
      <c r="K487" s="19" t="n"/>
      <c r="L487" s="14">
        <f>IF($A487="","",IF($J487="Oui",$K487*'Paramètres'!$B$3,0))</f>
        <v/>
      </c>
      <c r="M487" s="14">
        <f>IF($A487="","",IF($J487="Oui",$K487*'Paramètres'!$B$4,0))</f>
        <v/>
      </c>
      <c r="N487" s="14">
        <f>IF($A487="","",SUM($K487:$M487))</f>
        <v/>
      </c>
      <c r="O487" s="19" t="n"/>
      <c r="P487" s="14">
        <f>IF($A487="","",$N487-$O487)</f>
        <v/>
      </c>
      <c r="Q487" s="15">
        <f>IF($A487="","",IF($I487="Annulée","Sans objet",IF($P487&lt;=0,"Payée",IF($O487&gt;0,"Partiellement payée","À payer"))))</f>
        <v/>
      </c>
      <c r="R487" s="18" t="n"/>
    </row>
    <row r="488" ht="30" customHeight="1">
      <c r="A488" s="5" t="n"/>
      <c r="B488" s="11" t="n"/>
      <c r="C488" s="5" t="n"/>
      <c r="D488" s="5" t="n"/>
      <c r="E488" s="5" t="n"/>
      <c r="F488" s="12" t="n"/>
      <c r="G488" s="11" t="n"/>
      <c r="H488" s="11" t="n"/>
      <c r="I488" s="5" t="n"/>
      <c r="J488" s="5" t="n"/>
      <c r="K488" s="13" t="n"/>
      <c r="L488" s="14">
        <f>IF($A488="","",IF($J488="Oui",$K488*'Paramètres'!$B$3,0))</f>
        <v/>
      </c>
      <c r="M488" s="14">
        <f>IF($A488="","",IF($J488="Oui",$K488*'Paramètres'!$B$4,0))</f>
        <v/>
      </c>
      <c r="N488" s="14">
        <f>IF($A488="","",SUM($K488:$M488))</f>
        <v/>
      </c>
      <c r="O488" s="13" t="n"/>
      <c r="P488" s="14">
        <f>IF($A488="","",$N488-$O488)</f>
        <v/>
      </c>
      <c r="Q488" s="15">
        <f>IF($A488="","",IF($I488="Annulée","Sans objet",IF($P488&lt;=0,"Payée",IF($O488&gt;0,"Partiellement payée","À payer"))))</f>
        <v/>
      </c>
      <c r="R488" s="12" t="n"/>
    </row>
    <row r="489" ht="30" customHeight="1">
      <c r="A489" s="16" t="n"/>
      <c r="B489" s="17" t="n"/>
      <c r="C489" s="16" t="n"/>
      <c r="D489" s="16" t="n"/>
      <c r="E489" s="16" t="n"/>
      <c r="F489" s="18" t="n"/>
      <c r="G489" s="17" t="n"/>
      <c r="H489" s="17" t="n"/>
      <c r="I489" s="16" t="n"/>
      <c r="J489" s="16" t="n"/>
      <c r="K489" s="19" t="n"/>
      <c r="L489" s="14">
        <f>IF($A489="","",IF($J489="Oui",$K489*'Paramètres'!$B$3,0))</f>
        <v/>
      </c>
      <c r="M489" s="14">
        <f>IF($A489="","",IF($J489="Oui",$K489*'Paramètres'!$B$4,0))</f>
        <v/>
      </c>
      <c r="N489" s="14">
        <f>IF($A489="","",SUM($K489:$M489))</f>
        <v/>
      </c>
      <c r="O489" s="19" t="n"/>
      <c r="P489" s="14">
        <f>IF($A489="","",$N489-$O489)</f>
        <v/>
      </c>
      <c r="Q489" s="15">
        <f>IF($A489="","",IF($I489="Annulée","Sans objet",IF($P489&lt;=0,"Payée",IF($O489&gt;0,"Partiellement payée","À payer"))))</f>
        <v/>
      </c>
      <c r="R489" s="18" t="n"/>
    </row>
    <row r="490" ht="30" customHeight="1">
      <c r="A490" s="5" t="n"/>
      <c r="B490" s="11" t="n"/>
      <c r="C490" s="5" t="n"/>
      <c r="D490" s="5" t="n"/>
      <c r="E490" s="5" t="n"/>
      <c r="F490" s="12" t="n"/>
      <c r="G490" s="11" t="n"/>
      <c r="H490" s="11" t="n"/>
      <c r="I490" s="5" t="n"/>
      <c r="J490" s="5" t="n"/>
      <c r="K490" s="13" t="n"/>
      <c r="L490" s="14">
        <f>IF($A490="","",IF($J490="Oui",$K490*'Paramètres'!$B$3,0))</f>
        <v/>
      </c>
      <c r="M490" s="14">
        <f>IF($A490="","",IF($J490="Oui",$K490*'Paramètres'!$B$4,0))</f>
        <v/>
      </c>
      <c r="N490" s="14">
        <f>IF($A490="","",SUM($K490:$M490))</f>
        <v/>
      </c>
      <c r="O490" s="13" t="n"/>
      <c r="P490" s="14">
        <f>IF($A490="","",$N490-$O490)</f>
        <v/>
      </c>
      <c r="Q490" s="15">
        <f>IF($A490="","",IF($I490="Annulée","Sans objet",IF($P490&lt;=0,"Payée",IF($O490&gt;0,"Partiellement payée","À payer"))))</f>
        <v/>
      </c>
      <c r="R490" s="12" t="n"/>
    </row>
    <row r="491" ht="30" customHeight="1">
      <c r="A491" s="16" t="n"/>
      <c r="B491" s="17" t="n"/>
      <c r="C491" s="16" t="n"/>
      <c r="D491" s="16" t="n"/>
      <c r="E491" s="16" t="n"/>
      <c r="F491" s="18" t="n"/>
      <c r="G491" s="17" t="n"/>
      <c r="H491" s="17" t="n"/>
      <c r="I491" s="16" t="n"/>
      <c r="J491" s="16" t="n"/>
      <c r="K491" s="19" t="n"/>
      <c r="L491" s="14">
        <f>IF($A491="","",IF($J491="Oui",$K491*'Paramètres'!$B$3,0))</f>
        <v/>
      </c>
      <c r="M491" s="14">
        <f>IF($A491="","",IF($J491="Oui",$K491*'Paramètres'!$B$4,0))</f>
        <v/>
      </c>
      <c r="N491" s="14">
        <f>IF($A491="","",SUM($K491:$M491))</f>
        <v/>
      </c>
      <c r="O491" s="19" t="n"/>
      <c r="P491" s="14">
        <f>IF($A491="","",$N491-$O491)</f>
        <v/>
      </c>
      <c r="Q491" s="15">
        <f>IF($A491="","",IF($I491="Annulée","Sans objet",IF($P491&lt;=0,"Payée",IF($O491&gt;0,"Partiellement payée","À payer"))))</f>
        <v/>
      </c>
      <c r="R491" s="18" t="n"/>
    </row>
    <row r="492" ht="30" customHeight="1">
      <c r="A492" s="5" t="n"/>
      <c r="B492" s="11" t="n"/>
      <c r="C492" s="5" t="n"/>
      <c r="D492" s="5" t="n"/>
      <c r="E492" s="5" t="n"/>
      <c r="F492" s="12" t="n"/>
      <c r="G492" s="11" t="n"/>
      <c r="H492" s="11" t="n"/>
      <c r="I492" s="5" t="n"/>
      <c r="J492" s="5" t="n"/>
      <c r="K492" s="13" t="n"/>
      <c r="L492" s="14">
        <f>IF($A492="","",IF($J492="Oui",$K492*'Paramètres'!$B$3,0))</f>
        <v/>
      </c>
      <c r="M492" s="14">
        <f>IF($A492="","",IF($J492="Oui",$K492*'Paramètres'!$B$4,0))</f>
        <v/>
      </c>
      <c r="N492" s="14">
        <f>IF($A492="","",SUM($K492:$M492))</f>
        <v/>
      </c>
      <c r="O492" s="13" t="n"/>
      <c r="P492" s="14">
        <f>IF($A492="","",$N492-$O492)</f>
        <v/>
      </c>
      <c r="Q492" s="15">
        <f>IF($A492="","",IF($I492="Annulée","Sans objet",IF($P492&lt;=0,"Payée",IF($O492&gt;0,"Partiellement payée","À payer"))))</f>
        <v/>
      </c>
      <c r="R492" s="12" t="n"/>
    </row>
    <row r="493" ht="30" customHeight="1">
      <c r="A493" s="16" t="n"/>
      <c r="B493" s="17" t="n"/>
      <c r="C493" s="16" t="n"/>
      <c r="D493" s="16" t="n"/>
      <c r="E493" s="16" t="n"/>
      <c r="F493" s="18" t="n"/>
      <c r="G493" s="17" t="n"/>
      <c r="H493" s="17" t="n"/>
      <c r="I493" s="16" t="n"/>
      <c r="J493" s="16" t="n"/>
      <c r="K493" s="19" t="n"/>
      <c r="L493" s="14">
        <f>IF($A493="","",IF($J493="Oui",$K493*'Paramètres'!$B$3,0))</f>
        <v/>
      </c>
      <c r="M493" s="14">
        <f>IF($A493="","",IF($J493="Oui",$K493*'Paramètres'!$B$4,0))</f>
        <v/>
      </c>
      <c r="N493" s="14">
        <f>IF($A493="","",SUM($K493:$M493))</f>
        <v/>
      </c>
      <c r="O493" s="19" t="n"/>
      <c r="P493" s="14">
        <f>IF($A493="","",$N493-$O493)</f>
        <v/>
      </c>
      <c r="Q493" s="15">
        <f>IF($A493="","",IF($I493="Annulée","Sans objet",IF($P493&lt;=0,"Payée",IF($O493&gt;0,"Partiellement payée","À payer"))))</f>
        <v/>
      </c>
      <c r="R493" s="18" t="n"/>
    </row>
    <row r="494" ht="30" customHeight="1">
      <c r="A494" s="5" t="n"/>
      <c r="B494" s="11" t="n"/>
      <c r="C494" s="5" t="n"/>
      <c r="D494" s="5" t="n"/>
      <c r="E494" s="5" t="n"/>
      <c r="F494" s="12" t="n"/>
      <c r="G494" s="11" t="n"/>
      <c r="H494" s="11" t="n"/>
      <c r="I494" s="5" t="n"/>
      <c r="J494" s="5" t="n"/>
      <c r="K494" s="13" t="n"/>
      <c r="L494" s="14">
        <f>IF($A494="","",IF($J494="Oui",$K494*'Paramètres'!$B$3,0))</f>
        <v/>
      </c>
      <c r="M494" s="14">
        <f>IF($A494="","",IF($J494="Oui",$K494*'Paramètres'!$B$4,0))</f>
        <v/>
      </c>
      <c r="N494" s="14">
        <f>IF($A494="","",SUM($K494:$M494))</f>
        <v/>
      </c>
      <c r="O494" s="13" t="n"/>
      <c r="P494" s="14">
        <f>IF($A494="","",$N494-$O494)</f>
        <v/>
      </c>
      <c r="Q494" s="15">
        <f>IF($A494="","",IF($I494="Annulée","Sans objet",IF($P494&lt;=0,"Payée",IF($O494&gt;0,"Partiellement payée","À payer"))))</f>
        <v/>
      </c>
      <c r="R494" s="12" t="n"/>
    </row>
    <row r="495" ht="30" customHeight="1">
      <c r="A495" s="16" t="n"/>
      <c r="B495" s="17" t="n"/>
      <c r="C495" s="16" t="n"/>
      <c r="D495" s="16" t="n"/>
      <c r="E495" s="16" t="n"/>
      <c r="F495" s="18" t="n"/>
      <c r="G495" s="17" t="n"/>
      <c r="H495" s="17" t="n"/>
      <c r="I495" s="16" t="n"/>
      <c r="J495" s="16" t="n"/>
      <c r="K495" s="19" t="n"/>
      <c r="L495" s="14">
        <f>IF($A495="","",IF($J495="Oui",$K495*'Paramètres'!$B$3,0))</f>
        <v/>
      </c>
      <c r="M495" s="14">
        <f>IF($A495="","",IF($J495="Oui",$K495*'Paramètres'!$B$4,0))</f>
        <v/>
      </c>
      <c r="N495" s="14">
        <f>IF($A495="","",SUM($K495:$M495))</f>
        <v/>
      </c>
      <c r="O495" s="19" t="n"/>
      <c r="P495" s="14">
        <f>IF($A495="","",$N495-$O495)</f>
        <v/>
      </c>
      <c r="Q495" s="15">
        <f>IF($A495="","",IF($I495="Annulée","Sans objet",IF($P495&lt;=0,"Payée",IF($O495&gt;0,"Partiellement payée","À payer"))))</f>
        <v/>
      </c>
      <c r="R495" s="18" t="n"/>
    </row>
    <row r="496" ht="30" customHeight="1">
      <c r="A496" s="5" t="n"/>
      <c r="B496" s="11" t="n"/>
      <c r="C496" s="5" t="n"/>
      <c r="D496" s="5" t="n"/>
      <c r="E496" s="5" t="n"/>
      <c r="F496" s="12" t="n"/>
      <c r="G496" s="11" t="n"/>
      <c r="H496" s="11" t="n"/>
      <c r="I496" s="5" t="n"/>
      <c r="J496" s="5" t="n"/>
      <c r="K496" s="13" t="n"/>
      <c r="L496" s="14">
        <f>IF($A496="","",IF($J496="Oui",$K496*'Paramètres'!$B$3,0))</f>
        <v/>
      </c>
      <c r="M496" s="14">
        <f>IF($A496="","",IF($J496="Oui",$K496*'Paramètres'!$B$4,0))</f>
        <v/>
      </c>
      <c r="N496" s="14">
        <f>IF($A496="","",SUM($K496:$M496))</f>
        <v/>
      </c>
      <c r="O496" s="13" t="n"/>
      <c r="P496" s="14">
        <f>IF($A496="","",$N496-$O496)</f>
        <v/>
      </c>
      <c r="Q496" s="15">
        <f>IF($A496="","",IF($I496="Annulée","Sans objet",IF($P496&lt;=0,"Payée",IF($O496&gt;0,"Partiellement payée","À payer"))))</f>
        <v/>
      </c>
      <c r="R496" s="12" t="n"/>
    </row>
    <row r="497" ht="30" customHeight="1">
      <c r="A497" s="16" t="n"/>
      <c r="B497" s="17" t="n"/>
      <c r="C497" s="16" t="n"/>
      <c r="D497" s="16" t="n"/>
      <c r="E497" s="16" t="n"/>
      <c r="F497" s="18" t="n"/>
      <c r="G497" s="17" t="n"/>
      <c r="H497" s="17" t="n"/>
      <c r="I497" s="16" t="n"/>
      <c r="J497" s="16" t="n"/>
      <c r="K497" s="19" t="n"/>
      <c r="L497" s="14">
        <f>IF($A497="","",IF($J497="Oui",$K497*'Paramètres'!$B$3,0))</f>
        <v/>
      </c>
      <c r="M497" s="14">
        <f>IF($A497="","",IF($J497="Oui",$K497*'Paramètres'!$B$4,0))</f>
        <v/>
      </c>
      <c r="N497" s="14">
        <f>IF($A497="","",SUM($K497:$M497))</f>
        <v/>
      </c>
      <c r="O497" s="19" t="n"/>
      <c r="P497" s="14">
        <f>IF($A497="","",$N497-$O497)</f>
        <v/>
      </c>
      <c r="Q497" s="15">
        <f>IF($A497="","",IF($I497="Annulée","Sans objet",IF($P497&lt;=0,"Payée",IF($O497&gt;0,"Partiellement payée","À payer"))))</f>
        <v/>
      </c>
      <c r="R497" s="18" t="n"/>
    </row>
    <row r="498" ht="30" customHeight="1">
      <c r="A498" s="5" t="n"/>
      <c r="B498" s="11" t="n"/>
      <c r="C498" s="5" t="n"/>
      <c r="D498" s="5" t="n"/>
      <c r="E498" s="5" t="n"/>
      <c r="F498" s="12" t="n"/>
      <c r="G498" s="11" t="n"/>
      <c r="H498" s="11" t="n"/>
      <c r="I498" s="5" t="n"/>
      <c r="J498" s="5" t="n"/>
      <c r="K498" s="13" t="n"/>
      <c r="L498" s="14">
        <f>IF($A498="","",IF($J498="Oui",$K498*'Paramètres'!$B$3,0))</f>
        <v/>
      </c>
      <c r="M498" s="14">
        <f>IF($A498="","",IF($J498="Oui",$K498*'Paramètres'!$B$4,0))</f>
        <v/>
      </c>
      <c r="N498" s="14">
        <f>IF($A498="","",SUM($K498:$M498))</f>
        <v/>
      </c>
      <c r="O498" s="13" t="n"/>
      <c r="P498" s="14">
        <f>IF($A498="","",$N498-$O498)</f>
        <v/>
      </c>
      <c r="Q498" s="15">
        <f>IF($A498="","",IF($I498="Annulée","Sans objet",IF($P498&lt;=0,"Payée",IF($O498&gt;0,"Partiellement payée","À payer"))))</f>
        <v/>
      </c>
      <c r="R498" s="12" t="n"/>
    </row>
    <row r="499" ht="30" customHeight="1">
      <c r="A499" s="16" t="n"/>
      <c r="B499" s="17" t="n"/>
      <c r="C499" s="16" t="n"/>
      <c r="D499" s="16" t="n"/>
      <c r="E499" s="16" t="n"/>
      <c r="F499" s="18" t="n"/>
      <c r="G499" s="17" t="n"/>
      <c r="H499" s="17" t="n"/>
      <c r="I499" s="16" t="n"/>
      <c r="J499" s="16" t="n"/>
      <c r="K499" s="19" t="n"/>
      <c r="L499" s="14">
        <f>IF($A499="","",IF($J499="Oui",$K499*'Paramètres'!$B$3,0))</f>
        <v/>
      </c>
      <c r="M499" s="14">
        <f>IF($A499="","",IF($J499="Oui",$K499*'Paramètres'!$B$4,0))</f>
        <v/>
      </c>
      <c r="N499" s="14">
        <f>IF($A499="","",SUM($K499:$M499))</f>
        <v/>
      </c>
      <c r="O499" s="19" t="n"/>
      <c r="P499" s="14">
        <f>IF($A499="","",$N499-$O499)</f>
        <v/>
      </c>
      <c r="Q499" s="15">
        <f>IF($A499="","",IF($I499="Annulée","Sans objet",IF($P499&lt;=0,"Payée",IF($O499&gt;0,"Partiellement payée","À payer"))))</f>
        <v/>
      </c>
      <c r="R499" s="18" t="n"/>
    </row>
    <row r="500" ht="30" customHeight="1">
      <c r="A500" s="5" t="n"/>
      <c r="B500" s="11" t="n"/>
      <c r="C500" s="5" t="n"/>
      <c r="D500" s="5" t="n"/>
      <c r="E500" s="5" t="n"/>
      <c r="F500" s="12" t="n"/>
      <c r="G500" s="11" t="n"/>
      <c r="H500" s="11" t="n"/>
      <c r="I500" s="5" t="n"/>
      <c r="J500" s="5" t="n"/>
      <c r="K500" s="13" t="n"/>
      <c r="L500" s="14">
        <f>IF($A500="","",IF($J500="Oui",$K500*'Paramètres'!$B$3,0))</f>
        <v/>
      </c>
      <c r="M500" s="14">
        <f>IF($A500="","",IF($J500="Oui",$K500*'Paramètres'!$B$4,0))</f>
        <v/>
      </c>
      <c r="N500" s="14">
        <f>IF($A500="","",SUM($K500:$M500))</f>
        <v/>
      </c>
      <c r="O500" s="13" t="n"/>
      <c r="P500" s="14">
        <f>IF($A500="","",$N500-$O500)</f>
        <v/>
      </c>
      <c r="Q500" s="15">
        <f>IF($A500="","",IF($I500="Annulée","Sans objet",IF($P500&lt;=0,"Payée",IF($O500&gt;0,"Partiellement payée","À payer"))))</f>
        <v/>
      </c>
      <c r="R500" s="12" t="n"/>
    </row>
    <row r="501" ht="30" customHeight="1">
      <c r="A501" s="16" t="n"/>
      <c r="B501" s="17" t="n"/>
      <c r="C501" s="16" t="n"/>
      <c r="D501" s="16" t="n"/>
      <c r="E501" s="16" t="n"/>
      <c r="F501" s="18" t="n"/>
      <c r="G501" s="17" t="n"/>
      <c r="H501" s="17" t="n"/>
      <c r="I501" s="16" t="n"/>
      <c r="J501" s="16" t="n"/>
      <c r="K501" s="19" t="n"/>
      <c r="L501" s="14">
        <f>IF($A501="","",IF($J501="Oui",$K501*'Paramètres'!$B$3,0))</f>
        <v/>
      </c>
      <c r="M501" s="14">
        <f>IF($A501="","",IF($J501="Oui",$K501*'Paramètres'!$B$4,0))</f>
        <v/>
      </c>
      <c r="N501" s="14">
        <f>IF($A501="","",SUM($K501:$M501))</f>
        <v/>
      </c>
      <c r="O501" s="19" t="n"/>
      <c r="P501" s="14">
        <f>IF($A501="","",$N501-$O501)</f>
        <v/>
      </c>
      <c r="Q501" s="15">
        <f>IF($A501="","",IF($I501="Annulée","Sans objet",IF($P501&lt;=0,"Payée",IF($O501&gt;0,"Partiellement payée","À payer"))))</f>
        <v/>
      </c>
      <c r="R501" s="18" t="n"/>
    </row>
    <row r="502" ht="30" customHeight="1">
      <c r="A502" s="5" t="n"/>
      <c r="B502" s="11" t="n"/>
      <c r="C502" s="5" t="n"/>
      <c r="D502" s="5" t="n"/>
      <c r="E502" s="5" t="n"/>
      <c r="F502" s="12" t="n"/>
      <c r="G502" s="11" t="n"/>
      <c r="H502" s="11" t="n"/>
      <c r="I502" s="5" t="n"/>
      <c r="J502" s="5" t="n"/>
      <c r="K502" s="13" t="n"/>
      <c r="L502" s="14">
        <f>IF($A502="","",IF($J502="Oui",$K502*'Paramètres'!$B$3,0))</f>
        <v/>
      </c>
      <c r="M502" s="14">
        <f>IF($A502="","",IF($J502="Oui",$K502*'Paramètres'!$B$4,0))</f>
        <v/>
      </c>
      <c r="N502" s="14">
        <f>IF($A502="","",SUM($K502:$M502))</f>
        <v/>
      </c>
      <c r="O502" s="13" t="n"/>
      <c r="P502" s="14">
        <f>IF($A502="","",$N502-$O502)</f>
        <v/>
      </c>
      <c r="Q502" s="15">
        <f>IF($A502="","",IF($I502="Annulée","Sans objet",IF($P502&lt;=0,"Payée",IF($O502&gt;0,"Partiellement payée","À payer"))))</f>
        <v/>
      </c>
      <c r="R502" s="12" t="n"/>
    </row>
    <row r="503" ht="30" customHeight="1">
      <c r="A503" s="16" t="n"/>
      <c r="B503" s="17" t="n"/>
      <c r="C503" s="16" t="n"/>
      <c r="D503" s="16" t="n"/>
      <c r="E503" s="16" t="n"/>
      <c r="F503" s="18" t="n"/>
      <c r="G503" s="17" t="n"/>
      <c r="H503" s="17" t="n"/>
      <c r="I503" s="16" t="n"/>
      <c r="J503" s="16" t="n"/>
      <c r="K503" s="19" t="n"/>
      <c r="L503" s="14">
        <f>IF($A503="","",IF($J503="Oui",$K503*'Paramètres'!$B$3,0))</f>
        <v/>
      </c>
      <c r="M503" s="14">
        <f>IF($A503="","",IF($J503="Oui",$K503*'Paramètres'!$B$4,0))</f>
        <v/>
      </c>
      <c r="N503" s="14">
        <f>IF($A503="","",SUM($K503:$M503))</f>
        <v/>
      </c>
      <c r="O503" s="19" t="n"/>
      <c r="P503" s="14">
        <f>IF($A503="","",$N503-$O503)</f>
        <v/>
      </c>
      <c r="Q503" s="15">
        <f>IF($A503="","",IF($I503="Annulée","Sans objet",IF($P503&lt;=0,"Payée",IF($O503&gt;0,"Partiellement payée","À payer"))))</f>
        <v/>
      </c>
      <c r="R503" s="18" t="n"/>
    </row>
    <row r="504" ht="30" customHeight="1">
      <c r="A504" s="5" t="n"/>
      <c r="B504" s="11" t="n"/>
      <c r="C504" s="5" t="n"/>
      <c r="D504" s="5" t="n"/>
      <c r="E504" s="5" t="n"/>
      <c r="F504" s="12" t="n"/>
      <c r="G504" s="11" t="n"/>
      <c r="H504" s="11" t="n"/>
      <c r="I504" s="5" t="n"/>
      <c r="J504" s="5" t="n"/>
      <c r="K504" s="13" t="n"/>
      <c r="L504" s="14">
        <f>IF($A504="","",IF($J504="Oui",$K504*'Paramètres'!$B$3,0))</f>
        <v/>
      </c>
      <c r="M504" s="14">
        <f>IF($A504="","",IF($J504="Oui",$K504*'Paramètres'!$B$4,0))</f>
        <v/>
      </c>
      <c r="N504" s="14">
        <f>IF($A504="","",SUM($K504:$M504))</f>
        <v/>
      </c>
      <c r="O504" s="13" t="n"/>
      <c r="P504" s="14">
        <f>IF($A504="","",$N504-$O504)</f>
        <v/>
      </c>
      <c r="Q504" s="15">
        <f>IF($A504="","",IF($I504="Annulée","Sans objet",IF($P504&lt;=0,"Payée",IF($O504&gt;0,"Partiellement payée","À payer"))))</f>
        <v/>
      </c>
      <c r="R504" s="12" t="n"/>
    </row>
    <row r="505" ht="30" customHeight="1">
      <c r="A505" s="16" t="n"/>
      <c r="B505" s="17" t="n"/>
      <c r="C505" s="16" t="n"/>
      <c r="D505" s="16" t="n"/>
      <c r="E505" s="16" t="n"/>
      <c r="F505" s="18" t="n"/>
      <c r="G505" s="17" t="n"/>
      <c r="H505" s="17" t="n"/>
      <c r="I505" s="16" t="n"/>
      <c r="J505" s="16" t="n"/>
      <c r="K505" s="19" t="n"/>
      <c r="L505" s="14">
        <f>IF($A505="","",IF($J505="Oui",$K505*'Paramètres'!$B$3,0))</f>
        <v/>
      </c>
      <c r="M505" s="14">
        <f>IF($A505="","",IF($J505="Oui",$K505*'Paramètres'!$B$4,0))</f>
        <v/>
      </c>
      <c r="N505" s="14">
        <f>IF($A505="","",SUM($K505:$M505))</f>
        <v/>
      </c>
      <c r="O505" s="19" t="n"/>
      <c r="P505" s="14">
        <f>IF($A505="","",$N505-$O505)</f>
        <v/>
      </c>
      <c r="Q505" s="15">
        <f>IF($A505="","",IF($I505="Annulée","Sans objet",IF($P505&lt;=0,"Payée",IF($O505&gt;0,"Partiellement payée","À payer"))))</f>
        <v/>
      </c>
      <c r="R505" s="18" t="n"/>
    </row>
    <row r="506" ht="30" customHeight="1">
      <c r="A506" s="5" t="n"/>
      <c r="B506" s="11" t="n"/>
      <c r="C506" s="5" t="n"/>
      <c r="D506" s="5" t="n"/>
      <c r="E506" s="5" t="n"/>
      <c r="F506" s="12" t="n"/>
      <c r="G506" s="11" t="n"/>
      <c r="H506" s="11" t="n"/>
      <c r="I506" s="5" t="n"/>
      <c r="J506" s="5" t="n"/>
      <c r="K506" s="13" t="n"/>
      <c r="L506" s="14">
        <f>IF($A506="","",IF($J506="Oui",$K506*'Paramètres'!$B$3,0))</f>
        <v/>
      </c>
      <c r="M506" s="14">
        <f>IF($A506="","",IF($J506="Oui",$K506*'Paramètres'!$B$4,0))</f>
        <v/>
      </c>
      <c r="N506" s="14">
        <f>IF($A506="","",SUM($K506:$M506))</f>
        <v/>
      </c>
      <c r="O506" s="13" t="n"/>
      <c r="P506" s="14">
        <f>IF($A506="","",$N506-$O506)</f>
        <v/>
      </c>
      <c r="Q506" s="15">
        <f>IF($A506="","",IF($I506="Annulée","Sans objet",IF($P506&lt;=0,"Payée",IF($O506&gt;0,"Partiellement payée","À payer"))))</f>
        <v/>
      </c>
      <c r="R506" s="12" t="n"/>
    </row>
    <row r="507" ht="30" customHeight="1">
      <c r="A507" s="16" t="n"/>
      <c r="B507" s="17" t="n"/>
      <c r="C507" s="16" t="n"/>
      <c r="D507" s="16" t="n"/>
      <c r="E507" s="16" t="n"/>
      <c r="F507" s="18" t="n"/>
      <c r="G507" s="17" t="n"/>
      <c r="H507" s="17" t="n"/>
      <c r="I507" s="16" t="n"/>
      <c r="J507" s="16" t="n"/>
      <c r="K507" s="19" t="n"/>
      <c r="L507" s="14">
        <f>IF($A507="","",IF($J507="Oui",$K507*'Paramètres'!$B$3,0))</f>
        <v/>
      </c>
      <c r="M507" s="14">
        <f>IF($A507="","",IF($J507="Oui",$K507*'Paramètres'!$B$4,0))</f>
        <v/>
      </c>
      <c r="N507" s="14">
        <f>IF($A507="","",SUM($K507:$M507))</f>
        <v/>
      </c>
      <c r="O507" s="19" t="n"/>
      <c r="P507" s="14">
        <f>IF($A507="","",$N507-$O507)</f>
        <v/>
      </c>
      <c r="Q507" s="15">
        <f>IF($A507="","",IF($I507="Annulée","Sans objet",IF($P507&lt;=0,"Payée",IF($O507&gt;0,"Partiellement payée","À payer"))))</f>
        <v/>
      </c>
      <c r="R507" s="18" t="n"/>
    </row>
  </sheetData>
  <autoFilter ref="A7:R507"/>
  <mergeCells count="1">
    <mergeCell ref="A1:R1"/>
  </mergeCells>
  <conditionalFormatting sqref="A8:R507">
    <cfRule type="expression" priority="1" dxfId="2">
      <formula>AND($G8&lt;TODAY(),$G8&lt;&gt;"",$I8&lt;&gt;"Reçue",$I8&lt;&gt;"Annulée")</formula>
    </cfRule>
    <cfRule type="expression" priority="2" dxfId="3">
      <formula>$I8="Partiellement reçue"</formula>
    </cfRule>
  </conditionalFormatting>
  <conditionalFormatting sqref="P8:P507">
    <cfRule type="expression" priority="3" dxfId="0">
      <formula>$P8&lt;0</formula>
    </cfRule>
  </conditionalFormatting>
  <conditionalFormatting sqref="Q8:Q507">
    <cfRule type="expression" priority="4" dxfId="1">
      <formula>$Q8="Payée"</formula>
    </cfRule>
  </conditionalFormatting>
  <dataValidations count="10">
    <dataValidation sqref="A8:A507" showErrorMessage="1" showInputMessage="1" allowBlank="1" errorTitle="Valeur à corriger" error="Le numéro de commande doit être unique." type="custom">
      <formula1>=OR(A8="",COUNTIF($A$8:$A$507,A8)=1)</formula1>
    </dataValidation>
    <dataValidation sqref="B8:B507" showErrorMessage="1" showInputMessage="1" allowBlank="1" errorTitle="Valeur à corriger" error="La date doit être valide." type="date" operator="between">
      <formula1>43831</formula1>
      <formula2>73050</formula2>
    </dataValidation>
    <dataValidation sqref="C8:C507" showErrorMessage="1" showInputMessage="1" allowBlank="1" errorTitle="Valeur à corriger" error="Choisir un fournisseur dans la liste." type="list">
      <formula1>='Paramètres'!$H$3:$H$12</formula1>
    </dataValidation>
    <dataValidation sqref="E8:E507" showErrorMessage="1" showInputMessage="1" allowBlank="1" errorTitle="Valeur à corriger" error="Choisir une catégorie dans la liste." type="list">
      <formula1>='Paramètres'!$F$3:$F$10</formula1>
    </dataValidation>
    <dataValidation sqref="G8:G507" showErrorMessage="1" showInputMessage="1" allowBlank="1" errorTitle="Valeur à corriger" error="La date doit être valide et ne peut pas précéder la date de commande." type="custom">
      <formula1>=OR(G8="",B8="",G8&gt;=B8)</formula1>
    </dataValidation>
    <dataValidation sqref="H8:H507" showErrorMessage="1" showInputMessage="1" allowBlank="1" errorTitle="Valeur à corriger" error="La date doit être valide et ne peut pas précéder la date de commande." type="custom">
      <formula1>=OR(H8="",B8="",H8&gt;=B8)</formula1>
    </dataValidation>
    <dataValidation sqref="I8:I507" showErrorMessage="1" showInputMessage="1" allowBlank="1" errorTitle="Valeur à corriger" error="Choisir un statut dans la liste." type="list">
      <formula1>='Paramètres'!$D$3:$D$7</formula1>
    </dataValidation>
    <dataValidation sqref="J8:J507" showErrorMessage="1" showInputMessage="1" allowBlank="1" errorTitle="Valeur à corriger" error="Choisir Oui ou Non." type="list">
      <formula1>='Paramètres'!$E$3:$E$4</formula1>
    </dataValidation>
    <dataValidation sqref="K8:K507" showErrorMessage="1" showInputMessage="1" allowBlank="1" errorTitle="Valeur à corriger" error="Saisir un montant positif ou zéro." type="decimal" operator="greaterThanOrEqual">
      <formula1>0</formula1>
    </dataValidation>
    <dataValidation sqref="O8:O507" showErrorMessage="1" showInputMessage="1" allowBlank="1" errorTitle="Valeur à corriger" error="Saisir un montant positif ou zé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  <col width="4" customWidth="1" min="3" max="3"/>
    <col width="25" customWidth="1" min="4" max="4"/>
    <col width="14" customWidth="1" min="5" max="5"/>
    <col width="30" customWidth="1" min="6" max="6"/>
    <col width="4" customWidth="1" min="7" max="7"/>
    <col width="38" customWidth="1" min="8" max="8"/>
  </cols>
  <sheetData>
    <row r="1" ht="27" customHeight="1">
      <c r="A1" s="1" t="inlineStr">
        <is>
          <t>Paramètres et listes de référence</t>
        </is>
      </c>
    </row>
    <row r="2">
      <c r="A2" s="2" t="inlineStr">
        <is>
          <t>Modifier les taux et les listes avec prudence. Les calculs de commandes utilisent ces paramètres.</t>
        </is>
      </c>
    </row>
    <row r="3">
      <c r="A3" s="20" t="inlineStr">
        <is>
          <t>Taux de TPS</t>
        </is>
      </c>
      <c r="B3" s="21" t="n">
        <v>0.05</v>
      </c>
      <c r="D3" s="22" t="inlineStr">
        <is>
          <t>Brouillon</t>
        </is>
      </c>
      <c r="E3" s="22" t="inlineStr">
        <is>
          <t>Oui</t>
        </is>
      </c>
      <c r="F3" s="22" t="inlineStr">
        <is>
          <t>Fournitures de bureau</t>
        </is>
      </c>
      <c r="H3" s="22" t="inlineStr">
        <is>
          <t>Amazon Business Canada</t>
        </is>
      </c>
    </row>
    <row r="4">
      <c r="A4" s="20" t="inlineStr">
        <is>
          <t>Taux de TVQ</t>
        </is>
      </c>
      <c r="B4" s="21" t="n">
        <v>0.09975000000000001</v>
      </c>
      <c r="D4" s="22" t="inlineStr">
        <is>
          <t>Commandée</t>
        </is>
      </c>
      <c r="E4" s="22" t="inlineStr">
        <is>
          <t>Non</t>
        </is>
      </c>
      <c r="F4" s="22" t="inlineStr">
        <is>
          <t>Équipement informatique</t>
        </is>
      </c>
      <c r="H4" s="22" t="inlineStr">
        <is>
          <t>Association québécoise des gestionnaires</t>
        </is>
      </c>
    </row>
    <row r="5">
      <c r="A5" s="20" t="inlineStr">
        <is>
          <t>Devise</t>
        </is>
      </c>
      <c r="B5" s="23" t="inlineStr">
        <is>
          <t>CAD</t>
        </is>
      </c>
      <c r="D5" s="22" t="inlineStr">
        <is>
          <t>Partiellement reçue</t>
        </is>
      </c>
      <c r="F5" s="22" t="inlineStr">
        <is>
          <t>Mobilier et aménagement</t>
        </is>
      </c>
      <c r="H5" s="22" t="inlineStr">
        <is>
          <t>Buropro Citation</t>
        </is>
      </c>
    </row>
    <row r="6" ht="48" customHeight="1">
      <c r="A6" s="20" t="inlineStr">
        <is>
          <t>Note importante</t>
        </is>
      </c>
      <c r="B6" s="23" t="inlineStr">
        <is>
          <t>Les taux sont modifiables. Vérifier les taux applicables et le traitement fiscal de chaque transaction avant utilisation.</t>
        </is>
      </c>
      <c r="D6" s="22" t="inlineStr">
        <is>
          <t>Reçue</t>
        </is>
      </c>
      <c r="F6" s="22" t="inlineStr">
        <is>
          <t>Entretien et réparations</t>
        </is>
      </c>
      <c r="H6" s="22" t="inlineStr">
        <is>
          <t>Canac</t>
        </is>
      </c>
    </row>
    <row r="7">
      <c r="D7" s="22" t="inlineStr">
        <is>
          <t>Annulée</t>
        </is>
      </c>
      <c r="F7" s="22" t="inlineStr">
        <is>
          <t>Emballage et expédition</t>
        </is>
      </c>
      <c r="H7" s="22" t="inlineStr">
        <is>
          <t>Grainger Canada</t>
        </is>
      </c>
    </row>
    <row r="8">
      <c r="F8" s="22" t="inlineStr">
        <is>
          <t>Santé et sécurité</t>
        </is>
      </c>
      <c r="H8" s="22" t="inlineStr">
        <is>
          <t>Guillevin International</t>
        </is>
      </c>
    </row>
    <row r="9">
      <c r="A9" s="3" t="inlineStr">
        <is>
          <t>Consignes d’utilisation</t>
        </is>
      </c>
      <c r="B9" s="4" t="n"/>
      <c r="F9" s="22" t="inlineStr">
        <is>
          <t>Formation et adhésions</t>
        </is>
      </c>
      <c r="H9" s="22" t="inlineStr">
        <is>
          <t>Novexco</t>
        </is>
      </c>
    </row>
    <row r="10" ht="30" customHeight="1">
      <c r="A10" s="12" t="inlineStr">
        <is>
          <t>1. Mettre à jour les taux seulement après avoir validé leur applicabilité.</t>
        </is>
      </c>
      <c r="F10" s="22" t="inlineStr">
        <is>
          <t>Autre</t>
        </is>
      </c>
      <c r="H10" s="22" t="inlineStr">
        <is>
          <t>Ricoh Canada</t>
        </is>
      </c>
    </row>
    <row r="11" ht="30" customHeight="1">
      <c r="A11" s="12" t="inlineStr">
        <is>
          <t>2. Ajouter les nouveaux fournisseurs et catégories directement dans les listes de cette feuille.</t>
        </is>
      </c>
      <c r="H11" s="22" t="inlineStr">
        <is>
          <t>Staples Canada</t>
        </is>
      </c>
    </row>
    <row r="12" ht="30" customHeight="1">
      <c r="A12" s="12" t="inlineStr">
        <is>
          <t>3. Si les listes sont prolongées, mettre à jour les plages de validation correspondantes.</t>
        </is>
      </c>
      <c r="H12" s="22" t="inlineStr">
        <is>
          <t>Uline Canada</t>
        </is>
      </c>
    </row>
  </sheetData>
  <mergeCells count="1">
    <mergeCell ref="A1:H1"/>
  </mergeCells>
  <dataValidations count="1">
    <dataValidation sqref="B3:B4" showErrorMessage="1" showInputMessage="1" allowBlank="0" errorTitle="Valeur à corriger" error="Saisir un taux décimal entre 0 et 1.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2026-09-02T12:25:30Z</dcterms:created>
  <dcterms:modified xmlns:dcterms="http://purl.org/dc/terms/" xmlns:xsi="http://www.w3.org/2001/XMLSchema-instance" xsi:type="dcterms:W3CDTF">2026-09-02T12:25:30Z</dcterms:modified>
</cp:coreProperties>
</file>