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mètr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Tableau de bord" sheetId="3" state="visible" r:id="rId3"/>
  </sheets>
  <definedNames>
    <definedName name="_xlnm._FilterDatabase" localSheetId="1" hidden="1">'Ventes'!$A$4:$O$1004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#,##0.00 [$CAD-1009]"/>
    <numFmt numFmtId="166" formatCode="mmmm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404040"/>
      <sz val="10"/>
    </font>
    <font>
      <name val="Calibri"/>
      <b val="1"/>
      <color rgb="00FFFFFF"/>
      <sz val="11"/>
    </font>
    <font>
      <name val="Calibri"/>
      <color rgb="00202020"/>
      <sz val="10"/>
    </font>
    <font>
      <name val="Calibri"/>
      <b val="1"/>
      <color rgb="00202020"/>
      <sz val="10"/>
    </font>
    <font>
      <name val="Calibri"/>
      <b val="1"/>
      <color rgb="00FFFFFF"/>
      <sz val="10"/>
    </font>
    <font>
      <name val="Calibri"/>
      <b val="1"/>
      <color rgb="00004B87"/>
      <sz val="15"/>
    </font>
  </fonts>
  <fills count="8">
    <fill>
      <patternFill/>
    </fill>
    <fill>
      <patternFill patternType="gray125"/>
    </fill>
    <fill>
      <patternFill patternType="solid">
        <fgColor rgb="00004B87"/>
      </patternFill>
    </fill>
    <fill>
      <patternFill patternType="solid">
        <fgColor rgb="00FFFFFF"/>
      </patternFill>
    </fill>
    <fill>
      <patternFill patternType="solid">
        <fgColor rgb="00FFF4D6"/>
      </patternFill>
    </fill>
    <fill>
      <patternFill patternType="solid">
        <fgColor rgb="00F2F7FB"/>
      </patternFill>
    </fill>
    <fill>
      <patternFill patternType="solid">
        <fgColor rgb="00E7EEF3"/>
      </patternFill>
    </fill>
    <fill>
      <patternFill patternType="solid">
        <fgColor rgb="002D6A9F"/>
      </patternFill>
    </fill>
  </fills>
  <borders count="6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10" fontId="4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2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5" fontId="4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2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165" fontId="7" fillId="6" borderId="1" applyAlignment="1" pivotButton="0" quotePrefix="0" xfId="0">
      <alignment horizontal="center" vertical="center"/>
    </xf>
    <xf numFmtId="1" fontId="7" fillId="6" borderId="1" applyAlignment="1" pivotButton="0" quotePrefix="0" xfId="0">
      <alignment horizontal="center" vertical="center"/>
    </xf>
    <xf numFmtId="166" fontId="0" fillId="5" borderId="1" applyAlignment="1" pivotButton="0" quotePrefix="0" xfId="0">
      <alignment horizontal="center" vertical="center"/>
    </xf>
    <xf numFmtId="165" fontId="0" fillId="5" borderId="1" applyAlignment="1" pivotButton="0" quotePrefix="0" xfId="0">
      <alignment horizontal="right" vertical="center"/>
    </xf>
    <xf numFmtId="1" fontId="0" fillId="5" borderId="1" applyAlignment="1" pivotButton="0" quotePrefix="0" xfId="0">
      <alignment horizontal="center" vertical="center"/>
    </xf>
    <xf numFmtId="0" fontId="4" fillId="5" borderId="1" pivotButton="0" quotePrefix="0" xfId="0"/>
    <xf numFmtId="165" fontId="4" fillId="5" borderId="1" pivotButton="0" quotePrefix="0" xfId="0"/>
    <xf numFmtId="166" fontId="0" fillId="3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right" vertical="center"/>
    </xf>
    <xf numFmtId="1" fontId="0" fillId="3" borderId="1" applyAlignment="1" pivotButton="0" quotePrefix="0" xfId="0">
      <alignment horizontal="center" vertical="center"/>
    </xf>
    <xf numFmtId="0" fontId="4" fillId="3" borderId="1" pivotButton="0" quotePrefix="0" xfId="0"/>
    <xf numFmtId="165" fontId="4" fillId="3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7">
    <dxf>
      <fill>
        <patternFill patternType="solid">
          <fgColor rgb="00D9EAD3"/>
        </patternFill>
      </fill>
    </dxf>
    <dxf>
      <fill>
        <patternFill patternType="solid">
          <fgColor rgb="00FCE5CD"/>
        </patternFill>
      </fill>
    </dxf>
    <dxf>
      <font>
        <name val="Calibri"/>
        <b val="1"/>
        <color rgb="00C73939"/>
        <sz val="10"/>
      </font>
      <fill>
        <patternFill patternType="solid">
          <fgColor rgb="00F4CCCC"/>
        </patternFill>
      </fill>
    </dxf>
    <dxf>
      <font>
        <name val="Calibri"/>
        <strike val="1"/>
        <color rgb="007F7F7F"/>
        <sz val="10"/>
      </font>
    </dxf>
    <dxf>
      <font>
        <name val="Calibri"/>
        <color rgb="007F7F7F"/>
        <sz val="10"/>
      </font>
    </dxf>
    <dxf>
      <font>
        <name val="Calibri"/>
        <b val="1"/>
        <color rgb="00147D64"/>
        <sz val="10"/>
      </font>
      <fill>
        <patternFill patternType="solid">
          <fgColor rgb="00D9EAD3"/>
        </patternFill>
      </fill>
    </dxf>
    <dxf>
      <font>
        <name val="Calibri"/>
        <b val="1"/>
        <color rgb="00FFFFFF"/>
        <sz val="10"/>
      </font>
      <fill>
        <patternFill patternType="solid">
          <fgColor rgb="00C7393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Ventes mensuelles avant taxes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bord'!B12</f>
            </strRef>
          </tx>
          <spPr>
            <a:solidFill xmlns:a="http://schemas.openxmlformats.org/drawingml/2006/main">
              <a:srgbClr val="004B87"/>
            </a:solidFill>
            <a:ln xmlns:a="http://schemas.openxmlformats.org/drawingml/2006/main">
              <a:solidFill>
                <a:srgbClr val="004B87"/>
              </a:solidFill>
              <a:prstDash val="solid"/>
            </a:ln>
          </spPr>
          <cat>
            <numRef>
              <f>'Tableau de bord'!$A$13:$A$24</f>
            </numRef>
          </cat>
          <val>
            <numRef>
              <f>'Tableau de bord'!$B$13:$B$24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en dollars canadiens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ventes par canal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bord'!F12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bord'!$E$13:$E$16</f>
            </numRef>
          </cat>
          <val>
            <numRef>
              <f>'Tableau de bord'!$F$13:$F$16</f>
            </numRef>
          </val>
        </ser>
        <dLbls>
          <showCatName val="1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26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26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Ventes" displayName="tblVentes" ref="A4:O1004" headerRowCount="1">
  <autoFilter ref="A4:O1004"/>
  <tableColumns count="15">
    <tableColumn id="1" name="Date"/>
    <tableColumn id="2" name="No facture"/>
    <tableColumn id="3" name="Client"/>
    <tableColumn id="4" name="Commercial"/>
    <tableColumn id="5" name="Canal de vente"/>
    <tableColumn id="6" name="Catégorie"/>
    <tableColumn id="7" name="Description"/>
    <tableColumn id="8" name="Quantité"/>
    <tableColumn id="9" name="Prix unitaire"/>
    <tableColumn id="10" name="Taxable?"/>
    <tableColumn id="11" name="Statut"/>
    <tableColumn id="12" name="Montant avant taxes"/>
    <tableColumn id="13" name="TPS"/>
    <tableColumn id="14" name="TVQ"/>
    <tableColumn id="15" name="Total facturé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62" customWidth="1" min="3" max="3"/>
    <col width="3" customWidth="1" min="4" max="4"/>
    <col width="22" customWidth="1" min="5" max="5"/>
    <col width="21" customWidth="1" min="6" max="6"/>
    <col width="18" customWidth="1" min="7" max="7"/>
    <col width="19" customWidth="1" min="8" max="8"/>
    <col width="14" customWidth="1" min="9" max="9"/>
    <col width="12" customWidth="1" min="10" max="10"/>
  </cols>
  <sheetData>
    <row r="1">
      <c r="A1" s="1" t="inlineStr">
        <is>
          <t>Paramètres du tableau de bord des ventes</t>
        </is>
      </c>
      <c r="B1" s="47" t="n"/>
      <c r="C1" s="47" t="n"/>
      <c r="D1" s="47" t="n"/>
      <c r="E1" s="47" t="n"/>
      <c r="F1" s="48" t="n"/>
    </row>
    <row r="2" ht="28" customHeight="1">
      <c r="A2" s="3" t="inlineStr">
        <is>
          <t>Modifier uniquement les cellules jaunes. Vérifier les taux applicables selon votre situation fiscale.</t>
        </is>
      </c>
    </row>
    <row r="4">
      <c r="A4" s="4" t="inlineStr">
        <is>
          <t>Paramètre</t>
        </is>
      </c>
      <c r="B4" s="4" t="inlineStr">
        <is>
          <t>Valeur</t>
        </is>
      </c>
      <c r="C4" s="4" t="inlineStr">
        <is>
          <t>Note</t>
        </is>
      </c>
      <c r="E4" s="4" t="inlineStr">
        <is>
          <t>Commerciaux</t>
        </is>
      </c>
      <c r="F4" s="4" t="inlineStr">
        <is>
          <t>Canaux de vente</t>
        </is>
      </c>
      <c r="G4" s="4" t="inlineStr">
        <is>
          <t>Catégories</t>
        </is>
      </c>
      <c r="H4" s="4" t="inlineStr">
        <is>
          <t>Statuts de facture</t>
        </is>
      </c>
      <c r="I4" s="4" t="inlineStr">
        <is>
          <t>Taxable?</t>
        </is>
      </c>
      <c r="J4" s="4" t="inlineStr">
        <is>
          <t>Années</t>
        </is>
      </c>
    </row>
    <row r="5">
      <c r="A5" s="5" t="inlineStr">
        <is>
          <t>Taux de TPS</t>
        </is>
      </c>
      <c r="B5" s="6" t="n">
        <v>0.05</v>
      </c>
      <c r="C5" s="5" t="inlineStr">
        <is>
          <t>Taux modifiable. Valider l'application de la TPS selon votre situation fiscale.</t>
        </is>
      </c>
      <c r="E5" s="7" t="inlineStr">
        <is>
          <t>Tous</t>
        </is>
      </c>
      <c r="F5" s="7" t="inlineStr">
        <is>
          <t>Site Web</t>
        </is>
      </c>
      <c r="G5" s="7" t="inlineStr">
        <is>
          <t>Consultation</t>
        </is>
      </c>
      <c r="H5" s="7" t="inlineStr">
        <is>
          <t>Payée</t>
        </is>
      </c>
      <c r="I5" s="7" t="inlineStr">
        <is>
          <t>Oui</t>
        </is>
      </c>
      <c r="J5" s="7" t="n">
        <v>2026</v>
      </c>
    </row>
    <row r="6">
      <c r="A6" s="5" t="inlineStr">
        <is>
          <t>Taux de TVQ</t>
        </is>
      </c>
      <c r="B6" s="6" t="n">
        <v>0.09975000000000001</v>
      </c>
      <c r="C6" s="5" t="inlineStr">
        <is>
          <t>Taux modifiable. Valider l'application de la TVQ selon votre situation fiscale.</t>
        </is>
      </c>
      <c r="E6" s="7" t="inlineStr">
        <is>
          <t>Amélie Gagnon</t>
        </is>
      </c>
      <c r="F6" s="7" t="inlineStr">
        <is>
          <t>Référence</t>
        </is>
      </c>
      <c r="G6" s="7" t="inlineStr">
        <is>
          <t>Formation</t>
        </is>
      </c>
      <c r="H6" s="7" t="inlineStr">
        <is>
          <t>À recevoir</t>
        </is>
      </c>
      <c r="I6" s="7" t="inlineStr">
        <is>
          <t>Non</t>
        </is>
      </c>
      <c r="J6" s="7" t="n">
        <v>2027</v>
      </c>
    </row>
    <row r="7">
      <c r="A7" s="5" t="inlineStr">
        <is>
          <t>Devise</t>
        </is>
      </c>
      <c r="B7" s="8" t="inlineStr">
        <is>
          <t>CAD</t>
        </is>
      </c>
      <c r="C7" s="5" t="inlineStr">
        <is>
          <t>Dollars canadiens.</t>
        </is>
      </c>
      <c r="E7" s="7" t="inlineStr">
        <is>
          <t>Marc Tremblay</t>
        </is>
      </c>
      <c r="F7" s="7" t="inlineStr">
        <is>
          <t>Courriel</t>
        </is>
      </c>
      <c r="G7" s="7" t="inlineStr">
        <is>
          <t>Abonnement</t>
        </is>
      </c>
      <c r="H7" s="7" t="inlineStr">
        <is>
          <t>Annulée</t>
        </is>
      </c>
      <c r="J7" s="7" t="n">
        <v>2028</v>
      </c>
    </row>
    <row r="8">
      <c r="A8" s="5" t="inlineStr">
        <is>
          <t>Date de révision des taux</t>
        </is>
      </c>
      <c r="B8" s="9" t="n">
        <v>46023</v>
      </c>
      <c r="C8" s="5" t="inlineStr">
        <is>
          <t>Mettre à jour lorsque les paramètres fiscaux changent.</t>
        </is>
      </c>
      <c r="E8" s="7" t="inlineStr">
        <is>
          <t>Sophie Bouchard</t>
        </is>
      </c>
      <c r="F8" s="7" t="inlineStr">
        <is>
          <t>Téléphone</t>
        </is>
      </c>
      <c r="G8" s="7" t="inlineStr">
        <is>
          <t>Produits</t>
        </is>
      </c>
      <c r="J8" s="7" t="n">
        <v>2029</v>
      </c>
    </row>
    <row r="9">
      <c r="J9" s="7" t="n">
        <v>2030</v>
      </c>
    </row>
    <row r="10">
      <c r="J10" s="7" t="n">
        <v>2031</v>
      </c>
    </row>
    <row r="11">
      <c r="A11" s="10" t="inlineStr">
        <is>
          <t>Consignes d'utilisation</t>
        </is>
      </c>
      <c r="B11" s="2" t="n"/>
      <c r="C11" s="2" t="n"/>
    </row>
    <row r="12" ht="28" customHeight="1">
      <c r="A12" s="11" t="n">
        <v>1</v>
      </c>
      <c r="B12" s="12" t="inlineStr">
        <is>
          <t>Saisir chaque facture ou vente dans la feuille Ventes.</t>
        </is>
      </c>
      <c r="C12" s="13" t="n"/>
    </row>
    <row r="13" ht="28" customHeight="1">
      <c r="A13" s="14" t="n">
        <v>2</v>
      </c>
      <c r="B13" s="5" t="inlineStr">
        <is>
          <t>Ne pas modifier les colonnes calculées en gris.</t>
        </is>
      </c>
      <c r="C13" s="15" t="n"/>
    </row>
    <row r="14" ht="28" customHeight="1">
      <c r="A14" s="11" t="n">
        <v>3</v>
      </c>
      <c r="B14" s="12" t="inlineStr">
        <is>
          <t>Les ventes annulées sont exclues des indicateurs du tableau de bord.</t>
        </is>
      </c>
      <c r="C14" s="13" t="n"/>
    </row>
    <row r="15" ht="28" customHeight="1">
      <c r="A15" s="14" t="n">
        <v>4</v>
      </c>
      <c r="B15" s="5" t="inlineStr">
        <is>
          <t>Les taux de TPS et de TVQ doivent être validés selon votre situation fiscale.</t>
        </is>
      </c>
      <c r="C15" s="15" t="n"/>
    </row>
    <row r="16" ht="28" customHeight="1">
      <c r="A16" s="11" t="n">
        <v>5</v>
      </c>
      <c r="B16" s="12" t="inlineStr">
        <is>
          <t>Utiliser le filtre du tableau de ventes pour consulter un client, un commercial ou un statut précis.</t>
        </is>
      </c>
      <c r="C16" s="13" t="n"/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28" customWidth="1" min="3" max="3"/>
    <col width="20" customWidth="1" min="4" max="4"/>
    <col width="18" customWidth="1" min="5" max="5"/>
    <col width="17" customWidth="1" min="6" max="6"/>
    <col width="34" customWidth="1" min="7" max="7"/>
    <col width="12" customWidth="1" min="8" max="8"/>
    <col width="15" customWidth="1" min="9" max="9"/>
    <col width="13" customWidth="1" min="10" max="10"/>
    <col width="14" customWidth="1" min="11" max="11"/>
    <col width="20" customWidth="1" min="12" max="12"/>
    <col width="14" customWidth="1" min="13" max="13"/>
    <col width="14" customWidth="1" min="14" max="14"/>
    <col width="18" customWidth="1" min="15" max="15"/>
  </cols>
  <sheetData>
    <row r="1">
      <c r="A1" s="1" t="inlineStr">
        <is>
          <t>Registre des ventes</t>
        </is>
      </c>
      <c r="B1" s="47" t="n"/>
      <c r="C1" s="47" t="n"/>
      <c r="D1" s="47" t="n"/>
      <c r="E1" s="47" t="n"/>
      <c r="F1" s="47" t="n"/>
      <c r="G1" s="47" t="n"/>
      <c r="H1" s="47" t="n"/>
      <c r="I1" s="47" t="n"/>
      <c r="J1" s="47" t="n"/>
      <c r="K1" s="47" t="n"/>
      <c r="L1" s="47" t="n"/>
      <c r="M1" s="47" t="n"/>
      <c r="N1" s="47" t="n"/>
      <c r="O1" s="48" t="n"/>
    </row>
    <row r="2" ht="26" customHeight="1">
      <c r="A2" s="3" t="inlineStr">
        <is>
          <t>Saisir les nouvelles ventes dans les colonnes jaunes. Les montants et taxes sont calculés automatiquement.</t>
        </is>
      </c>
    </row>
    <row r="4">
      <c r="A4" s="4" t="inlineStr">
        <is>
          <t>Date</t>
        </is>
      </c>
      <c r="B4" s="4" t="inlineStr">
        <is>
          <t>No facture</t>
        </is>
      </c>
      <c r="C4" s="4" t="inlineStr">
        <is>
          <t>Client</t>
        </is>
      </c>
      <c r="D4" s="4" t="inlineStr">
        <is>
          <t>Commercial</t>
        </is>
      </c>
      <c r="E4" s="4" t="inlineStr">
        <is>
          <t>Canal de vente</t>
        </is>
      </c>
      <c r="F4" s="4" t="inlineStr">
        <is>
          <t>Catégorie</t>
        </is>
      </c>
      <c r="G4" s="4" t="inlineStr">
        <is>
          <t>Description</t>
        </is>
      </c>
      <c r="H4" s="4" t="inlineStr">
        <is>
          <t>Quantité</t>
        </is>
      </c>
      <c r="I4" s="4" t="inlineStr">
        <is>
          <t>Prix unitaire</t>
        </is>
      </c>
      <c r="J4" s="4" t="inlineStr">
        <is>
          <t>Taxable?</t>
        </is>
      </c>
      <c r="K4" s="4" t="inlineStr">
        <is>
          <t>Statut</t>
        </is>
      </c>
      <c r="L4" s="4" t="inlineStr">
        <is>
          <t>Montant avant taxes</t>
        </is>
      </c>
      <c r="M4" s="4" t="inlineStr">
        <is>
          <t>TPS</t>
        </is>
      </c>
      <c r="N4" s="4" t="inlineStr">
        <is>
          <t>TVQ</t>
        </is>
      </c>
      <c r="O4" s="4" t="inlineStr">
        <is>
          <t>Total facturé</t>
        </is>
      </c>
    </row>
    <row r="5">
      <c r="A5" s="16" t="n">
        <v>46030</v>
      </c>
      <c r="B5" s="17" t="inlineStr">
        <is>
          <t>FAC-2026-001</t>
        </is>
      </c>
      <c r="C5" s="17" t="inlineStr">
        <is>
          <t>Atelier Nordik inc.</t>
        </is>
      </c>
      <c r="D5" s="17" t="inlineStr">
        <is>
          <t>Amélie Gagnon</t>
        </is>
      </c>
      <c r="E5" s="17" t="inlineStr">
        <is>
          <t>Référence</t>
        </is>
      </c>
      <c r="F5" s="17" t="inlineStr">
        <is>
          <t>Consultation</t>
        </is>
      </c>
      <c r="G5" s="17" t="inlineStr">
        <is>
          <t>Diagnostic opérationnel</t>
        </is>
      </c>
      <c r="H5" s="18" t="n">
        <v>8</v>
      </c>
      <c r="I5" s="19" t="n">
        <v>145</v>
      </c>
      <c r="J5" s="17" t="inlineStr">
        <is>
          <t>Oui</t>
        </is>
      </c>
      <c r="K5" s="17" t="inlineStr">
        <is>
          <t>Payée</t>
        </is>
      </c>
      <c r="L5" s="20">
        <f>IF(OR(A5="",H5="",I5=""),"",IFERROR(H5*I5,0))</f>
        <v/>
      </c>
      <c r="M5" s="20">
        <f>IF(L5="","",IF(J5="Oui",ROUND(L5*'Paramètres'!$B$5,2),0))</f>
        <v/>
      </c>
      <c r="N5" s="20">
        <f>IF(L5="","",IF(J5="Oui",ROUND(L5*'Paramètres'!$B$6,2),0))</f>
        <v/>
      </c>
      <c r="O5" s="20">
        <f>IF(L5="","",IFERROR(L5+M5+N5,0))</f>
        <v/>
      </c>
    </row>
    <row r="6">
      <c r="A6" s="16" t="n">
        <v>46038</v>
      </c>
      <c r="B6" s="17" t="inlineStr">
        <is>
          <t>FAC-2026-002</t>
        </is>
      </c>
      <c r="C6" s="17" t="inlineStr">
        <is>
          <t>Café du Quartier</t>
        </is>
      </c>
      <c r="D6" s="17" t="inlineStr">
        <is>
          <t>Marc Tremblay</t>
        </is>
      </c>
      <c r="E6" s="17" t="inlineStr">
        <is>
          <t>Téléphone</t>
        </is>
      </c>
      <c r="F6" s="17" t="inlineStr">
        <is>
          <t>Produits</t>
        </is>
      </c>
      <c r="G6" s="17" t="inlineStr">
        <is>
          <t>Ensemble de matériel promotionnel</t>
        </is>
      </c>
      <c r="H6" s="18" t="n">
        <v>25</v>
      </c>
      <c r="I6" s="19" t="n">
        <v>18.5</v>
      </c>
      <c r="J6" s="17" t="inlineStr">
        <is>
          <t>Oui</t>
        </is>
      </c>
      <c r="K6" s="17" t="inlineStr">
        <is>
          <t>Payée</t>
        </is>
      </c>
      <c r="L6" s="20">
        <f>IF(OR(A6="",H6="",I6=""),"",IFERROR(H6*I6,0))</f>
        <v/>
      </c>
      <c r="M6" s="20">
        <f>IF(L6="","",IF(J6="Oui",ROUND(L6*'Paramètres'!$B$5,2),0))</f>
        <v/>
      </c>
      <c r="N6" s="20">
        <f>IF(L6="","",IF(J6="Oui",ROUND(L6*'Paramètres'!$B$6,2),0))</f>
        <v/>
      </c>
      <c r="O6" s="20">
        <f>IF(L6="","",IFERROR(L6+M6+N6,0))</f>
        <v/>
      </c>
    </row>
    <row r="7">
      <c r="A7" s="16" t="n">
        <v>46056</v>
      </c>
      <c r="B7" s="17" t="inlineStr">
        <is>
          <t>FAC-2026-003</t>
        </is>
      </c>
      <c r="C7" s="17" t="inlineStr">
        <is>
          <t>Clinique Horizon</t>
        </is>
      </c>
      <c r="D7" s="17" t="inlineStr">
        <is>
          <t>Sophie Bouchard</t>
        </is>
      </c>
      <c r="E7" s="17" t="inlineStr">
        <is>
          <t>Courriel</t>
        </is>
      </c>
      <c r="F7" s="17" t="inlineStr">
        <is>
          <t>Formation</t>
        </is>
      </c>
      <c r="G7" s="17" t="inlineStr">
        <is>
          <t>Formation Excel avancée</t>
        </is>
      </c>
      <c r="H7" s="18" t="n">
        <v>1</v>
      </c>
      <c r="I7" s="19" t="n">
        <v>1250</v>
      </c>
      <c r="J7" s="17" t="inlineStr">
        <is>
          <t>Oui</t>
        </is>
      </c>
      <c r="K7" s="17" t="inlineStr">
        <is>
          <t>À recevoir</t>
        </is>
      </c>
      <c r="L7" s="20">
        <f>IF(OR(A7="",H7="",I7=""),"",IFERROR(H7*I7,0))</f>
        <v/>
      </c>
      <c r="M7" s="20">
        <f>IF(L7="","",IF(J7="Oui",ROUND(L7*'Paramètres'!$B$5,2),0))</f>
        <v/>
      </c>
      <c r="N7" s="20">
        <f>IF(L7="","",IF(J7="Oui",ROUND(L7*'Paramètres'!$B$6,2),0))</f>
        <v/>
      </c>
      <c r="O7" s="20">
        <f>IF(L7="","",IFERROR(L7+M7+N7,0))</f>
        <v/>
      </c>
    </row>
    <row r="8">
      <c r="A8" s="16" t="n">
        <v>46072</v>
      </c>
      <c r="B8" s="17" t="inlineStr">
        <is>
          <t>FAC-2026-004</t>
        </is>
      </c>
      <c r="C8" s="17" t="inlineStr">
        <is>
          <t>Construction Bélanger ltée</t>
        </is>
      </c>
      <c r="D8" s="17" t="inlineStr">
        <is>
          <t>Amélie Gagnon</t>
        </is>
      </c>
      <c r="E8" s="17" t="inlineStr">
        <is>
          <t>Référence</t>
        </is>
      </c>
      <c r="F8" s="17" t="inlineStr">
        <is>
          <t>Consultation</t>
        </is>
      </c>
      <c r="G8" s="17" t="inlineStr">
        <is>
          <t>Accompagnement de gestion</t>
        </is>
      </c>
      <c r="H8" s="18" t="n">
        <v>12</v>
      </c>
      <c r="I8" s="19" t="n">
        <v>145</v>
      </c>
      <c r="J8" s="17" t="inlineStr">
        <is>
          <t>Oui</t>
        </is>
      </c>
      <c r="K8" s="17" t="inlineStr">
        <is>
          <t>Payée</t>
        </is>
      </c>
      <c r="L8" s="20">
        <f>IF(OR(A8="",H8="",I8=""),"",IFERROR(H8*I8,0))</f>
        <v/>
      </c>
      <c r="M8" s="20">
        <f>IF(L8="","",IF(J8="Oui",ROUND(L8*'Paramètres'!$B$5,2),0))</f>
        <v/>
      </c>
      <c r="N8" s="20">
        <f>IF(L8="","",IF(J8="Oui",ROUND(L8*'Paramètres'!$B$6,2),0))</f>
        <v/>
      </c>
      <c r="O8" s="20">
        <f>IF(L8="","",IFERROR(L8+M8+N8,0))</f>
        <v/>
      </c>
    </row>
    <row r="9">
      <c r="A9" s="16" t="n">
        <v>46086</v>
      </c>
      <c r="B9" s="17" t="inlineStr">
        <is>
          <t>FAC-2026-005</t>
        </is>
      </c>
      <c r="C9" s="17" t="inlineStr">
        <is>
          <t>Studio Mistral</t>
        </is>
      </c>
      <c r="D9" s="17" t="inlineStr">
        <is>
          <t>Marc Tremblay</t>
        </is>
      </c>
      <c r="E9" s="17" t="inlineStr">
        <is>
          <t>Site Web</t>
        </is>
      </c>
      <c r="F9" s="17" t="inlineStr">
        <is>
          <t>Abonnement</t>
        </is>
      </c>
      <c r="G9" s="17" t="inlineStr">
        <is>
          <t>Abonnement mensuel professionnel</t>
        </is>
      </c>
      <c r="H9" s="18" t="n">
        <v>3</v>
      </c>
      <c r="I9" s="19" t="n">
        <v>89</v>
      </c>
      <c r="J9" s="17" t="inlineStr">
        <is>
          <t>Oui</t>
        </is>
      </c>
      <c r="K9" s="17" t="inlineStr">
        <is>
          <t>Payée</t>
        </is>
      </c>
      <c r="L9" s="20">
        <f>IF(OR(A9="",H9="",I9=""),"",IFERROR(H9*I9,0))</f>
        <v/>
      </c>
      <c r="M9" s="20">
        <f>IF(L9="","",IF(J9="Oui",ROUND(L9*'Paramètres'!$B$5,2),0))</f>
        <v/>
      </c>
      <c r="N9" s="20">
        <f>IF(L9="","",IF(J9="Oui",ROUND(L9*'Paramètres'!$B$6,2),0))</f>
        <v/>
      </c>
      <c r="O9" s="20">
        <f>IF(L9="","",IFERROR(L9+M9+N9,0))</f>
        <v/>
      </c>
    </row>
    <row r="10">
      <c r="A10" s="16" t="n">
        <v>46102</v>
      </c>
      <c r="B10" s="17" t="inlineStr">
        <is>
          <t>FAC-2026-006</t>
        </is>
      </c>
      <c r="C10" s="17" t="inlineStr">
        <is>
          <t>Marché Val-des-Bois</t>
        </is>
      </c>
      <c r="D10" s="17" t="inlineStr">
        <is>
          <t>Sophie Bouchard</t>
        </is>
      </c>
      <c r="E10" s="17" t="inlineStr">
        <is>
          <t>Référence</t>
        </is>
      </c>
      <c r="F10" s="17" t="inlineStr">
        <is>
          <t>Formation</t>
        </is>
      </c>
      <c r="G10" s="17" t="inlineStr">
        <is>
          <t>Atelier de service à la clientèle</t>
        </is>
      </c>
      <c r="H10" s="18" t="n">
        <v>1</v>
      </c>
      <c r="I10" s="19" t="n">
        <v>975</v>
      </c>
      <c r="J10" s="17" t="inlineStr">
        <is>
          <t>Oui</t>
        </is>
      </c>
      <c r="K10" s="17" t="inlineStr">
        <is>
          <t>À recevoir</t>
        </is>
      </c>
      <c r="L10" s="20">
        <f>IF(OR(A10="",H10="",I10=""),"",IFERROR(H10*I10,0))</f>
        <v/>
      </c>
      <c r="M10" s="20">
        <f>IF(L10="","",IF(J10="Oui",ROUND(L10*'Paramètres'!$B$5,2),0))</f>
        <v/>
      </c>
      <c r="N10" s="20">
        <f>IF(L10="","",IF(J10="Oui",ROUND(L10*'Paramètres'!$B$6,2),0))</f>
        <v/>
      </c>
      <c r="O10" s="20">
        <f>IF(L10="","",IFERROR(L10+M10+N10,0))</f>
        <v/>
      </c>
    </row>
    <row r="11">
      <c r="A11" s="16" t="n">
        <v>46114</v>
      </c>
      <c r="B11" s="17" t="inlineStr">
        <is>
          <t>FAC-2026-007</t>
        </is>
      </c>
      <c r="C11" s="17" t="inlineStr">
        <is>
          <t>Les Serres du Ruisseau</t>
        </is>
      </c>
      <c r="D11" s="17" t="inlineStr">
        <is>
          <t>Amélie Gagnon</t>
        </is>
      </c>
      <c r="E11" s="17" t="inlineStr">
        <is>
          <t>Courriel</t>
        </is>
      </c>
      <c r="F11" s="17" t="inlineStr">
        <is>
          <t>Consultation</t>
        </is>
      </c>
      <c r="G11" s="17" t="inlineStr">
        <is>
          <t>Analyse des processus</t>
        </is>
      </c>
      <c r="H11" s="18" t="n">
        <v>6</v>
      </c>
      <c r="I11" s="19" t="n">
        <v>145</v>
      </c>
      <c r="J11" s="17" t="inlineStr">
        <is>
          <t>Oui</t>
        </is>
      </c>
      <c r="K11" s="17" t="inlineStr">
        <is>
          <t>Payée</t>
        </is>
      </c>
      <c r="L11" s="20">
        <f>IF(OR(A11="",H11="",I11=""),"",IFERROR(H11*I11,0))</f>
        <v/>
      </c>
      <c r="M11" s="20">
        <f>IF(L11="","",IF(J11="Oui",ROUND(L11*'Paramètres'!$B$5,2),0))</f>
        <v/>
      </c>
      <c r="N11" s="20">
        <f>IF(L11="","",IF(J11="Oui",ROUND(L11*'Paramètres'!$B$6,2),0))</f>
        <v/>
      </c>
      <c r="O11" s="20">
        <f>IF(L11="","",IFERROR(L11+M11+N11,0))</f>
        <v/>
      </c>
    </row>
    <row r="12">
      <c r="A12" s="16" t="n">
        <v>46126</v>
      </c>
      <c r="B12" s="17" t="inlineStr">
        <is>
          <t>FAC-2026-008</t>
        </is>
      </c>
      <c r="C12" s="17" t="inlineStr">
        <is>
          <t>Ébénisterie Lavoie</t>
        </is>
      </c>
      <c r="D12" s="17" t="inlineStr">
        <is>
          <t>Marc Tremblay</t>
        </is>
      </c>
      <c r="E12" s="17" t="inlineStr">
        <is>
          <t>Téléphone</t>
        </is>
      </c>
      <c r="F12" s="17" t="inlineStr">
        <is>
          <t>Produits</t>
        </is>
      </c>
      <c r="G12" s="17" t="inlineStr">
        <is>
          <t>Trousse de démarrage</t>
        </is>
      </c>
      <c r="H12" s="18" t="n">
        <v>10</v>
      </c>
      <c r="I12" s="19" t="n">
        <v>42</v>
      </c>
      <c r="J12" s="17" t="inlineStr">
        <is>
          <t>Oui</t>
        </is>
      </c>
      <c r="K12" s="17" t="inlineStr">
        <is>
          <t>Payée</t>
        </is>
      </c>
      <c r="L12" s="20">
        <f>IF(OR(A12="",H12="",I12=""),"",IFERROR(H12*I12,0))</f>
        <v/>
      </c>
      <c r="M12" s="20">
        <f>IF(L12="","",IF(J12="Oui",ROUND(L12*'Paramètres'!$B$5,2),0))</f>
        <v/>
      </c>
      <c r="N12" s="20">
        <f>IF(L12="","",IF(J12="Oui",ROUND(L12*'Paramètres'!$B$6,2),0))</f>
        <v/>
      </c>
      <c r="O12" s="20">
        <f>IF(L12="","",IFERROR(L12+M12+N12,0))</f>
        <v/>
      </c>
    </row>
    <row r="13">
      <c r="A13" s="16" t="n">
        <v>46149</v>
      </c>
      <c r="B13" s="17" t="inlineStr">
        <is>
          <t>FAC-2026-009</t>
        </is>
      </c>
      <c r="C13" s="17" t="inlineStr">
        <is>
          <t>Coopérative des Pins</t>
        </is>
      </c>
      <c r="D13" s="17" t="inlineStr">
        <is>
          <t>Sophie Bouchard</t>
        </is>
      </c>
      <c r="E13" s="17" t="inlineStr">
        <is>
          <t>Site Web</t>
        </is>
      </c>
      <c r="F13" s="17" t="inlineStr">
        <is>
          <t>Abonnement</t>
        </is>
      </c>
      <c r="G13" s="17" t="inlineStr">
        <is>
          <t>Abonnement annuel professionnel</t>
        </is>
      </c>
      <c r="H13" s="18" t="n">
        <v>1</v>
      </c>
      <c r="I13" s="19" t="n">
        <v>899</v>
      </c>
      <c r="J13" s="17" t="inlineStr">
        <is>
          <t>Oui</t>
        </is>
      </c>
      <c r="K13" s="17" t="inlineStr">
        <is>
          <t>Payée</t>
        </is>
      </c>
      <c r="L13" s="20">
        <f>IF(OR(A13="",H13="",I13=""),"",IFERROR(H13*I13,0))</f>
        <v/>
      </c>
      <c r="M13" s="20">
        <f>IF(L13="","",IF(J13="Oui",ROUND(L13*'Paramètres'!$B$5,2),0))</f>
        <v/>
      </c>
      <c r="N13" s="20">
        <f>IF(L13="","",IF(J13="Oui",ROUND(L13*'Paramètres'!$B$6,2),0))</f>
        <v/>
      </c>
      <c r="O13" s="20">
        <f>IF(L13="","",IFERROR(L13+M13+N13,0))</f>
        <v/>
      </c>
    </row>
    <row r="14">
      <c r="A14" s="16" t="n">
        <v>46162</v>
      </c>
      <c r="B14" s="17" t="inlineStr">
        <is>
          <t>FAC-2026-010</t>
        </is>
      </c>
      <c r="C14" s="17" t="inlineStr">
        <is>
          <t>Boutique La Brunante</t>
        </is>
      </c>
      <c r="D14" s="17" t="inlineStr">
        <is>
          <t>Amélie Gagnon</t>
        </is>
      </c>
      <c r="E14" s="17" t="inlineStr">
        <is>
          <t>Courriel</t>
        </is>
      </c>
      <c r="F14" s="17" t="inlineStr">
        <is>
          <t>Formation</t>
        </is>
      </c>
      <c r="G14" s="17" t="inlineStr">
        <is>
          <t>Formation annulée</t>
        </is>
      </c>
      <c r="H14" s="18" t="n">
        <v>1</v>
      </c>
      <c r="I14" s="19" t="n">
        <v>650</v>
      </c>
      <c r="J14" s="17" t="inlineStr">
        <is>
          <t>Oui</t>
        </is>
      </c>
      <c r="K14" s="17" t="inlineStr">
        <is>
          <t>Annulée</t>
        </is>
      </c>
      <c r="L14" s="20">
        <f>IF(OR(A14="",H14="",I14=""),"",IFERROR(H14*I14,0))</f>
        <v/>
      </c>
      <c r="M14" s="20">
        <f>IF(L14="","",IF(J14="Oui",ROUND(L14*'Paramètres'!$B$5,2),0))</f>
        <v/>
      </c>
      <c r="N14" s="20">
        <f>IF(L14="","",IF(J14="Oui",ROUND(L14*'Paramètres'!$B$6,2),0))</f>
        <v/>
      </c>
      <c r="O14" s="20">
        <f>IF(L14="","",IFERROR(L14+M14+N14,0))</f>
        <v/>
      </c>
    </row>
    <row r="15">
      <c r="A15" s="21" t="n"/>
      <c r="B15" s="22" t="n"/>
      <c r="C15" s="22" t="n"/>
      <c r="D15" s="22" t="n"/>
      <c r="E15" s="22" t="n"/>
      <c r="F15" s="22" t="n"/>
      <c r="G15" s="22" t="n"/>
      <c r="H15" s="23" t="n"/>
      <c r="I15" s="24" t="n"/>
      <c r="J15" s="22" t="n"/>
      <c r="K15" s="22" t="n"/>
      <c r="L15" s="20">
        <f>IF(OR(A15="",H15="",I15=""),"",IFERROR(H15*I15,0))</f>
        <v/>
      </c>
      <c r="M15" s="20">
        <f>IF(L15="","",IF(J15="Oui",ROUND(L15*'Paramètres'!$B$5,2),0))</f>
        <v/>
      </c>
      <c r="N15" s="20">
        <f>IF(L15="","",IF(J15="Oui",ROUND(L15*'Paramètres'!$B$6,2),0))</f>
        <v/>
      </c>
      <c r="O15" s="20">
        <f>IF(L15="","",IFERROR(L15+M15+N15,0))</f>
        <v/>
      </c>
    </row>
    <row r="16">
      <c r="A16" s="16" t="n"/>
      <c r="B16" s="17" t="n"/>
      <c r="C16" s="17" t="n"/>
      <c r="D16" s="17" t="n"/>
      <c r="E16" s="17" t="n"/>
      <c r="F16" s="17" t="n"/>
      <c r="G16" s="17" t="n"/>
      <c r="H16" s="18" t="n"/>
      <c r="I16" s="19" t="n"/>
      <c r="J16" s="17" t="n"/>
      <c r="K16" s="17" t="n"/>
      <c r="L16" s="20">
        <f>IF(OR(A16="",H16="",I16=""),"",IFERROR(H16*I16,0))</f>
        <v/>
      </c>
      <c r="M16" s="20">
        <f>IF(L16="","",IF(J16="Oui",ROUND(L16*'Paramètres'!$B$5,2),0))</f>
        <v/>
      </c>
      <c r="N16" s="20">
        <f>IF(L16="","",IF(J16="Oui",ROUND(L16*'Paramètres'!$B$6,2),0))</f>
        <v/>
      </c>
      <c r="O16" s="20">
        <f>IF(L16="","",IFERROR(L16+M16+N16,0))</f>
        <v/>
      </c>
    </row>
    <row r="17">
      <c r="A17" s="21" t="n"/>
      <c r="B17" s="22" t="n"/>
      <c r="C17" s="22" t="n"/>
      <c r="D17" s="22" t="n"/>
      <c r="E17" s="22" t="n"/>
      <c r="F17" s="22" t="n"/>
      <c r="G17" s="22" t="n"/>
      <c r="H17" s="23" t="n"/>
      <c r="I17" s="24" t="n"/>
      <c r="J17" s="22" t="n"/>
      <c r="K17" s="22" t="n"/>
      <c r="L17" s="20">
        <f>IF(OR(A17="",H17="",I17=""),"",IFERROR(H17*I17,0))</f>
        <v/>
      </c>
      <c r="M17" s="20">
        <f>IF(L17="","",IF(J17="Oui",ROUND(L17*'Paramètres'!$B$5,2),0))</f>
        <v/>
      </c>
      <c r="N17" s="20">
        <f>IF(L17="","",IF(J17="Oui",ROUND(L17*'Paramètres'!$B$6,2),0))</f>
        <v/>
      </c>
      <c r="O17" s="20">
        <f>IF(L17="","",IFERROR(L17+M17+N17,0))</f>
        <v/>
      </c>
    </row>
    <row r="18">
      <c r="A18" s="16" t="n"/>
      <c r="B18" s="17" t="n"/>
      <c r="C18" s="17" t="n"/>
      <c r="D18" s="17" t="n"/>
      <c r="E18" s="17" t="n"/>
      <c r="F18" s="17" t="n"/>
      <c r="G18" s="17" t="n"/>
      <c r="H18" s="18" t="n"/>
      <c r="I18" s="19" t="n"/>
      <c r="J18" s="17" t="n"/>
      <c r="K18" s="17" t="n"/>
      <c r="L18" s="20">
        <f>IF(OR(A18="",H18="",I18=""),"",IFERROR(H18*I18,0))</f>
        <v/>
      </c>
      <c r="M18" s="20">
        <f>IF(L18="","",IF(J18="Oui",ROUND(L18*'Paramètres'!$B$5,2),0))</f>
        <v/>
      </c>
      <c r="N18" s="20">
        <f>IF(L18="","",IF(J18="Oui",ROUND(L18*'Paramètres'!$B$6,2),0))</f>
        <v/>
      </c>
      <c r="O18" s="20">
        <f>IF(L18="","",IFERROR(L18+M18+N18,0))</f>
        <v/>
      </c>
    </row>
    <row r="19">
      <c r="A19" s="21" t="n"/>
      <c r="B19" s="22" t="n"/>
      <c r="C19" s="22" t="n"/>
      <c r="D19" s="22" t="n"/>
      <c r="E19" s="22" t="n"/>
      <c r="F19" s="22" t="n"/>
      <c r="G19" s="22" t="n"/>
      <c r="H19" s="23" t="n"/>
      <c r="I19" s="24" t="n"/>
      <c r="J19" s="22" t="n"/>
      <c r="K19" s="22" t="n"/>
      <c r="L19" s="20">
        <f>IF(OR(A19="",H19="",I19=""),"",IFERROR(H19*I19,0))</f>
        <v/>
      </c>
      <c r="M19" s="20">
        <f>IF(L19="","",IF(J19="Oui",ROUND(L19*'Paramètres'!$B$5,2),0))</f>
        <v/>
      </c>
      <c r="N19" s="20">
        <f>IF(L19="","",IF(J19="Oui",ROUND(L19*'Paramètres'!$B$6,2),0))</f>
        <v/>
      </c>
      <c r="O19" s="20">
        <f>IF(L19="","",IFERROR(L19+M19+N19,0))</f>
        <v/>
      </c>
    </row>
    <row r="20">
      <c r="A20" s="16" t="n"/>
      <c r="B20" s="17" t="n"/>
      <c r="C20" s="17" t="n"/>
      <c r="D20" s="17" t="n"/>
      <c r="E20" s="17" t="n"/>
      <c r="F20" s="17" t="n"/>
      <c r="G20" s="17" t="n"/>
      <c r="H20" s="18" t="n"/>
      <c r="I20" s="19" t="n"/>
      <c r="J20" s="17" t="n"/>
      <c r="K20" s="17" t="n"/>
      <c r="L20" s="20">
        <f>IF(OR(A20="",H20="",I20=""),"",IFERROR(H20*I20,0))</f>
        <v/>
      </c>
      <c r="M20" s="20">
        <f>IF(L20="","",IF(J20="Oui",ROUND(L20*'Paramètres'!$B$5,2),0))</f>
        <v/>
      </c>
      <c r="N20" s="20">
        <f>IF(L20="","",IF(J20="Oui",ROUND(L20*'Paramètres'!$B$6,2),0))</f>
        <v/>
      </c>
      <c r="O20" s="20">
        <f>IF(L20="","",IFERROR(L20+M20+N20,0))</f>
        <v/>
      </c>
    </row>
    <row r="21">
      <c r="A21" s="21" t="n"/>
      <c r="B21" s="22" t="n"/>
      <c r="C21" s="22" t="n"/>
      <c r="D21" s="22" t="n"/>
      <c r="E21" s="22" t="n"/>
      <c r="F21" s="22" t="n"/>
      <c r="G21" s="22" t="n"/>
      <c r="H21" s="23" t="n"/>
      <c r="I21" s="24" t="n"/>
      <c r="J21" s="22" t="n"/>
      <c r="K21" s="22" t="n"/>
      <c r="L21" s="20">
        <f>IF(OR(A21="",H21="",I21=""),"",IFERROR(H21*I21,0))</f>
        <v/>
      </c>
      <c r="M21" s="20">
        <f>IF(L21="","",IF(J21="Oui",ROUND(L21*'Paramètres'!$B$5,2),0))</f>
        <v/>
      </c>
      <c r="N21" s="20">
        <f>IF(L21="","",IF(J21="Oui",ROUND(L21*'Paramètres'!$B$6,2),0))</f>
        <v/>
      </c>
      <c r="O21" s="20">
        <f>IF(L21="","",IFERROR(L21+M21+N21,0))</f>
        <v/>
      </c>
    </row>
    <row r="22">
      <c r="A22" s="16" t="n"/>
      <c r="B22" s="17" t="n"/>
      <c r="C22" s="17" t="n"/>
      <c r="D22" s="17" t="n"/>
      <c r="E22" s="17" t="n"/>
      <c r="F22" s="17" t="n"/>
      <c r="G22" s="17" t="n"/>
      <c r="H22" s="18" t="n"/>
      <c r="I22" s="19" t="n"/>
      <c r="J22" s="17" t="n"/>
      <c r="K22" s="17" t="n"/>
      <c r="L22" s="20">
        <f>IF(OR(A22="",H22="",I22=""),"",IFERROR(H22*I22,0))</f>
        <v/>
      </c>
      <c r="M22" s="20">
        <f>IF(L22="","",IF(J22="Oui",ROUND(L22*'Paramètres'!$B$5,2),0))</f>
        <v/>
      </c>
      <c r="N22" s="20">
        <f>IF(L22="","",IF(J22="Oui",ROUND(L22*'Paramètres'!$B$6,2),0))</f>
        <v/>
      </c>
      <c r="O22" s="20">
        <f>IF(L22="","",IFERROR(L22+M22+N22,0))</f>
        <v/>
      </c>
    </row>
    <row r="23">
      <c r="A23" s="21" t="n"/>
      <c r="B23" s="22" t="n"/>
      <c r="C23" s="22" t="n"/>
      <c r="D23" s="22" t="n"/>
      <c r="E23" s="22" t="n"/>
      <c r="F23" s="22" t="n"/>
      <c r="G23" s="22" t="n"/>
      <c r="H23" s="23" t="n"/>
      <c r="I23" s="24" t="n"/>
      <c r="J23" s="22" t="n"/>
      <c r="K23" s="22" t="n"/>
      <c r="L23" s="20">
        <f>IF(OR(A23="",H23="",I23=""),"",IFERROR(H23*I23,0))</f>
        <v/>
      </c>
      <c r="M23" s="20">
        <f>IF(L23="","",IF(J23="Oui",ROUND(L23*'Paramètres'!$B$5,2),0))</f>
        <v/>
      </c>
      <c r="N23" s="20">
        <f>IF(L23="","",IF(J23="Oui",ROUND(L23*'Paramètres'!$B$6,2),0))</f>
        <v/>
      </c>
      <c r="O23" s="20">
        <f>IF(L23="","",IFERROR(L23+M23+N23,0))</f>
        <v/>
      </c>
    </row>
    <row r="24">
      <c r="A24" s="16" t="n"/>
      <c r="B24" s="17" t="n"/>
      <c r="C24" s="17" t="n"/>
      <c r="D24" s="17" t="n"/>
      <c r="E24" s="17" t="n"/>
      <c r="F24" s="17" t="n"/>
      <c r="G24" s="17" t="n"/>
      <c r="H24" s="18" t="n"/>
      <c r="I24" s="19" t="n"/>
      <c r="J24" s="17" t="n"/>
      <c r="K24" s="17" t="n"/>
      <c r="L24" s="20">
        <f>IF(OR(A24="",H24="",I24=""),"",IFERROR(H24*I24,0))</f>
        <v/>
      </c>
      <c r="M24" s="20">
        <f>IF(L24="","",IF(J24="Oui",ROUND(L24*'Paramètres'!$B$5,2),0))</f>
        <v/>
      </c>
      <c r="N24" s="20">
        <f>IF(L24="","",IF(J24="Oui",ROUND(L24*'Paramètres'!$B$6,2),0))</f>
        <v/>
      </c>
      <c r="O24" s="20">
        <f>IF(L24="","",IFERROR(L24+M24+N24,0))</f>
        <v/>
      </c>
    </row>
    <row r="25">
      <c r="A25" s="21" t="n"/>
      <c r="B25" s="22" t="n"/>
      <c r="C25" s="22" t="n"/>
      <c r="D25" s="22" t="n"/>
      <c r="E25" s="22" t="n"/>
      <c r="F25" s="22" t="n"/>
      <c r="G25" s="22" t="n"/>
      <c r="H25" s="23" t="n"/>
      <c r="I25" s="24" t="n"/>
      <c r="J25" s="22" t="n"/>
      <c r="K25" s="22" t="n"/>
      <c r="L25" s="20">
        <f>IF(OR(A25="",H25="",I25=""),"",IFERROR(H25*I25,0))</f>
        <v/>
      </c>
      <c r="M25" s="20">
        <f>IF(L25="","",IF(J25="Oui",ROUND(L25*'Paramètres'!$B$5,2),0))</f>
        <v/>
      </c>
      <c r="N25" s="20">
        <f>IF(L25="","",IF(J25="Oui",ROUND(L25*'Paramètres'!$B$6,2),0))</f>
        <v/>
      </c>
      <c r="O25" s="20">
        <f>IF(L25="","",IFERROR(L25+M25+N25,0))</f>
        <v/>
      </c>
    </row>
    <row r="26">
      <c r="A26" s="16" t="n"/>
      <c r="B26" s="17" t="n"/>
      <c r="C26" s="17" t="n"/>
      <c r="D26" s="17" t="n"/>
      <c r="E26" s="17" t="n"/>
      <c r="F26" s="17" t="n"/>
      <c r="G26" s="17" t="n"/>
      <c r="H26" s="18" t="n"/>
      <c r="I26" s="19" t="n"/>
      <c r="J26" s="17" t="n"/>
      <c r="K26" s="17" t="n"/>
      <c r="L26" s="20">
        <f>IF(OR(A26="",H26="",I26=""),"",IFERROR(H26*I26,0))</f>
        <v/>
      </c>
      <c r="M26" s="20">
        <f>IF(L26="","",IF(J26="Oui",ROUND(L26*'Paramètres'!$B$5,2),0))</f>
        <v/>
      </c>
      <c r="N26" s="20">
        <f>IF(L26="","",IF(J26="Oui",ROUND(L26*'Paramètres'!$B$6,2),0))</f>
        <v/>
      </c>
      <c r="O26" s="20">
        <f>IF(L26="","",IFERROR(L26+M26+N26,0))</f>
        <v/>
      </c>
    </row>
    <row r="27">
      <c r="A27" s="21" t="n"/>
      <c r="B27" s="22" t="n"/>
      <c r="C27" s="22" t="n"/>
      <c r="D27" s="22" t="n"/>
      <c r="E27" s="22" t="n"/>
      <c r="F27" s="22" t="n"/>
      <c r="G27" s="22" t="n"/>
      <c r="H27" s="23" t="n"/>
      <c r="I27" s="24" t="n"/>
      <c r="J27" s="22" t="n"/>
      <c r="K27" s="22" t="n"/>
      <c r="L27" s="20">
        <f>IF(OR(A27="",H27="",I27=""),"",IFERROR(H27*I27,0))</f>
        <v/>
      </c>
      <c r="M27" s="20">
        <f>IF(L27="","",IF(J27="Oui",ROUND(L27*'Paramètres'!$B$5,2),0))</f>
        <v/>
      </c>
      <c r="N27" s="20">
        <f>IF(L27="","",IF(J27="Oui",ROUND(L27*'Paramètres'!$B$6,2),0))</f>
        <v/>
      </c>
      <c r="O27" s="20">
        <f>IF(L27="","",IFERROR(L27+M27+N27,0))</f>
        <v/>
      </c>
    </row>
    <row r="28">
      <c r="A28" s="16" t="n"/>
      <c r="B28" s="17" t="n"/>
      <c r="C28" s="17" t="n"/>
      <c r="D28" s="17" t="n"/>
      <c r="E28" s="17" t="n"/>
      <c r="F28" s="17" t="n"/>
      <c r="G28" s="17" t="n"/>
      <c r="H28" s="18" t="n"/>
      <c r="I28" s="19" t="n"/>
      <c r="J28" s="17" t="n"/>
      <c r="K28" s="17" t="n"/>
      <c r="L28" s="20">
        <f>IF(OR(A28="",H28="",I28=""),"",IFERROR(H28*I28,0))</f>
        <v/>
      </c>
      <c r="M28" s="20">
        <f>IF(L28="","",IF(J28="Oui",ROUND(L28*'Paramètres'!$B$5,2),0))</f>
        <v/>
      </c>
      <c r="N28" s="20">
        <f>IF(L28="","",IF(J28="Oui",ROUND(L28*'Paramètres'!$B$6,2),0))</f>
        <v/>
      </c>
      <c r="O28" s="20">
        <f>IF(L28="","",IFERROR(L28+M28+N28,0))</f>
        <v/>
      </c>
    </row>
    <row r="29">
      <c r="A29" s="21" t="n"/>
      <c r="B29" s="22" t="n"/>
      <c r="C29" s="22" t="n"/>
      <c r="D29" s="22" t="n"/>
      <c r="E29" s="22" t="n"/>
      <c r="F29" s="22" t="n"/>
      <c r="G29" s="22" t="n"/>
      <c r="H29" s="23" t="n"/>
      <c r="I29" s="24" t="n"/>
      <c r="J29" s="22" t="n"/>
      <c r="K29" s="22" t="n"/>
      <c r="L29" s="20">
        <f>IF(OR(A29="",H29="",I29=""),"",IFERROR(H29*I29,0))</f>
        <v/>
      </c>
      <c r="M29" s="20">
        <f>IF(L29="","",IF(J29="Oui",ROUND(L29*'Paramètres'!$B$5,2),0))</f>
        <v/>
      </c>
      <c r="N29" s="20">
        <f>IF(L29="","",IF(J29="Oui",ROUND(L29*'Paramètres'!$B$6,2),0))</f>
        <v/>
      </c>
      <c r="O29" s="20">
        <f>IF(L29="","",IFERROR(L29+M29+N29,0))</f>
        <v/>
      </c>
    </row>
    <row r="30">
      <c r="A30" s="16" t="n"/>
      <c r="B30" s="17" t="n"/>
      <c r="C30" s="17" t="n"/>
      <c r="D30" s="17" t="n"/>
      <c r="E30" s="17" t="n"/>
      <c r="F30" s="17" t="n"/>
      <c r="G30" s="17" t="n"/>
      <c r="H30" s="18" t="n"/>
      <c r="I30" s="19" t="n"/>
      <c r="J30" s="17" t="n"/>
      <c r="K30" s="17" t="n"/>
      <c r="L30" s="20">
        <f>IF(OR(A30="",H30="",I30=""),"",IFERROR(H30*I30,0))</f>
        <v/>
      </c>
      <c r="M30" s="20">
        <f>IF(L30="","",IF(J30="Oui",ROUND(L30*'Paramètres'!$B$5,2),0))</f>
        <v/>
      </c>
      <c r="N30" s="20">
        <f>IF(L30="","",IF(J30="Oui",ROUND(L30*'Paramètres'!$B$6,2),0))</f>
        <v/>
      </c>
      <c r="O30" s="20">
        <f>IF(L30="","",IFERROR(L30+M30+N30,0))</f>
        <v/>
      </c>
    </row>
    <row r="31">
      <c r="A31" s="21" t="n"/>
      <c r="B31" s="22" t="n"/>
      <c r="C31" s="22" t="n"/>
      <c r="D31" s="22" t="n"/>
      <c r="E31" s="22" t="n"/>
      <c r="F31" s="22" t="n"/>
      <c r="G31" s="22" t="n"/>
      <c r="H31" s="23" t="n"/>
      <c r="I31" s="24" t="n"/>
      <c r="J31" s="22" t="n"/>
      <c r="K31" s="22" t="n"/>
      <c r="L31" s="20">
        <f>IF(OR(A31="",H31="",I31=""),"",IFERROR(H31*I31,0))</f>
        <v/>
      </c>
      <c r="M31" s="20">
        <f>IF(L31="","",IF(J31="Oui",ROUND(L31*'Paramètres'!$B$5,2),0))</f>
        <v/>
      </c>
      <c r="N31" s="20">
        <f>IF(L31="","",IF(J31="Oui",ROUND(L31*'Paramètres'!$B$6,2),0))</f>
        <v/>
      </c>
      <c r="O31" s="20">
        <f>IF(L31="","",IFERROR(L31+M31+N31,0))</f>
        <v/>
      </c>
    </row>
    <row r="32">
      <c r="A32" s="16" t="n"/>
      <c r="B32" s="17" t="n"/>
      <c r="C32" s="17" t="n"/>
      <c r="D32" s="17" t="n"/>
      <c r="E32" s="17" t="n"/>
      <c r="F32" s="17" t="n"/>
      <c r="G32" s="17" t="n"/>
      <c r="H32" s="18" t="n"/>
      <c r="I32" s="19" t="n"/>
      <c r="J32" s="17" t="n"/>
      <c r="K32" s="17" t="n"/>
      <c r="L32" s="20">
        <f>IF(OR(A32="",H32="",I32=""),"",IFERROR(H32*I32,0))</f>
        <v/>
      </c>
      <c r="M32" s="20">
        <f>IF(L32="","",IF(J32="Oui",ROUND(L32*'Paramètres'!$B$5,2),0))</f>
        <v/>
      </c>
      <c r="N32" s="20">
        <f>IF(L32="","",IF(J32="Oui",ROUND(L32*'Paramètres'!$B$6,2),0))</f>
        <v/>
      </c>
      <c r="O32" s="20">
        <f>IF(L32="","",IFERROR(L32+M32+N32,0))</f>
        <v/>
      </c>
    </row>
    <row r="33">
      <c r="A33" s="21" t="n"/>
      <c r="B33" s="22" t="n"/>
      <c r="C33" s="22" t="n"/>
      <c r="D33" s="22" t="n"/>
      <c r="E33" s="22" t="n"/>
      <c r="F33" s="22" t="n"/>
      <c r="G33" s="22" t="n"/>
      <c r="H33" s="23" t="n"/>
      <c r="I33" s="24" t="n"/>
      <c r="J33" s="22" t="n"/>
      <c r="K33" s="22" t="n"/>
      <c r="L33" s="20">
        <f>IF(OR(A33="",H33="",I33=""),"",IFERROR(H33*I33,0))</f>
        <v/>
      </c>
      <c r="M33" s="20">
        <f>IF(L33="","",IF(J33="Oui",ROUND(L33*'Paramètres'!$B$5,2),0))</f>
        <v/>
      </c>
      <c r="N33" s="20">
        <f>IF(L33="","",IF(J33="Oui",ROUND(L33*'Paramètres'!$B$6,2),0))</f>
        <v/>
      </c>
      <c r="O33" s="20">
        <f>IF(L33="","",IFERROR(L33+M33+N33,0))</f>
        <v/>
      </c>
    </row>
    <row r="34">
      <c r="A34" s="16" t="n"/>
      <c r="B34" s="17" t="n"/>
      <c r="C34" s="17" t="n"/>
      <c r="D34" s="17" t="n"/>
      <c r="E34" s="17" t="n"/>
      <c r="F34" s="17" t="n"/>
      <c r="G34" s="17" t="n"/>
      <c r="H34" s="18" t="n"/>
      <c r="I34" s="19" t="n"/>
      <c r="J34" s="17" t="n"/>
      <c r="K34" s="17" t="n"/>
      <c r="L34" s="20">
        <f>IF(OR(A34="",H34="",I34=""),"",IFERROR(H34*I34,0))</f>
        <v/>
      </c>
      <c r="M34" s="20">
        <f>IF(L34="","",IF(J34="Oui",ROUND(L34*'Paramètres'!$B$5,2),0))</f>
        <v/>
      </c>
      <c r="N34" s="20">
        <f>IF(L34="","",IF(J34="Oui",ROUND(L34*'Paramètres'!$B$6,2),0))</f>
        <v/>
      </c>
      <c r="O34" s="20">
        <f>IF(L34="","",IFERROR(L34+M34+N34,0))</f>
        <v/>
      </c>
    </row>
    <row r="35">
      <c r="A35" s="21" t="n"/>
      <c r="B35" s="22" t="n"/>
      <c r="C35" s="22" t="n"/>
      <c r="D35" s="22" t="n"/>
      <c r="E35" s="22" t="n"/>
      <c r="F35" s="22" t="n"/>
      <c r="G35" s="22" t="n"/>
      <c r="H35" s="23" t="n"/>
      <c r="I35" s="24" t="n"/>
      <c r="J35" s="22" t="n"/>
      <c r="K35" s="22" t="n"/>
      <c r="L35" s="20">
        <f>IF(OR(A35="",H35="",I35=""),"",IFERROR(H35*I35,0))</f>
        <v/>
      </c>
      <c r="M35" s="20">
        <f>IF(L35="","",IF(J35="Oui",ROUND(L35*'Paramètres'!$B$5,2),0))</f>
        <v/>
      </c>
      <c r="N35" s="20">
        <f>IF(L35="","",IF(J35="Oui",ROUND(L35*'Paramètres'!$B$6,2),0))</f>
        <v/>
      </c>
      <c r="O35" s="20">
        <f>IF(L35="","",IFERROR(L35+M35+N35,0))</f>
        <v/>
      </c>
    </row>
    <row r="36">
      <c r="A36" s="16" t="n"/>
      <c r="B36" s="17" t="n"/>
      <c r="C36" s="17" t="n"/>
      <c r="D36" s="17" t="n"/>
      <c r="E36" s="17" t="n"/>
      <c r="F36" s="17" t="n"/>
      <c r="G36" s="17" t="n"/>
      <c r="H36" s="18" t="n"/>
      <c r="I36" s="19" t="n"/>
      <c r="J36" s="17" t="n"/>
      <c r="K36" s="17" t="n"/>
      <c r="L36" s="20">
        <f>IF(OR(A36="",H36="",I36=""),"",IFERROR(H36*I36,0))</f>
        <v/>
      </c>
      <c r="M36" s="20">
        <f>IF(L36="","",IF(J36="Oui",ROUND(L36*'Paramètres'!$B$5,2),0))</f>
        <v/>
      </c>
      <c r="N36" s="20">
        <f>IF(L36="","",IF(J36="Oui",ROUND(L36*'Paramètres'!$B$6,2),0))</f>
        <v/>
      </c>
      <c r="O36" s="20">
        <f>IF(L36="","",IFERROR(L36+M36+N36,0))</f>
        <v/>
      </c>
    </row>
    <row r="37">
      <c r="A37" s="21" t="n"/>
      <c r="B37" s="22" t="n"/>
      <c r="C37" s="22" t="n"/>
      <c r="D37" s="22" t="n"/>
      <c r="E37" s="22" t="n"/>
      <c r="F37" s="22" t="n"/>
      <c r="G37" s="22" t="n"/>
      <c r="H37" s="23" t="n"/>
      <c r="I37" s="24" t="n"/>
      <c r="J37" s="22" t="n"/>
      <c r="K37" s="22" t="n"/>
      <c r="L37" s="20">
        <f>IF(OR(A37="",H37="",I37=""),"",IFERROR(H37*I37,0))</f>
        <v/>
      </c>
      <c r="M37" s="20">
        <f>IF(L37="","",IF(J37="Oui",ROUND(L37*'Paramètres'!$B$5,2),0))</f>
        <v/>
      </c>
      <c r="N37" s="20">
        <f>IF(L37="","",IF(J37="Oui",ROUND(L37*'Paramètres'!$B$6,2),0))</f>
        <v/>
      </c>
      <c r="O37" s="20">
        <f>IF(L37="","",IFERROR(L37+M37+N37,0))</f>
        <v/>
      </c>
    </row>
    <row r="38">
      <c r="A38" s="16" t="n"/>
      <c r="B38" s="17" t="n"/>
      <c r="C38" s="17" t="n"/>
      <c r="D38" s="17" t="n"/>
      <c r="E38" s="17" t="n"/>
      <c r="F38" s="17" t="n"/>
      <c r="G38" s="17" t="n"/>
      <c r="H38" s="18" t="n"/>
      <c r="I38" s="19" t="n"/>
      <c r="J38" s="17" t="n"/>
      <c r="K38" s="17" t="n"/>
      <c r="L38" s="20">
        <f>IF(OR(A38="",H38="",I38=""),"",IFERROR(H38*I38,0))</f>
        <v/>
      </c>
      <c r="M38" s="20">
        <f>IF(L38="","",IF(J38="Oui",ROUND(L38*'Paramètres'!$B$5,2),0))</f>
        <v/>
      </c>
      <c r="N38" s="20">
        <f>IF(L38="","",IF(J38="Oui",ROUND(L38*'Paramètres'!$B$6,2),0))</f>
        <v/>
      </c>
      <c r="O38" s="20">
        <f>IF(L38="","",IFERROR(L38+M38+N38,0))</f>
        <v/>
      </c>
    </row>
    <row r="39">
      <c r="A39" s="21" t="n"/>
      <c r="B39" s="22" t="n"/>
      <c r="C39" s="22" t="n"/>
      <c r="D39" s="22" t="n"/>
      <c r="E39" s="22" t="n"/>
      <c r="F39" s="22" t="n"/>
      <c r="G39" s="22" t="n"/>
      <c r="H39" s="23" t="n"/>
      <c r="I39" s="24" t="n"/>
      <c r="J39" s="22" t="n"/>
      <c r="K39" s="22" t="n"/>
      <c r="L39" s="20">
        <f>IF(OR(A39="",H39="",I39=""),"",IFERROR(H39*I39,0))</f>
        <v/>
      </c>
      <c r="M39" s="20">
        <f>IF(L39="","",IF(J39="Oui",ROUND(L39*'Paramètres'!$B$5,2),0))</f>
        <v/>
      </c>
      <c r="N39" s="20">
        <f>IF(L39="","",IF(J39="Oui",ROUND(L39*'Paramètres'!$B$6,2),0))</f>
        <v/>
      </c>
      <c r="O39" s="20">
        <f>IF(L39="","",IFERROR(L39+M39+N39,0))</f>
        <v/>
      </c>
    </row>
    <row r="40">
      <c r="A40" s="16" t="n"/>
      <c r="B40" s="17" t="n"/>
      <c r="C40" s="17" t="n"/>
      <c r="D40" s="17" t="n"/>
      <c r="E40" s="17" t="n"/>
      <c r="F40" s="17" t="n"/>
      <c r="G40" s="17" t="n"/>
      <c r="H40" s="18" t="n"/>
      <c r="I40" s="19" t="n"/>
      <c r="J40" s="17" t="n"/>
      <c r="K40" s="17" t="n"/>
      <c r="L40" s="20">
        <f>IF(OR(A40="",H40="",I40=""),"",IFERROR(H40*I40,0))</f>
        <v/>
      </c>
      <c r="M40" s="20">
        <f>IF(L40="","",IF(J40="Oui",ROUND(L40*'Paramètres'!$B$5,2),0))</f>
        <v/>
      </c>
      <c r="N40" s="20">
        <f>IF(L40="","",IF(J40="Oui",ROUND(L40*'Paramètres'!$B$6,2),0))</f>
        <v/>
      </c>
      <c r="O40" s="20">
        <f>IF(L40="","",IFERROR(L40+M40+N40,0))</f>
        <v/>
      </c>
    </row>
    <row r="41">
      <c r="A41" s="21" t="n"/>
      <c r="B41" s="22" t="n"/>
      <c r="C41" s="22" t="n"/>
      <c r="D41" s="22" t="n"/>
      <c r="E41" s="22" t="n"/>
      <c r="F41" s="22" t="n"/>
      <c r="G41" s="22" t="n"/>
      <c r="H41" s="23" t="n"/>
      <c r="I41" s="24" t="n"/>
      <c r="J41" s="22" t="n"/>
      <c r="K41" s="22" t="n"/>
      <c r="L41" s="20">
        <f>IF(OR(A41="",H41="",I41=""),"",IFERROR(H41*I41,0))</f>
        <v/>
      </c>
      <c r="M41" s="20">
        <f>IF(L41="","",IF(J41="Oui",ROUND(L41*'Paramètres'!$B$5,2),0))</f>
        <v/>
      </c>
      <c r="N41" s="20">
        <f>IF(L41="","",IF(J41="Oui",ROUND(L41*'Paramètres'!$B$6,2),0))</f>
        <v/>
      </c>
      <c r="O41" s="20">
        <f>IF(L41="","",IFERROR(L41+M41+N41,0))</f>
        <v/>
      </c>
    </row>
    <row r="42">
      <c r="A42" s="16" t="n"/>
      <c r="B42" s="17" t="n"/>
      <c r="C42" s="17" t="n"/>
      <c r="D42" s="17" t="n"/>
      <c r="E42" s="17" t="n"/>
      <c r="F42" s="17" t="n"/>
      <c r="G42" s="17" t="n"/>
      <c r="H42" s="18" t="n"/>
      <c r="I42" s="19" t="n"/>
      <c r="J42" s="17" t="n"/>
      <c r="K42" s="17" t="n"/>
      <c r="L42" s="20">
        <f>IF(OR(A42="",H42="",I42=""),"",IFERROR(H42*I42,0))</f>
        <v/>
      </c>
      <c r="M42" s="20">
        <f>IF(L42="","",IF(J42="Oui",ROUND(L42*'Paramètres'!$B$5,2),0))</f>
        <v/>
      </c>
      <c r="N42" s="20">
        <f>IF(L42="","",IF(J42="Oui",ROUND(L42*'Paramètres'!$B$6,2),0))</f>
        <v/>
      </c>
      <c r="O42" s="20">
        <f>IF(L42="","",IFERROR(L42+M42+N42,0))</f>
        <v/>
      </c>
    </row>
    <row r="43">
      <c r="A43" s="21" t="n"/>
      <c r="B43" s="22" t="n"/>
      <c r="C43" s="22" t="n"/>
      <c r="D43" s="22" t="n"/>
      <c r="E43" s="22" t="n"/>
      <c r="F43" s="22" t="n"/>
      <c r="G43" s="22" t="n"/>
      <c r="H43" s="23" t="n"/>
      <c r="I43" s="24" t="n"/>
      <c r="J43" s="22" t="n"/>
      <c r="K43" s="22" t="n"/>
      <c r="L43" s="20">
        <f>IF(OR(A43="",H43="",I43=""),"",IFERROR(H43*I43,0))</f>
        <v/>
      </c>
      <c r="M43" s="20">
        <f>IF(L43="","",IF(J43="Oui",ROUND(L43*'Paramètres'!$B$5,2),0))</f>
        <v/>
      </c>
      <c r="N43" s="20">
        <f>IF(L43="","",IF(J43="Oui",ROUND(L43*'Paramètres'!$B$6,2),0))</f>
        <v/>
      </c>
      <c r="O43" s="20">
        <f>IF(L43="","",IFERROR(L43+M43+N43,0))</f>
        <v/>
      </c>
    </row>
    <row r="44">
      <c r="A44" s="16" t="n"/>
      <c r="B44" s="17" t="n"/>
      <c r="C44" s="17" t="n"/>
      <c r="D44" s="17" t="n"/>
      <c r="E44" s="17" t="n"/>
      <c r="F44" s="17" t="n"/>
      <c r="G44" s="17" t="n"/>
      <c r="H44" s="18" t="n"/>
      <c r="I44" s="19" t="n"/>
      <c r="J44" s="17" t="n"/>
      <c r="K44" s="17" t="n"/>
      <c r="L44" s="20">
        <f>IF(OR(A44="",H44="",I44=""),"",IFERROR(H44*I44,0))</f>
        <v/>
      </c>
      <c r="M44" s="20">
        <f>IF(L44="","",IF(J44="Oui",ROUND(L44*'Paramètres'!$B$5,2),0))</f>
        <v/>
      </c>
      <c r="N44" s="20">
        <f>IF(L44="","",IF(J44="Oui",ROUND(L44*'Paramètres'!$B$6,2),0))</f>
        <v/>
      </c>
      <c r="O44" s="20">
        <f>IF(L44="","",IFERROR(L44+M44+N44,0))</f>
        <v/>
      </c>
    </row>
    <row r="45">
      <c r="A45" s="21" t="n"/>
      <c r="B45" s="22" t="n"/>
      <c r="C45" s="22" t="n"/>
      <c r="D45" s="22" t="n"/>
      <c r="E45" s="22" t="n"/>
      <c r="F45" s="22" t="n"/>
      <c r="G45" s="22" t="n"/>
      <c r="H45" s="23" t="n"/>
      <c r="I45" s="24" t="n"/>
      <c r="J45" s="22" t="n"/>
      <c r="K45" s="22" t="n"/>
      <c r="L45" s="20">
        <f>IF(OR(A45="",H45="",I45=""),"",IFERROR(H45*I45,0))</f>
        <v/>
      </c>
      <c r="M45" s="20">
        <f>IF(L45="","",IF(J45="Oui",ROUND(L45*'Paramètres'!$B$5,2),0))</f>
        <v/>
      </c>
      <c r="N45" s="20">
        <f>IF(L45="","",IF(J45="Oui",ROUND(L45*'Paramètres'!$B$6,2),0))</f>
        <v/>
      </c>
      <c r="O45" s="20">
        <f>IF(L45="","",IFERROR(L45+M45+N45,0))</f>
        <v/>
      </c>
    </row>
    <row r="46">
      <c r="A46" s="16" t="n"/>
      <c r="B46" s="17" t="n"/>
      <c r="C46" s="17" t="n"/>
      <c r="D46" s="17" t="n"/>
      <c r="E46" s="17" t="n"/>
      <c r="F46" s="17" t="n"/>
      <c r="G46" s="17" t="n"/>
      <c r="H46" s="18" t="n"/>
      <c r="I46" s="19" t="n"/>
      <c r="J46" s="17" t="n"/>
      <c r="K46" s="17" t="n"/>
      <c r="L46" s="20">
        <f>IF(OR(A46="",H46="",I46=""),"",IFERROR(H46*I46,0))</f>
        <v/>
      </c>
      <c r="M46" s="20">
        <f>IF(L46="","",IF(J46="Oui",ROUND(L46*'Paramètres'!$B$5,2),0))</f>
        <v/>
      </c>
      <c r="N46" s="20">
        <f>IF(L46="","",IF(J46="Oui",ROUND(L46*'Paramètres'!$B$6,2),0))</f>
        <v/>
      </c>
      <c r="O46" s="20">
        <f>IF(L46="","",IFERROR(L46+M46+N46,0))</f>
        <v/>
      </c>
    </row>
    <row r="47">
      <c r="A47" s="21" t="n"/>
      <c r="B47" s="22" t="n"/>
      <c r="C47" s="22" t="n"/>
      <c r="D47" s="22" t="n"/>
      <c r="E47" s="22" t="n"/>
      <c r="F47" s="22" t="n"/>
      <c r="G47" s="22" t="n"/>
      <c r="H47" s="23" t="n"/>
      <c r="I47" s="24" t="n"/>
      <c r="J47" s="22" t="n"/>
      <c r="K47" s="22" t="n"/>
      <c r="L47" s="20">
        <f>IF(OR(A47="",H47="",I47=""),"",IFERROR(H47*I47,0))</f>
        <v/>
      </c>
      <c r="M47" s="20">
        <f>IF(L47="","",IF(J47="Oui",ROUND(L47*'Paramètres'!$B$5,2),0))</f>
        <v/>
      </c>
      <c r="N47" s="20">
        <f>IF(L47="","",IF(J47="Oui",ROUND(L47*'Paramètres'!$B$6,2),0))</f>
        <v/>
      </c>
      <c r="O47" s="20">
        <f>IF(L47="","",IFERROR(L47+M47+N47,0))</f>
        <v/>
      </c>
    </row>
    <row r="48">
      <c r="A48" s="16" t="n"/>
      <c r="B48" s="17" t="n"/>
      <c r="C48" s="17" t="n"/>
      <c r="D48" s="17" t="n"/>
      <c r="E48" s="17" t="n"/>
      <c r="F48" s="17" t="n"/>
      <c r="G48" s="17" t="n"/>
      <c r="H48" s="18" t="n"/>
      <c r="I48" s="19" t="n"/>
      <c r="J48" s="17" t="n"/>
      <c r="K48" s="17" t="n"/>
      <c r="L48" s="20">
        <f>IF(OR(A48="",H48="",I48=""),"",IFERROR(H48*I48,0))</f>
        <v/>
      </c>
      <c r="M48" s="20">
        <f>IF(L48="","",IF(J48="Oui",ROUND(L48*'Paramètres'!$B$5,2),0))</f>
        <v/>
      </c>
      <c r="N48" s="20">
        <f>IF(L48="","",IF(J48="Oui",ROUND(L48*'Paramètres'!$B$6,2),0))</f>
        <v/>
      </c>
      <c r="O48" s="20">
        <f>IF(L48="","",IFERROR(L48+M48+N48,0))</f>
        <v/>
      </c>
    </row>
    <row r="49">
      <c r="A49" s="21" t="n"/>
      <c r="B49" s="22" t="n"/>
      <c r="C49" s="22" t="n"/>
      <c r="D49" s="22" t="n"/>
      <c r="E49" s="22" t="n"/>
      <c r="F49" s="22" t="n"/>
      <c r="G49" s="22" t="n"/>
      <c r="H49" s="23" t="n"/>
      <c r="I49" s="24" t="n"/>
      <c r="J49" s="22" t="n"/>
      <c r="K49" s="22" t="n"/>
      <c r="L49" s="20">
        <f>IF(OR(A49="",H49="",I49=""),"",IFERROR(H49*I49,0))</f>
        <v/>
      </c>
      <c r="M49" s="20">
        <f>IF(L49="","",IF(J49="Oui",ROUND(L49*'Paramètres'!$B$5,2),0))</f>
        <v/>
      </c>
      <c r="N49" s="20">
        <f>IF(L49="","",IF(J49="Oui",ROUND(L49*'Paramètres'!$B$6,2),0))</f>
        <v/>
      </c>
      <c r="O49" s="20">
        <f>IF(L49="","",IFERROR(L49+M49+N49,0))</f>
        <v/>
      </c>
    </row>
    <row r="50">
      <c r="A50" s="16" t="n"/>
      <c r="B50" s="17" t="n"/>
      <c r="C50" s="17" t="n"/>
      <c r="D50" s="17" t="n"/>
      <c r="E50" s="17" t="n"/>
      <c r="F50" s="17" t="n"/>
      <c r="G50" s="17" t="n"/>
      <c r="H50" s="18" t="n"/>
      <c r="I50" s="19" t="n"/>
      <c r="J50" s="17" t="n"/>
      <c r="K50" s="17" t="n"/>
      <c r="L50" s="20">
        <f>IF(OR(A50="",H50="",I50=""),"",IFERROR(H50*I50,0))</f>
        <v/>
      </c>
      <c r="M50" s="20">
        <f>IF(L50="","",IF(J50="Oui",ROUND(L50*'Paramètres'!$B$5,2),0))</f>
        <v/>
      </c>
      <c r="N50" s="20">
        <f>IF(L50="","",IF(J50="Oui",ROUND(L50*'Paramètres'!$B$6,2),0))</f>
        <v/>
      </c>
      <c r="O50" s="20">
        <f>IF(L50="","",IFERROR(L50+M50+N50,0))</f>
        <v/>
      </c>
    </row>
    <row r="51">
      <c r="A51" s="21" t="n"/>
      <c r="B51" s="22" t="n"/>
      <c r="C51" s="22" t="n"/>
      <c r="D51" s="22" t="n"/>
      <c r="E51" s="22" t="n"/>
      <c r="F51" s="22" t="n"/>
      <c r="G51" s="22" t="n"/>
      <c r="H51" s="23" t="n"/>
      <c r="I51" s="24" t="n"/>
      <c r="J51" s="22" t="n"/>
      <c r="K51" s="22" t="n"/>
      <c r="L51" s="20">
        <f>IF(OR(A51="",H51="",I51=""),"",IFERROR(H51*I51,0))</f>
        <v/>
      </c>
      <c r="M51" s="20">
        <f>IF(L51="","",IF(J51="Oui",ROUND(L51*'Paramètres'!$B$5,2),0))</f>
        <v/>
      </c>
      <c r="N51" s="20">
        <f>IF(L51="","",IF(J51="Oui",ROUND(L51*'Paramètres'!$B$6,2),0))</f>
        <v/>
      </c>
      <c r="O51" s="20">
        <f>IF(L51="","",IFERROR(L51+M51+N51,0))</f>
        <v/>
      </c>
    </row>
    <row r="52">
      <c r="A52" s="16" t="n"/>
      <c r="B52" s="17" t="n"/>
      <c r="C52" s="17" t="n"/>
      <c r="D52" s="17" t="n"/>
      <c r="E52" s="17" t="n"/>
      <c r="F52" s="17" t="n"/>
      <c r="G52" s="17" t="n"/>
      <c r="H52" s="18" t="n"/>
      <c r="I52" s="19" t="n"/>
      <c r="J52" s="17" t="n"/>
      <c r="K52" s="17" t="n"/>
      <c r="L52" s="20">
        <f>IF(OR(A52="",H52="",I52=""),"",IFERROR(H52*I52,0))</f>
        <v/>
      </c>
      <c r="M52" s="20">
        <f>IF(L52="","",IF(J52="Oui",ROUND(L52*'Paramètres'!$B$5,2),0))</f>
        <v/>
      </c>
      <c r="N52" s="20">
        <f>IF(L52="","",IF(J52="Oui",ROUND(L52*'Paramètres'!$B$6,2),0))</f>
        <v/>
      </c>
      <c r="O52" s="20">
        <f>IF(L52="","",IFERROR(L52+M52+N52,0))</f>
        <v/>
      </c>
    </row>
    <row r="53">
      <c r="A53" s="21" t="n"/>
      <c r="B53" s="22" t="n"/>
      <c r="C53" s="22" t="n"/>
      <c r="D53" s="22" t="n"/>
      <c r="E53" s="22" t="n"/>
      <c r="F53" s="22" t="n"/>
      <c r="G53" s="22" t="n"/>
      <c r="H53" s="23" t="n"/>
      <c r="I53" s="24" t="n"/>
      <c r="J53" s="22" t="n"/>
      <c r="K53" s="22" t="n"/>
      <c r="L53" s="20">
        <f>IF(OR(A53="",H53="",I53=""),"",IFERROR(H53*I53,0))</f>
        <v/>
      </c>
      <c r="M53" s="20">
        <f>IF(L53="","",IF(J53="Oui",ROUND(L53*'Paramètres'!$B$5,2),0))</f>
        <v/>
      </c>
      <c r="N53" s="20">
        <f>IF(L53="","",IF(J53="Oui",ROUND(L53*'Paramètres'!$B$6,2),0))</f>
        <v/>
      </c>
      <c r="O53" s="20">
        <f>IF(L53="","",IFERROR(L53+M53+N53,0))</f>
        <v/>
      </c>
    </row>
    <row r="54">
      <c r="A54" s="16" t="n"/>
      <c r="B54" s="17" t="n"/>
      <c r="C54" s="17" t="n"/>
      <c r="D54" s="17" t="n"/>
      <c r="E54" s="17" t="n"/>
      <c r="F54" s="17" t="n"/>
      <c r="G54" s="17" t="n"/>
      <c r="H54" s="18" t="n"/>
      <c r="I54" s="19" t="n"/>
      <c r="J54" s="17" t="n"/>
      <c r="K54" s="17" t="n"/>
      <c r="L54" s="20">
        <f>IF(OR(A54="",H54="",I54=""),"",IFERROR(H54*I54,0))</f>
        <v/>
      </c>
      <c r="M54" s="20">
        <f>IF(L54="","",IF(J54="Oui",ROUND(L54*'Paramètres'!$B$5,2),0))</f>
        <v/>
      </c>
      <c r="N54" s="20">
        <f>IF(L54="","",IF(J54="Oui",ROUND(L54*'Paramètres'!$B$6,2),0))</f>
        <v/>
      </c>
      <c r="O54" s="20">
        <f>IF(L54="","",IFERROR(L54+M54+N54,0))</f>
        <v/>
      </c>
    </row>
    <row r="55">
      <c r="A55" s="21" t="n"/>
      <c r="B55" s="22" t="n"/>
      <c r="C55" s="22" t="n"/>
      <c r="D55" s="22" t="n"/>
      <c r="E55" s="22" t="n"/>
      <c r="F55" s="22" t="n"/>
      <c r="G55" s="22" t="n"/>
      <c r="H55" s="23" t="n"/>
      <c r="I55" s="24" t="n"/>
      <c r="J55" s="22" t="n"/>
      <c r="K55" s="22" t="n"/>
      <c r="L55" s="20">
        <f>IF(OR(A55="",H55="",I55=""),"",IFERROR(H55*I55,0))</f>
        <v/>
      </c>
      <c r="M55" s="20">
        <f>IF(L55="","",IF(J55="Oui",ROUND(L55*'Paramètres'!$B$5,2),0))</f>
        <v/>
      </c>
      <c r="N55" s="20">
        <f>IF(L55="","",IF(J55="Oui",ROUND(L55*'Paramètres'!$B$6,2),0))</f>
        <v/>
      </c>
      <c r="O55" s="20">
        <f>IF(L55="","",IFERROR(L55+M55+N55,0))</f>
        <v/>
      </c>
    </row>
    <row r="56">
      <c r="A56" s="16" t="n"/>
      <c r="B56" s="17" t="n"/>
      <c r="C56" s="17" t="n"/>
      <c r="D56" s="17" t="n"/>
      <c r="E56" s="17" t="n"/>
      <c r="F56" s="17" t="n"/>
      <c r="G56" s="17" t="n"/>
      <c r="H56" s="18" t="n"/>
      <c r="I56" s="19" t="n"/>
      <c r="J56" s="17" t="n"/>
      <c r="K56" s="17" t="n"/>
      <c r="L56" s="20">
        <f>IF(OR(A56="",H56="",I56=""),"",IFERROR(H56*I56,0))</f>
        <v/>
      </c>
      <c r="M56" s="20">
        <f>IF(L56="","",IF(J56="Oui",ROUND(L56*'Paramètres'!$B$5,2),0))</f>
        <v/>
      </c>
      <c r="N56" s="20">
        <f>IF(L56="","",IF(J56="Oui",ROUND(L56*'Paramètres'!$B$6,2),0))</f>
        <v/>
      </c>
      <c r="O56" s="20">
        <f>IF(L56="","",IFERROR(L56+M56+N56,0))</f>
        <v/>
      </c>
    </row>
    <row r="57">
      <c r="A57" s="21" t="n"/>
      <c r="B57" s="22" t="n"/>
      <c r="C57" s="22" t="n"/>
      <c r="D57" s="22" t="n"/>
      <c r="E57" s="22" t="n"/>
      <c r="F57" s="22" t="n"/>
      <c r="G57" s="22" t="n"/>
      <c r="H57" s="23" t="n"/>
      <c r="I57" s="24" t="n"/>
      <c r="J57" s="22" t="n"/>
      <c r="K57" s="22" t="n"/>
      <c r="L57" s="20">
        <f>IF(OR(A57="",H57="",I57=""),"",IFERROR(H57*I57,0))</f>
        <v/>
      </c>
      <c r="M57" s="20">
        <f>IF(L57="","",IF(J57="Oui",ROUND(L57*'Paramètres'!$B$5,2),0))</f>
        <v/>
      </c>
      <c r="N57" s="20">
        <f>IF(L57="","",IF(J57="Oui",ROUND(L57*'Paramètres'!$B$6,2),0))</f>
        <v/>
      </c>
      <c r="O57" s="20">
        <f>IF(L57="","",IFERROR(L57+M57+N57,0))</f>
        <v/>
      </c>
    </row>
    <row r="58">
      <c r="A58" s="16" t="n"/>
      <c r="B58" s="17" t="n"/>
      <c r="C58" s="17" t="n"/>
      <c r="D58" s="17" t="n"/>
      <c r="E58" s="17" t="n"/>
      <c r="F58" s="17" t="n"/>
      <c r="G58" s="17" t="n"/>
      <c r="H58" s="18" t="n"/>
      <c r="I58" s="19" t="n"/>
      <c r="J58" s="17" t="n"/>
      <c r="K58" s="17" t="n"/>
      <c r="L58" s="20">
        <f>IF(OR(A58="",H58="",I58=""),"",IFERROR(H58*I58,0))</f>
        <v/>
      </c>
      <c r="M58" s="20">
        <f>IF(L58="","",IF(J58="Oui",ROUND(L58*'Paramètres'!$B$5,2),0))</f>
        <v/>
      </c>
      <c r="N58" s="20">
        <f>IF(L58="","",IF(J58="Oui",ROUND(L58*'Paramètres'!$B$6,2),0))</f>
        <v/>
      </c>
      <c r="O58" s="20">
        <f>IF(L58="","",IFERROR(L58+M58+N58,0))</f>
        <v/>
      </c>
    </row>
    <row r="59">
      <c r="A59" s="21" t="n"/>
      <c r="B59" s="22" t="n"/>
      <c r="C59" s="22" t="n"/>
      <c r="D59" s="22" t="n"/>
      <c r="E59" s="22" t="n"/>
      <c r="F59" s="22" t="n"/>
      <c r="G59" s="22" t="n"/>
      <c r="H59" s="23" t="n"/>
      <c r="I59" s="24" t="n"/>
      <c r="J59" s="22" t="n"/>
      <c r="K59" s="22" t="n"/>
      <c r="L59" s="20">
        <f>IF(OR(A59="",H59="",I59=""),"",IFERROR(H59*I59,0))</f>
        <v/>
      </c>
      <c r="M59" s="20">
        <f>IF(L59="","",IF(J59="Oui",ROUND(L59*'Paramètres'!$B$5,2),0))</f>
        <v/>
      </c>
      <c r="N59" s="20">
        <f>IF(L59="","",IF(J59="Oui",ROUND(L59*'Paramètres'!$B$6,2),0))</f>
        <v/>
      </c>
      <c r="O59" s="20">
        <f>IF(L59="","",IFERROR(L59+M59+N59,0))</f>
        <v/>
      </c>
    </row>
    <row r="60">
      <c r="A60" s="16" t="n"/>
      <c r="B60" s="17" t="n"/>
      <c r="C60" s="17" t="n"/>
      <c r="D60" s="17" t="n"/>
      <c r="E60" s="17" t="n"/>
      <c r="F60" s="17" t="n"/>
      <c r="G60" s="17" t="n"/>
      <c r="H60" s="18" t="n"/>
      <c r="I60" s="19" t="n"/>
      <c r="J60" s="17" t="n"/>
      <c r="K60" s="17" t="n"/>
      <c r="L60" s="20">
        <f>IF(OR(A60="",H60="",I60=""),"",IFERROR(H60*I60,0))</f>
        <v/>
      </c>
      <c r="M60" s="20">
        <f>IF(L60="","",IF(J60="Oui",ROUND(L60*'Paramètres'!$B$5,2),0))</f>
        <v/>
      </c>
      <c r="N60" s="20">
        <f>IF(L60="","",IF(J60="Oui",ROUND(L60*'Paramètres'!$B$6,2),0))</f>
        <v/>
      </c>
      <c r="O60" s="20">
        <f>IF(L60="","",IFERROR(L60+M60+N60,0))</f>
        <v/>
      </c>
    </row>
    <row r="61">
      <c r="A61" s="21" t="n"/>
      <c r="B61" s="22" t="n"/>
      <c r="C61" s="22" t="n"/>
      <c r="D61" s="22" t="n"/>
      <c r="E61" s="22" t="n"/>
      <c r="F61" s="22" t="n"/>
      <c r="G61" s="22" t="n"/>
      <c r="H61" s="23" t="n"/>
      <c r="I61" s="24" t="n"/>
      <c r="J61" s="22" t="n"/>
      <c r="K61" s="22" t="n"/>
      <c r="L61" s="20">
        <f>IF(OR(A61="",H61="",I61=""),"",IFERROR(H61*I61,0))</f>
        <v/>
      </c>
      <c r="M61" s="20">
        <f>IF(L61="","",IF(J61="Oui",ROUND(L61*'Paramètres'!$B$5,2),0))</f>
        <v/>
      </c>
      <c r="N61" s="20">
        <f>IF(L61="","",IF(J61="Oui",ROUND(L61*'Paramètres'!$B$6,2),0))</f>
        <v/>
      </c>
      <c r="O61" s="20">
        <f>IF(L61="","",IFERROR(L61+M61+N61,0))</f>
        <v/>
      </c>
    </row>
    <row r="62">
      <c r="A62" s="16" t="n"/>
      <c r="B62" s="17" t="n"/>
      <c r="C62" s="17" t="n"/>
      <c r="D62" s="17" t="n"/>
      <c r="E62" s="17" t="n"/>
      <c r="F62" s="17" t="n"/>
      <c r="G62" s="17" t="n"/>
      <c r="H62" s="18" t="n"/>
      <c r="I62" s="19" t="n"/>
      <c r="J62" s="17" t="n"/>
      <c r="K62" s="17" t="n"/>
      <c r="L62" s="20">
        <f>IF(OR(A62="",H62="",I62=""),"",IFERROR(H62*I62,0))</f>
        <v/>
      </c>
      <c r="M62" s="20">
        <f>IF(L62="","",IF(J62="Oui",ROUND(L62*'Paramètres'!$B$5,2),0))</f>
        <v/>
      </c>
      <c r="N62" s="20">
        <f>IF(L62="","",IF(J62="Oui",ROUND(L62*'Paramètres'!$B$6,2),0))</f>
        <v/>
      </c>
      <c r="O62" s="20">
        <f>IF(L62="","",IFERROR(L62+M62+N62,0))</f>
        <v/>
      </c>
    </row>
    <row r="63">
      <c r="A63" s="21" t="n"/>
      <c r="B63" s="22" t="n"/>
      <c r="C63" s="22" t="n"/>
      <c r="D63" s="22" t="n"/>
      <c r="E63" s="22" t="n"/>
      <c r="F63" s="22" t="n"/>
      <c r="G63" s="22" t="n"/>
      <c r="H63" s="23" t="n"/>
      <c r="I63" s="24" t="n"/>
      <c r="J63" s="22" t="n"/>
      <c r="K63" s="22" t="n"/>
      <c r="L63" s="20">
        <f>IF(OR(A63="",H63="",I63=""),"",IFERROR(H63*I63,0))</f>
        <v/>
      </c>
      <c r="M63" s="20">
        <f>IF(L63="","",IF(J63="Oui",ROUND(L63*'Paramètres'!$B$5,2),0))</f>
        <v/>
      </c>
      <c r="N63" s="20">
        <f>IF(L63="","",IF(J63="Oui",ROUND(L63*'Paramètres'!$B$6,2),0))</f>
        <v/>
      </c>
      <c r="O63" s="20">
        <f>IF(L63="","",IFERROR(L63+M63+N63,0))</f>
        <v/>
      </c>
    </row>
    <row r="64">
      <c r="A64" s="16" t="n"/>
      <c r="B64" s="17" t="n"/>
      <c r="C64" s="17" t="n"/>
      <c r="D64" s="17" t="n"/>
      <c r="E64" s="17" t="n"/>
      <c r="F64" s="17" t="n"/>
      <c r="G64" s="17" t="n"/>
      <c r="H64" s="18" t="n"/>
      <c r="I64" s="19" t="n"/>
      <c r="J64" s="17" t="n"/>
      <c r="K64" s="17" t="n"/>
      <c r="L64" s="20">
        <f>IF(OR(A64="",H64="",I64=""),"",IFERROR(H64*I64,0))</f>
        <v/>
      </c>
      <c r="M64" s="20">
        <f>IF(L64="","",IF(J64="Oui",ROUND(L64*'Paramètres'!$B$5,2),0))</f>
        <v/>
      </c>
      <c r="N64" s="20">
        <f>IF(L64="","",IF(J64="Oui",ROUND(L64*'Paramètres'!$B$6,2),0))</f>
        <v/>
      </c>
      <c r="O64" s="20">
        <f>IF(L64="","",IFERROR(L64+M64+N64,0))</f>
        <v/>
      </c>
    </row>
    <row r="65">
      <c r="A65" s="21" t="n"/>
      <c r="B65" s="22" t="n"/>
      <c r="C65" s="22" t="n"/>
      <c r="D65" s="22" t="n"/>
      <c r="E65" s="22" t="n"/>
      <c r="F65" s="22" t="n"/>
      <c r="G65" s="22" t="n"/>
      <c r="H65" s="23" t="n"/>
      <c r="I65" s="24" t="n"/>
      <c r="J65" s="22" t="n"/>
      <c r="K65" s="22" t="n"/>
      <c r="L65" s="20">
        <f>IF(OR(A65="",H65="",I65=""),"",IFERROR(H65*I65,0))</f>
        <v/>
      </c>
      <c r="M65" s="20">
        <f>IF(L65="","",IF(J65="Oui",ROUND(L65*'Paramètres'!$B$5,2),0))</f>
        <v/>
      </c>
      <c r="N65" s="20">
        <f>IF(L65="","",IF(J65="Oui",ROUND(L65*'Paramètres'!$B$6,2),0))</f>
        <v/>
      </c>
      <c r="O65" s="20">
        <f>IF(L65="","",IFERROR(L65+M65+N65,0))</f>
        <v/>
      </c>
    </row>
    <row r="66">
      <c r="A66" s="16" t="n"/>
      <c r="B66" s="17" t="n"/>
      <c r="C66" s="17" t="n"/>
      <c r="D66" s="17" t="n"/>
      <c r="E66" s="17" t="n"/>
      <c r="F66" s="17" t="n"/>
      <c r="G66" s="17" t="n"/>
      <c r="H66" s="18" t="n"/>
      <c r="I66" s="19" t="n"/>
      <c r="J66" s="17" t="n"/>
      <c r="K66" s="17" t="n"/>
      <c r="L66" s="20">
        <f>IF(OR(A66="",H66="",I66=""),"",IFERROR(H66*I66,0))</f>
        <v/>
      </c>
      <c r="M66" s="20">
        <f>IF(L66="","",IF(J66="Oui",ROUND(L66*'Paramètres'!$B$5,2),0))</f>
        <v/>
      </c>
      <c r="N66" s="20">
        <f>IF(L66="","",IF(J66="Oui",ROUND(L66*'Paramètres'!$B$6,2),0))</f>
        <v/>
      </c>
      <c r="O66" s="20">
        <f>IF(L66="","",IFERROR(L66+M66+N66,0))</f>
        <v/>
      </c>
    </row>
    <row r="67">
      <c r="A67" s="21" t="n"/>
      <c r="B67" s="22" t="n"/>
      <c r="C67" s="22" t="n"/>
      <c r="D67" s="22" t="n"/>
      <c r="E67" s="22" t="n"/>
      <c r="F67" s="22" t="n"/>
      <c r="G67" s="22" t="n"/>
      <c r="H67" s="23" t="n"/>
      <c r="I67" s="24" t="n"/>
      <c r="J67" s="22" t="n"/>
      <c r="K67" s="22" t="n"/>
      <c r="L67" s="20">
        <f>IF(OR(A67="",H67="",I67=""),"",IFERROR(H67*I67,0))</f>
        <v/>
      </c>
      <c r="M67" s="20">
        <f>IF(L67="","",IF(J67="Oui",ROUND(L67*'Paramètres'!$B$5,2),0))</f>
        <v/>
      </c>
      <c r="N67" s="20">
        <f>IF(L67="","",IF(J67="Oui",ROUND(L67*'Paramètres'!$B$6,2),0))</f>
        <v/>
      </c>
      <c r="O67" s="20">
        <f>IF(L67="","",IFERROR(L67+M67+N67,0))</f>
        <v/>
      </c>
    </row>
    <row r="68">
      <c r="A68" s="16" t="n"/>
      <c r="B68" s="17" t="n"/>
      <c r="C68" s="17" t="n"/>
      <c r="D68" s="17" t="n"/>
      <c r="E68" s="17" t="n"/>
      <c r="F68" s="17" t="n"/>
      <c r="G68" s="17" t="n"/>
      <c r="H68" s="18" t="n"/>
      <c r="I68" s="19" t="n"/>
      <c r="J68" s="17" t="n"/>
      <c r="K68" s="17" t="n"/>
      <c r="L68" s="20">
        <f>IF(OR(A68="",H68="",I68=""),"",IFERROR(H68*I68,0))</f>
        <v/>
      </c>
      <c r="M68" s="20">
        <f>IF(L68="","",IF(J68="Oui",ROUND(L68*'Paramètres'!$B$5,2),0))</f>
        <v/>
      </c>
      <c r="N68" s="20">
        <f>IF(L68="","",IF(J68="Oui",ROUND(L68*'Paramètres'!$B$6,2),0))</f>
        <v/>
      </c>
      <c r="O68" s="20">
        <f>IF(L68="","",IFERROR(L68+M68+N68,0))</f>
        <v/>
      </c>
    </row>
    <row r="69">
      <c r="A69" s="21" t="n"/>
      <c r="B69" s="22" t="n"/>
      <c r="C69" s="22" t="n"/>
      <c r="D69" s="22" t="n"/>
      <c r="E69" s="22" t="n"/>
      <c r="F69" s="22" t="n"/>
      <c r="G69" s="22" t="n"/>
      <c r="H69" s="23" t="n"/>
      <c r="I69" s="24" t="n"/>
      <c r="J69" s="22" t="n"/>
      <c r="K69" s="22" t="n"/>
      <c r="L69" s="20">
        <f>IF(OR(A69="",H69="",I69=""),"",IFERROR(H69*I69,0))</f>
        <v/>
      </c>
      <c r="M69" s="20">
        <f>IF(L69="","",IF(J69="Oui",ROUND(L69*'Paramètres'!$B$5,2),0))</f>
        <v/>
      </c>
      <c r="N69" s="20">
        <f>IF(L69="","",IF(J69="Oui",ROUND(L69*'Paramètres'!$B$6,2),0))</f>
        <v/>
      </c>
      <c r="O69" s="20">
        <f>IF(L69="","",IFERROR(L69+M69+N69,0))</f>
        <v/>
      </c>
    </row>
    <row r="70">
      <c r="A70" s="16" t="n"/>
      <c r="B70" s="17" t="n"/>
      <c r="C70" s="17" t="n"/>
      <c r="D70" s="17" t="n"/>
      <c r="E70" s="17" t="n"/>
      <c r="F70" s="17" t="n"/>
      <c r="G70" s="17" t="n"/>
      <c r="H70" s="18" t="n"/>
      <c r="I70" s="19" t="n"/>
      <c r="J70" s="17" t="n"/>
      <c r="K70" s="17" t="n"/>
      <c r="L70" s="20">
        <f>IF(OR(A70="",H70="",I70=""),"",IFERROR(H70*I70,0))</f>
        <v/>
      </c>
      <c r="M70" s="20">
        <f>IF(L70="","",IF(J70="Oui",ROUND(L70*'Paramètres'!$B$5,2),0))</f>
        <v/>
      </c>
      <c r="N70" s="20">
        <f>IF(L70="","",IF(J70="Oui",ROUND(L70*'Paramètres'!$B$6,2),0))</f>
        <v/>
      </c>
      <c r="O70" s="20">
        <f>IF(L70="","",IFERROR(L70+M70+N70,0))</f>
        <v/>
      </c>
    </row>
    <row r="71">
      <c r="A71" s="21" t="n"/>
      <c r="B71" s="22" t="n"/>
      <c r="C71" s="22" t="n"/>
      <c r="D71" s="22" t="n"/>
      <c r="E71" s="22" t="n"/>
      <c r="F71" s="22" t="n"/>
      <c r="G71" s="22" t="n"/>
      <c r="H71" s="23" t="n"/>
      <c r="I71" s="24" t="n"/>
      <c r="J71" s="22" t="n"/>
      <c r="K71" s="22" t="n"/>
      <c r="L71" s="20">
        <f>IF(OR(A71="",H71="",I71=""),"",IFERROR(H71*I71,0))</f>
        <v/>
      </c>
      <c r="M71" s="20">
        <f>IF(L71="","",IF(J71="Oui",ROUND(L71*'Paramètres'!$B$5,2),0))</f>
        <v/>
      </c>
      <c r="N71" s="20">
        <f>IF(L71="","",IF(J71="Oui",ROUND(L71*'Paramètres'!$B$6,2),0))</f>
        <v/>
      </c>
      <c r="O71" s="20">
        <f>IF(L71="","",IFERROR(L71+M71+N71,0))</f>
        <v/>
      </c>
    </row>
    <row r="72">
      <c r="A72" s="16" t="n"/>
      <c r="B72" s="17" t="n"/>
      <c r="C72" s="17" t="n"/>
      <c r="D72" s="17" t="n"/>
      <c r="E72" s="17" t="n"/>
      <c r="F72" s="17" t="n"/>
      <c r="G72" s="17" t="n"/>
      <c r="H72" s="18" t="n"/>
      <c r="I72" s="19" t="n"/>
      <c r="J72" s="17" t="n"/>
      <c r="K72" s="17" t="n"/>
      <c r="L72" s="20">
        <f>IF(OR(A72="",H72="",I72=""),"",IFERROR(H72*I72,0))</f>
        <v/>
      </c>
      <c r="M72" s="20">
        <f>IF(L72="","",IF(J72="Oui",ROUND(L72*'Paramètres'!$B$5,2),0))</f>
        <v/>
      </c>
      <c r="N72" s="20">
        <f>IF(L72="","",IF(J72="Oui",ROUND(L72*'Paramètres'!$B$6,2),0))</f>
        <v/>
      </c>
      <c r="O72" s="20">
        <f>IF(L72="","",IFERROR(L72+M72+N72,0))</f>
        <v/>
      </c>
    </row>
    <row r="73">
      <c r="A73" s="21" t="n"/>
      <c r="B73" s="22" t="n"/>
      <c r="C73" s="22" t="n"/>
      <c r="D73" s="22" t="n"/>
      <c r="E73" s="22" t="n"/>
      <c r="F73" s="22" t="n"/>
      <c r="G73" s="22" t="n"/>
      <c r="H73" s="23" t="n"/>
      <c r="I73" s="24" t="n"/>
      <c r="J73" s="22" t="n"/>
      <c r="K73" s="22" t="n"/>
      <c r="L73" s="20">
        <f>IF(OR(A73="",H73="",I73=""),"",IFERROR(H73*I73,0))</f>
        <v/>
      </c>
      <c r="M73" s="20">
        <f>IF(L73="","",IF(J73="Oui",ROUND(L73*'Paramètres'!$B$5,2),0))</f>
        <v/>
      </c>
      <c r="N73" s="20">
        <f>IF(L73="","",IF(J73="Oui",ROUND(L73*'Paramètres'!$B$6,2),0))</f>
        <v/>
      </c>
      <c r="O73" s="20">
        <f>IF(L73="","",IFERROR(L73+M73+N73,0))</f>
        <v/>
      </c>
    </row>
    <row r="74">
      <c r="A74" s="16" t="n"/>
      <c r="B74" s="17" t="n"/>
      <c r="C74" s="17" t="n"/>
      <c r="D74" s="17" t="n"/>
      <c r="E74" s="17" t="n"/>
      <c r="F74" s="17" t="n"/>
      <c r="G74" s="17" t="n"/>
      <c r="H74" s="18" t="n"/>
      <c r="I74" s="19" t="n"/>
      <c r="J74" s="17" t="n"/>
      <c r="K74" s="17" t="n"/>
      <c r="L74" s="20">
        <f>IF(OR(A74="",H74="",I74=""),"",IFERROR(H74*I74,0))</f>
        <v/>
      </c>
      <c r="M74" s="20">
        <f>IF(L74="","",IF(J74="Oui",ROUND(L74*'Paramètres'!$B$5,2),0))</f>
        <v/>
      </c>
      <c r="N74" s="20">
        <f>IF(L74="","",IF(J74="Oui",ROUND(L74*'Paramètres'!$B$6,2),0))</f>
        <v/>
      </c>
      <c r="O74" s="20">
        <f>IF(L74="","",IFERROR(L74+M74+N74,0))</f>
        <v/>
      </c>
    </row>
    <row r="75">
      <c r="A75" s="21" t="n"/>
      <c r="B75" s="22" t="n"/>
      <c r="C75" s="22" t="n"/>
      <c r="D75" s="22" t="n"/>
      <c r="E75" s="22" t="n"/>
      <c r="F75" s="22" t="n"/>
      <c r="G75" s="22" t="n"/>
      <c r="H75" s="23" t="n"/>
      <c r="I75" s="24" t="n"/>
      <c r="J75" s="22" t="n"/>
      <c r="K75" s="22" t="n"/>
      <c r="L75" s="20">
        <f>IF(OR(A75="",H75="",I75=""),"",IFERROR(H75*I75,0))</f>
        <v/>
      </c>
      <c r="M75" s="20">
        <f>IF(L75="","",IF(J75="Oui",ROUND(L75*'Paramètres'!$B$5,2),0))</f>
        <v/>
      </c>
      <c r="N75" s="20">
        <f>IF(L75="","",IF(J75="Oui",ROUND(L75*'Paramètres'!$B$6,2),0))</f>
        <v/>
      </c>
      <c r="O75" s="20">
        <f>IF(L75="","",IFERROR(L75+M75+N75,0))</f>
        <v/>
      </c>
    </row>
    <row r="76">
      <c r="A76" s="16" t="n"/>
      <c r="B76" s="17" t="n"/>
      <c r="C76" s="17" t="n"/>
      <c r="D76" s="17" t="n"/>
      <c r="E76" s="17" t="n"/>
      <c r="F76" s="17" t="n"/>
      <c r="G76" s="17" t="n"/>
      <c r="H76" s="18" t="n"/>
      <c r="I76" s="19" t="n"/>
      <c r="J76" s="17" t="n"/>
      <c r="K76" s="17" t="n"/>
      <c r="L76" s="20">
        <f>IF(OR(A76="",H76="",I76=""),"",IFERROR(H76*I76,0))</f>
        <v/>
      </c>
      <c r="M76" s="20">
        <f>IF(L76="","",IF(J76="Oui",ROUND(L76*'Paramètres'!$B$5,2),0))</f>
        <v/>
      </c>
      <c r="N76" s="20">
        <f>IF(L76="","",IF(J76="Oui",ROUND(L76*'Paramètres'!$B$6,2),0))</f>
        <v/>
      </c>
      <c r="O76" s="20">
        <f>IF(L76="","",IFERROR(L76+M76+N76,0))</f>
        <v/>
      </c>
    </row>
    <row r="77">
      <c r="A77" s="21" t="n"/>
      <c r="B77" s="22" t="n"/>
      <c r="C77" s="22" t="n"/>
      <c r="D77" s="22" t="n"/>
      <c r="E77" s="22" t="n"/>
      <c r="F77" s="22" t="n"/>
      <c r="G77" s="22" t="n"/>
      <c r="H77" s="23" t="n"/>
      <c r="I77" s="24" t="n"/>
      <c r="J77" s="22" t="n"/>
      <c r="K77" s="22" t="n"/>
      <c r="L77" s="20">
        <f>IF(OR(A77="",H77="",I77=""),"",IFERROR(H77*I77,0))</f>
        <v/>
      </c>
      <c r="M77" s="20">
        <f>IF(L77="","",IF(J77="Oui",ROUND(L77*'Paramètres'!$B$5,2),0))</f>
        <v/>
      </c>
      <c r="N77" s="20">
        <f>IF(L77="","",IF(J77="Oui",ROUND(L77*'Paramètres'!$B$6,2),0))</f>
        <v/>
      </c>
      <c r="O77" s="20">
        <f>IF(L77="","",IFERROR(L77+M77+N77,0))</f>
        <v/>
      </c>
    </row>
    <row r="78">
      <c r="A78" s="16" t="n"/>
      <c r="B78" s="17" t="n"/>
      <c r="C78" s="17" t="n"/>
      <c r="D78" s="17" t="n"/>
      <c r="E78" s="17" t="n"/>
      <c r="F78" s="17" t="n"/>
      <c r="G78" s="17" t="n"/>
      <c r="H78" s="18" t="n"/>
      <c r="I78" s="19" t="n"/>
      <c r="J78" s="17" t="n"/>
      <c r="K78" s="17" t="n"/>
      <c r="L78" s="20">
        <f>IF(OR(A78="",H78="",I78=""),"",IFERROR(H78*I78,0))</f>
        <v/>
      </c>
      <c r="M78" s="20">
        <f>IF(L78="","",IF(J78="Oui",ROUND(L78*'Paramètres'!$B$5,2),0))</f>
        <v/>
      </c>
      <c r="N78" s="20">
        <f>IF(L78="","",IF(J78="Oui",ROUND(L78*'Paramètres'!$B$6,2),0))</f>
        <v/>
      </c>
      <c r="O78" s="20">
        <f>IF(L78="","",IFERROR(L78+M78+N78,0))</f>
        <v/>
      </c>
    </row>
    <row r="79">
      <c r="A79" s="21" t="n"/>
      <c r="B79" s="22" t="n"/>
      <c r="C79" s="22" t="n"/>
      <c r="D79" s="22" t="n"/>
      <c r="E79" s="22" t="n"/>
      <c r="F79" s="22" t="n"/>
      <c r="G79" s="22" t="n"/>
      <c r="H79" s="23" t="n"/>
      <c r="I79" s="24" t="n"/>
      <c r="J79" s="22" t="n"/>
      <c r="K79" s="22" t="n"/>
      <c r="L79" s="20">
        <f>IF(OR(A79="",H79="",I79=""),"",IFERROR(H79*I79,0))</f>
        <v/>
      </c>
      <c r="M79" s="20">
        <f>IF(L79="","",IF(J79="Oui",ROUND(L79*'Paramètres'!$B$5,2),0))</f>
        <v/>
      </c>
      <c r="N79" s="20">
        <f>IF(L79="","",IF(J79="Oui",ROUND(L79*'Paramètres'!$B$6,2),0))</f>
        <v/>
      </c>
      <c r="O79" s="20">
        <f>IF(L79="","",IFERROR(L79+M79+N79,0))</f>
        <v/>
      </c>
    </row>
    <row r="80">
      <c r="A80" s="16" t="n"/>
      <c r="B80" s="17" t="n"/>
      <c r="C80" s="17" t="n"/>
      <c r="D80" s="17" t="n"/>
      <c r="E80" s="17" t="n"/>
      <c r="F80" s="17" t="n"/>
      <c r="G80" s="17" t="n"/>
      <c r="H80" s="18" t="n"/>
      <c r="I80" s="19" t="n"/>
      <c r="J80" s="17" t="n"/>
      <c r="K80" s="17" t="n"/>
      <c r="L80" s="20">
        <f>IF(OR(A80="",H80="",I80=""),"",IFERROR(H80*I80,0))</f>
        <v/>
      </c>
      <c r="M80" s="20">
        <f>IF(L80="","",IF(J80="Oui",ROUND(L80*'Paramètres'!$B$5,2),0))</f>
        <v/>
      </c>
      <c r="N80" s="20">
        <f>IF(L80="","",IF(J80="Oui",ROUND(L80*'Paramètres'!$B$6,2),0))</f>
        <v/>
      </c>
      <c r="O80" s="20">
        <f>IF(L80="","",IFERROR(L80+M80+N80,0))</f>
        <v/>
      </c>
    </row>
    <row r="81">
      <c r="A81" s="21" t="n"/>
      <c r="B81" s="22" t="n"/>
      <c r="C81" s="22" t="n"/>
      <c r="D81" s="22" t="n"/>
      <c r="E81" s="22" t="n"/>
      <c r="F81" s="22" t="n"/>
      <c r="G81" s="22" t="n"/>
      <c r="H81" s="23" t="n"/>
      <c r="I81" s="24" t="n"/>
      <c r="J81" s="22" t="n"/>
      <c r="K81" s="22" t="n"/>
      <c r="L81" s="20">
        <f>IF(OR(A81="",H81="",I81=""),"",IFERROR(H81*I81,0))</f>
        <v/>
      </c>
      <c r="M81" s="20">
        <f>IF(L81="","",IF(J81="Oui",ROUND(L81*'Paramètres'!$B$5,2),0))</f>
        <v/>
      </c>
      <c r="N81" s="20">
        <f>IF(L81="","",IF(J81="Oui",ROUND(L81*'Paramètres'!$B$6,2),0))</f>
        <v/>
      </c>
      <c r="O81" s="20">
        <f>IF(L81="","",IFERROR(L81+M81+N81,0))</f>
        <v/>
      </c>
    </row>
    <row r="82">
      <c r="A82" s="16" t="n"/>
      <c r="B82" s="17" t="n"/>
      <c r="C82" s="17" t="n"/>
      <c r="D82" s="17" t="n"/>
      <c r="E82" s="17" t="n"/>
      <c r="F82" s="17" t="n"/>
      <c r="G82" s="17" t="n"/>
      <c r="H82" s="18" t="n"/>
      <c r="I82" s="19" t="n"/>
      <c r="J82" s="17" t="n"/>
      <c r="K82" s="17" t="n"/>
      <c r="L82" s="20">
        <f>IF(OR(A82="",H82="",I82=""),"",IFERROR(H82*I82,0))</f>
        <v/>
      </c>
      <c r="M82" s="20">
        <f>IF(L82="","",IF(J82="Oui",ROUND(L82*'Paramètres'!$B$5,2),0))</f>
        <v/>
      </c>
      <c r="N82" s="20">
        <f>IF(L82="","",IF(J82="Oui",ROUND(L82*'Paramètres'!$B$6,2),0))</f>
        <v/>
      </c>
      <c r="O82" s="20">
        <f>IF(L82="","",IFERROR(L82+M82+N82,0))</f>
        <v/>
      </c>
    </row>
    <row r="83">
      <c r="A83" s="21" t="n"/>
      <c r="B83" s="22" t="n"/>
      <c r="C83" s="22" t="n"/>
      <c r="D83" s="22" t="n"/>
      <c r="E83" s="22" t="n"/>
      <c r="F83" s="22" t="n"/>
      <c r="G83" s="22" t="n"/>
      <c r="H83" s="23" t="n"/>
      <c r="I83" s="24" t="n"/>
      <c r="J83" s="22" t="n"/>
      <c r="K83" s="22" t="n"/>
      <c r="L83" s="20">
        <f>IF(OR(A83="",H83="",I83=""),"",IFERROR(H83*I83,0))</f>
        <v/>
      </c>
      <c r="M83" s="20">
        <f>IF(L83="","",IF(J83="Oui",ROUND(L83*'Paramètres'!$B$5,2),0))</f>
        <v/>
      </c>
      <c r="N83" s="20">
        <f>IF(L83="","",IF(J83="Oui",ROUND(L83*'Paramètres'!$B$6,2),0))</f>
        <v/>
      </c>
      <c r="O83" s="20">
        <f>IF(L83="","",IFERROR(L83+M83+N83,0))</f>
        <v/>
      </c>
    </row>
    <row r="84">
      <c r="A84" s="16" t="n"/>
      <c r="B84" s="17" t="n"/>
      <c r="C84" s="17" t="n"/>
      <c r="D84" s="17" t="n"/>
      <c r="E84" s="17" t="n"/>
      <c r="F84" s="17" t="n"/>
      <c r="G84" s="17" t="n"/>
      <c r="H84" s="18" t="n"/>
      <c r="I84" s="19" t="n"/>
      <c r="J84" s="17" t="n"/>
      <c r="K84" s="17" t="n"/>
      <c r="L84" s="20">
        <f>IF(OR(A84="",H84="",I84=""),"",IFERROR(H84*I84,0))</f>
        <v/>
      </c>
      <c r="M84" s="20">
        <f>IF(L84="","",IF(J84="Oui",ROUND(L84*'Paramètres'!$B$5,2),0))</f>
        <v/>
      </c>
      <c r="N84" s="20">
        <f>IF(L84="","",IF(J84="Oui",ROUND(L84*'Paramètres'!$B$6,2),0))</f>
        <v/>
      </c>
      <c r="O84" s="20">
        <f>IF(L84="","",IFERROR(L84+M84+N84,0))</f>
        <v/>
      </c>
    </row>
    <row r="85">
      <c r="A85" s="21" t="n"/>
      <c r="B85" s="22" t="n"/>
      <c r="C85" s="22" t="n"/>
      <c r="D85" s="22" t="n"/>
      <c r="E85" s="22" t="n"/>
      <c r="F85" s="22" t="n"/>
      <c r="G85" s="22" t="n"/>
      <c r="H85" s="23" t="n"/>
      <c r="I85" s="24" t="n"/>
      <c r="J85" s="22" t="n"/>
      <c r="K85" s="22" t="n"/>
      <c r="L85" s="20">
        <f>IF(OR(A85="",H85="",I85=""),"",IFERROR(H85*I85,0))</f>
        <v/>
      </c>
      <c r="M85" s="20">
        <f>IF(L85="","",IF(J85="Oui",ROUND(L85*'Paramètres'!$B$5,2),0))</f>
        <v/>
      </c>
      <c r="N85" s="20">
        <f>IF(L85="","",IF(J85="Oui",ROUND(L85*'Paramètres'!$B$6,2),0))</f>
        <v/>
      </c>
      <c r="O85" s="20">
        <f>IF(L85="","",IFERROR(L85+M85+N85,0))</f>
        <v/>
      </c>
    </row>
    <row r="86">
      <c r="A86" s="16" t="n"/>
      <c r="B86" s="17" t="n"/>
      <c r="C86" s="17" t="n"/>
      <c r="D86" s="17" t="n"/>
      <c r="E86" s="17" t="n"/>
      <c r="F86" s="17" t="n"/>
      <c r="G86" s="17" t="n"/>
      <c r="H86" s="18" t="n"/>
      <c r="I86" s="19" t="n"/>
      <c r="J86" s="17" t="n"/>
      <c r="K86" s="17" t="n"/>
      <c r="L86" s="20">
        <f>IF(OR(A86="",H86="",I86=""),"",IFERROR(H86*I86,0))</f>
        <v/>
      </c>
      <c r="M86" s="20">
        <f>IF(L86="","",IF(J86="Oui",ROUND(L86*'Paramètres'!$B$5,2),0))</f>
        <v/>
      </c>
      <c r="N86" s="20">
        <f>IF(L86="","",IF(J86="Oui",ROUND(L86*'Paramètres'!$B$6,2),0))</f>
        <v/>
      </c>
      <c r="O86" s="20">
        <f>IF(L86="","",IFERROR(L86+M86+N86,0))</f>
        <v/>
      </c>
    </row>
    <row r="87">
      <c r="A87" s="21" t="n"/>
      <c r="B87" s="22" t="n"/>
      <c r="C87" s="22" t="n"/>
      <c r="D87" s="22" t="n"/>
      <c r="E87" s="22" t="n"/>
      <c r="F87" s="22" t="n"/>
      <c r="G87" s="22" t="n"/>
      <c r="H87" s="23" t="n"/>
      <c r="I87" s="24" t="n"/>
      <c r="J87" s="22" t="n"/>
      <c r="K87" s="22" t="n"/>
      <c r="L87" s="20">
        <f>IF(OR(A87="",H87="",I87=""),"",IFERROR(H87*I87,0))</f>
        <v/>
      </c>
      <c r="M87" s="20">
        <f>IF(L87="","",IF(J87="Oui",ROUND(L87*'Paramètres'!$B$5,2),0))</f>
        <v/>
      </c>
      <c r="N87" s="20">
        <f>IF(L87="","",IF(J87="Oui",ROUND(L87*'Paramètres'!$B$6,2),0))</f>
        <v/>
      </c>
      <c r="O87" s="20">
        <f>IF(L87="","",IFERROR(L87+M87+N87,0))</f>
        <v/>
      </c>
    </row>
    <row r="88">
      <c r="A88" s="16" t="n"/>
      <c r="B88" s="17" t="n"/>
      <c r="C88" s="17" t="n"/>
      <c r="D88" s="17" t="n"/>
      <c r="E88" s="17" t="n"/>
      <c r="F88" s="17" t="n"/>
      <c r="G88" s="17" t="n"/>
      <c r="H88" s="18" t="n"/>
      <c r="I88" s="19" t="n"/>
      <c r="J88" s="17" t="n"/>
      <c r="K88" s="17" t="n"/>
      <c r="L88" s="20">
        <f>IF(OR(A88="",H88="",I88=""),"",IFERROR(H88*I88,0))</f>
        <v/>
      </c>
      <c r="M88" s="20">
        <f>IF(L88="","",IF(J88="Oui",ROUND(L88*'Paramètres'!$B$5,2),0))</f>
        <v/>
      </c>
      <c r="N88" s="20">
        <f>IF(L88="","",IF(J88="Oui",ROUND(L88*'Paramètres'!$B$6,2),0))</f>
        <v/>
      </c>
      <c r="O88" s="20">
        <f>IF(L88="","",IFERROR(L88+M88+N88,0))</f>
        <v/>
      </c>
    </row>
    <row r="89">
      <c r="A89" s="21" t="n"/>
      <c r="B89" s="22" t="n"/>
      <c r="C89" s="22" t="n"/>
      <c r="D89" s="22" t="n"/>
      <c r="E89" s="22" t="n"/>
      <c r="F89" s="22" t="n"/>
      <c r="G89" s="22" t="n"/>
      <c r="H89" s="23" t="n"/>
      <c r="I89" s="24" t="n"/>
      <c r="J89" s="22" t="n"/>
      <c r="K89" s="22" t="n"/>
      <c r="L89" s="20">
        <f>IF(OR(A89="",H89="",I89=""),"",IFERROR(H89*I89,0))</f>
        <v/>
      </c>
      <c r="M89" s="20">
        <f>IF(L89="","",IF(J89="Oui",ROUND(L89*'Paramètres'!$B$5,2),0))</f>
        <v/>
      </c>
      <c r="N89" s="20">
        <f>IF(L89="","",IF(J89="Oui",ROUND(L89*'Paramètres'!$B$6,2),0))</f>
        <v/>
      </c>
      <c r="O89" s="20">
        <f>IF(L89="","",IFERROR(L89+M89+N89,0))</f>
        <v/>
      </c>
    </row>
    <row r="90">
      <c r="A90" s="16" t="n"/>
      <c r="B90" s="17" t="n"/>
      <c r="C90" s="17" t="n"/>
      <c r="D90" s="17" t="n"/>
      <c r="E90" s="17" t="n"/>
      <c r="F90" s="17" t="n"/>
      <c r="G90" s="17" t="n"/>
      <c r="H90" s="18" t="n"/>
      <c r="I90" s="19" t="n"/>
      <c r="J90" s="17" t="n"/>
      <c r="K90" s="17" t="n"/>
      <c r="L90" s="20">
        <f>IF(OR(A90="",H90="",I90=""),"",IFERROR(H90*I90,0))</f>
        <v/>
      </c>
      <c r="M90" s="20">
        <f>IF(L90="","",IF(J90="Oui",ROUND(L90*'Paramètres'!$B$5,2),0))</f>
        <v/>
      </c>
      <c r="N90" s="20">
        <f>IF(L90="","",IF(J90="Oui",ROUND(L90*'Paramètres'!$B$6,2),0))</f>
        <v/>
      </c>
      <c r="O90" s="20">
        <f>IF(L90="","",IFERROR(L90+M90+N90,0))</f>
        <v/>
      </c>
    </row>
    <row r="91">
      <c r="A91" s="21" t="n"/>
      <c r="B91" s="22" t="n"/>
      <c r="C91" s="22" t="n"/>
      <c r="D91" s="22" t="n"/>
      <c r="E91" s="22" t="n"/>
      <c r="F91" s="22" t="n"/>
      <c r="G91" s="22" t="n"/>
      <c r="H91" s="23" t="n"/>
      <c r="I91" s="24" t="n"/>
      <c r="J91" s="22" t="n"/>
      <c r="K91" s="22" t="n"/>
      <c r="L91" s="20">
        <f>IF(OR(A91="",H91="",I91=""),"",IFERROR(H91*I91,0))</f>
        <v/>
      </c>
      <c r="M91" s="20">
        <f>IF(L91="","",IF(J91="Oui",ROUND(L91*'Paramètres'!$B$5,2),0))</f>
        <v/>
      </c>
      <c r="N91" s="20">
        <f>IF(L91="","",IF(J91="Oui",ROUND(L91*'Paramètres'!$B$6,2),0))</f>
        <v/>
      </c>
      <c r="O91" s="20">
        <f>IF(L91="","",IFERROR(L91+M91+N91,0))</f>
        <v/>
      </c>
    </row>
    <row r="92">
      <c r="A92" s="16" t="n"/>
      <c r="B92" s="17" t="n"/>
      <c r="C92" s="17" t="n"/>
      <c r="D92" s="17" t="n"/>
      <c r="E92" s="17" t="n"/>
      <c r="F92" s="17" t="n"/>
      <c r="G92" s="17" t="n"/>
      <c r="H92" s="18" t="n"/>
      <c r="I92" s="19" t="n"/>
      <c r="J92" s="17" t="n"/>
      <c r="K92" s="17" t="n"/>
      <c r="L92" s="20">
        <f>IF(OR(A92="",H92="",I92=""),"",IFERROR(H92*I92,0))</f>
        <v/>
      </c>
      <c r="M92" s="20">
        <f>IF(L92="","",IF(J92="Oui",ROUND(L92*'Paramètres'!$B$5,2),0))</f>
        <v/>
      </c>
      <c r="N92" s="20">
        <f>IF(L92="","",IF(J92="Oui",ROUND(L92*'Paramètres'!$B$6,2),0))</f>
        <v/>
      </c>
      <c r="O92" s="20">
        <f>IF(L92="","",IFERROR(L92+M92+N92,0))</f>
        <v/>
      </c>
    </row>
    <row r="93">
      <c r="A93" s="21" t="n"/>
      <c r="B93" s="22" t="n"/>
      <c r="C93" s="22" t="n"/>
      <c r="D93" s="22" t="n"/>
      <c r="E93" s="22" t="n"/>
      <c r="F93" s="22" t="n"/>
      <c r="G93" s="22" t="n"/>
      <c r="H93" s="23" t="n"/>
      <c r="I93" s="24" t="n"/>
      <c r="J93" s="22" t="n"/>
      <c r="K93" s="22" t="n"/>
      <c r="L93" s="20">
        <f>IF(OR(A93="",H93="",I93=""),"",IFERROR(H93*I93,0))</f>
        <v/>
      </c>
      <c r="M93" s="20">
        <f>IF(L93="","",IF(J93="Oui",ROUND(L93*'Paramètres'!$B$5,2),0))</f>
        <v/>
      </c>
      <c r="N93" s="20">
        <f>IF(L93="","",IF(J93="Oui",ROUND(L93*'Paramètres'!$B$6,2),0))</f>
        <v/>
      </c>
      <c r="O93" s="20">
        <f>IF(L93="","",IFERROR(L93+M93+N93,0))</f>
        <v/>
      </c>
    </row>
    <row r="94">
      <c r="A94" s="16" t="n"/>
      <c r="B94" s="17" t="n"/>
      <c r="C94" s="17" t="n"/>
      <c r="D94" s="17" t="n"/>
      <c r="E94" s="17" t="n"/>
      <c r="F94" s="17" t="n"/>
      <c r="G94" s="17" t="n"/>
      <c r="H94" s="18" t="n"/>
      <c r="I94" s="19" t="n"/>
      <c r="J94" s="17" t="n"/>
      <c r="K94" s="17" t="n"/>
      <c r="L94" s="20">
        <f>IF(OR(A94="",H94="",I94=""),"",IFERROR(H94*I94,0))</f>
        <v/>
      </c>
      <c r="M94" s="20">
        <f>IF(L94="","",IF(J94="Oui",ROUND(L94*'Paramètres'!$B$5,2),0))</f>
        <v/>
      </c>
      <c r="N94" s="20">
        <f>IF(L94="","",IF(J94="Oui",ROUND(L94*'Paramètres'!$B$6,2),0))</f>
        <v/>
      </c>
      <c r="O94" s="20">
        <f>IF(L94="","",IFERROR(L94+M94+N94,0))</f>
        <v/>
      </c>
    </row>
    <row r="95">
      <c r="A95" s="21" t="n"/>
      <c r="B95" s="22" t="n"/>
      <c r="C95" s="22" t="n"/>
      <c r="D95" s="22" t="n"/>
      <c r="E95" s="22" t="n"/>
      <c r="F95" s="22" t="n"/>
      <c r="G95" s="22" t="n"/>
      <c r="H95" s="23" t="n"/>
      <c r="I95" s="24" t="n"/>
      <c r="J95" s="22" t="n"/>
      <c r="K95" s="22" t="n"/>
      <c r="L95" s="20">
        <f>IF(OR(A95="",H95="",I95=""),"",IFERROR(H95*I95,0))</f>
        <v/>
      </c>
      <c r="M95" s="20">
        <f>IF(L95="","",IF(J95="Oui",ROUND(L95*'Paramètres'!$B$5,2),0))</f>
        <v/>
      </c>
      <c r="N95" s="20">
        <f>IF(L95="","",IF(J95="Oui",ROUND(L95*'Paramètres'!$B$6,2),0))</f>
        <v/>
      </c>
      <c r="O95" s="20">
        <f>IF(L95="","",IFERROR(L95+M95+N95,0))</f>
        <v/>
      </c>
    </row>
    <row r="96">
      <c r="A96" s="16" t="n"/>
      <c r="B96" s="17" t="n"/>
      <c r="C96" s="17" t="n"/>
      <c r="D96" s="17" t="n"/>
      <c r="E96" s="17" t="n"/>
      <c r="F96" s="17" t="n"/>
      <c r="G96" s="17" t="n"/>
      <c r="H96" s="18" t="n"/>
      <c r="I96" s="19" t="n"/>
      <c r="J96" s="17" t="n"/>
      <c r="K96" s="17" t="n"/>
      <c r="L96" s="20">
        <f>IF(OR(A96="",H96="",I96=""),"",IFERROR(H96*I96,0))</f>
        <v/>
      </c>
      <c r="M96" s="20">
        <f>IF(L96="","",IF(J96="Oui",ROUND(L96*'Paramètres'!$B$5,2),0))</f>
        <v/>
      </c>
      <c r="N96" s="20">
        <f>IF(L96="","",IF(J96="Oui",ROUND(L96*'Paramètres'!$B$6,2),0))</f>
        <v/>
      </c>
      <c r="O96" s="20">
        <f>IF(L96="","",IFERROR(L96+M96+N96,0))</f>
        <v/>
      </c>
    </row>
    <row r="97">
      <c r="A97" s="21" t="n"/>
      <c r="B97" s="22" t="n"/>
      <c r="C97" s="22" t="n"/>
      <c r="D97" s="22" t="n"/>
      <c r="E97" s="22" t="n"/>
      <c r="F97" s="22" t="n"/>
      <c r="G97" s="22" t="n"/>
      <c r="H97" s="23" t="n"/>
      <c r="I97" s="24" t="n"/>
      <c r="J97" s="22" t="n"/>
      <c r="K97" s="22" t="n"/>
      <c r="L97" s="20">
        <f>IF(OR(A97="",H97="",I97=""),"",IFERROR(H97*I97,0))</f>
        <v/>
      </c>
      <c r="M97" s="20">
        <f>IF(L97="","",IF(J97="Oui",ROUND(L97*'Paramètres'!$B$5,2),0))</f>
        <v/>
      </c>
      <c r="N97" s="20">
        <f>IF(L97="","",IF(J97="Oui",ROUND(L97*'Paramètres'!$B$6,2),0))</f>
        <v/>
      </c>
      <c r="O97" s="20">
        <f>IF(L97="","",IFERROR(L97+M97+N97,0))</f>
        <v/>
      </c>
    </row>
    <row r="98">
      <c r="A98" s="16" t="n"/>
      <c r="B98" s="17" t="n"/>
      <c r="C98" s="17" t="n"/>
      <c r="D98" s="17" t="n"/>
      <c r="E98" s="17" t="n"/>
      <c r="F98" s="17" t="n"/>
      <c r="G98" s="17" t="n"/>
      <c r="H98" s="18" t="n"/>
      <c r="I98" s="19" t="n"/>
      <c r="J98" s="17" t="n"/>
      <c r="K98" s="17" t="n"/>
      <c r="L98" s="20">
        <f>IF(OR(A98="",H98="",I98=""),"",IFERROR(H98*I98,0))</f>
        <v/>
      </c>
      <c r="M98" s="20">
        <f>IF(L98="","",IF(J98="Oui",ROUND(L98*'Paramètres'!$B$5,2),0))</f>
        <v/>
      </c>
      <c r="N98" s="20">
        <f>IF(L98="","",IF(J98="Oui",ROUND(L98*'Paramètres'!$B$6,2),0))</f>
        <v/>
      </c>
      <c r="O98" s="20">
        <f>IF(L98="","",IFERROR(L98+M98+N98,0))</f>
        <v/>
      </c>
    </row>
    <row r="99">
      <c r="A99" s="21" t="n"/>
      <c r="B99" s="22" t="n"/>
      <c r="C99" s="22" t="n"/>
      <c r="D99" s="22" t="n"/>
      <c r="E99" s="22" t="n"/>
      <c r="F99" s="22" t="n"/>
      <c r="G99" s="22" t="n"/>
      <c r="H99" s="23" t="n"/>
      <c r="I99" s="24" t="n"/>
      <c r="J99" s="22" t="n"/>
      <c r="K99" s="22" t="n"/>
      <c r="L99" s="20">
        <f>IF(OR(A99="",H99="",I99=""),"",IFERROR(H99*I99,0))</f>
        <v/>
      </c>
      <c r="M99" s="20">
        <f>IF(L99="","",IF(J99="Oui",ROUND(L99*'Paramètres'!$B$5,2),0))</f>
        <v/>
      </c>
      <c r="N99" s="20">
        <f>IF(L99="","",IF(J99="Oui",ROUND(L99*'Paramètres'!$B$6,2),0))</f>
        <v/>
      </c>
      <c r="O99" s="20">
        <f>IF(L99="","",IFERROR(L99+M99+N99,0))</f>
        <v/>
      </c>
    </row>
    <row r="100">
      <c r="A100" s="16" t="n"/>
      <c r="B100" s="17" t="n"/>
      <c r="C100" s="17" t="n"/>
      <c r="D100" s="17" t="n"/>
      <c r="E100" s="17" t="n"/>
      <c r="F100" s="17" t="n"/>
      <c r="G100" s="17" t="n"/>
      <c r="H100" s="18" t="n"/>
      <c r="I100" s="19" t="n"/>
      <c r="J100" s="17" t="n"/>
      <c r="K100" s="17" t="n"/>
      <c r="L100" s="20">
        <f>IF(OR(A100="",H100="",I100=""),"",IFERROR(H100*I100,0))</f>
        <v/>
      </c>
      <c r="M100" s="20">
        <f>IF(L100="","",IF(J100="Oui",ROUND(L100*'Paramètres'!$B$5,2),0))</f>
        <v/>
      </c>
      <c r="N100" s="20">
        <f>IF(L100="","",IF(J100="Oui",ROUND(L100*'Paramètres'!$B$6,2),0))</f>
        <v/>
      </c>
      <c r="O100" s="20">
        <f>IF(L100="","",IFERROR(L100+M100+N100,0))</f>
        <v/>
      </c>
    </row>
    <row r="101">
      <c r="A101" s="21" t="n"/>
      <c r="B101" s="22" t="n"/>
      <c r="C101" s="22" t="n"/>
      <c r="D101" s="22" t="n"/>
      <c r="E101" s="22" t="n"/>
      <c r="F101" s="22" t="n"/>
      <c r="G101" s="22" t="n"/>
      <c r="H101" s="23" t="n"/>
      <c r="I101" s="24" t="n"/>
      <c r="J101" s="22" t="n"/>
      <c r="K101" s="22" t="n"/>
      <c r="L101" s="20">
        <f>IF(OR(A101="",H101="",I101=""),"",IFERROR(H101*I101,0))</f>
        <v/>
      </c>
      <c r="M101" s="20">
        <f>IF(L101="","",IF(J101="Oui",ROUND(L101*'Paramètres'!$B$5,2),0))</f>
        <v/>
      </c>
      <c r="N101" s="20">
        <f>IF(L101="","",IF(J101="Oui",ROUND(L101*'Paramètres'!$B$6,2),0))</f>
        <v/>
      </c>
      <c r="O101" s="20">
        <f>IF(L101="","",IFERROR(L101+M101+N101,0))</f>
        <v/>
      </c>
    </row>
    <row r="102">
      <c r="A102" s="16" t="n"/>
      <c r="B102" s="17" t="n"/>
      <c r="C102" s="17" t="n"/>
      <c r="D102" s="17" t="n"/>
      <c r="E102" s="17" t="n"/>
      <c r="F102" s="17" t="n"/>
      <c r="G102" s="17" t="n"/>
      <c r="H102" s="18" t="n"/>
      <c r="I102" s="19" t="n"/>
      <c r="J102" s="17" t="n"/>
      <c r="K102" s="17" t="n"/>
      <c r="L102" s="20">
        <f>IF(OR(A102="",H102="",I102=""),"",IFERROR(H102*I102,0))</f>
        <v/>
      </c>
      <c r="M102" s="20">
        <f>IF(L102="","",IF(J102="Oui",ROUND(L102*'Paramètres'!$B$5,2),0))</f>
        <v/>
      </c>
      <c r="N102" s="20">
        <f>IF(L102="","",IF(J102="Oui",ROUND(L102*'Paramètres'!$B$6,2),0))</f>
        <v/>
      </c>
      <c r="O102" s="20">
        <f>IF(L102="","",IFERROR(L102+M102+N102,0))</f>
        <v/>
      </c>
    </row>
    <row r="103">
      <c r="A103" s="21" t="n"/>
      <c r="B103" s="22" t="n"/>
      <c r="C103" s="22" t="n"/>
      <c r="D103" s="22" t="n"/>
      <c r="E103" s="22" t="n"/>
      <c r="F103" s="22" t="n"/>
      <c r="G103" s="22" t="n"/>
      <c r="H103" s="23" t="n"/>
      <c r="I103" s="24" t="n"/>
      <c r="J103" s="22" t="n"/>
      <c r="K103" s="22" t="n"/>
      <c r="L103" s="20">
        <f>IF(OR(A103="",H103="",I103=""),"",IFERROR(H103*I103,0))</f>
        <v/>
      </c>
      <c r="M103" s="20">
        <f>IF(L103="","",IF(J103="Oui",ROUND(L103*'Paramètres'!$B$5,2),0))</f>
        <v/>
      </c>
      <c r="N103" s="20">
        <f>IF(L103="","",IF(J103="Oui",ROUND(L103*'Paramètres'!$B$6,2),0))</f>
        <v/>
      </c>
      <c r="O103" s="20">
        <f>IF(L103="","",IFERROR(L103+M103+N103,0))</f>
        <v/>
      </c>
    </row>
    <row r="104">
      <c r="A104" s="16" t="n"/>
      <c r="B104" s="17" t="n"/>
      <c r="C104" s="17" t="n"/>
      <c r="D104" s="17" t="n"/>
      <c r="E104" s="17" t="n"/>
      <c r="F104" s="17" t="n"/>
      <c r="G104" s="17" t="n"/>
      <c r="H104" s="18" t="n"/>
      <c r="I104" s="19" t="n"/>
      <c r="J104" s="17" t="n"/>
      <c r="K104" s="17" t="n"/>
      <c r="L104" s="20">
        <f>IF(OR(A104="",H104="",I104=""),"",IFERROR(H104*I104,0))</f>
        <v/>
      </c>
      <c r="M104" s="20">
        <f>IF(L104="","",IF(J104="Oui",ROUND(L104*'Paramètres'!$B$5,2),0))</f>
        <v/>
      </c>
      <c r="N104" s="20">
        <f>IF(L104="","",IF(J104="Oui",ROUND(L104*'Paramètres'!$B$6,2),0))</f>
        <v/>
      </c>
      <c r="O104" s="20">
        <f>IF(L104="","",IFERROR(L104+M104+N104,0))</f>
        <v/>
      </c>
    </row>
    <row r="105">
      <c r="A105" s="21" t="n"/>
      <c r="B105" s="22" t="n"/>
      <c r="C105" s="22" t="n"/>
      <c r="D105" s="22" t="n"/>
      <c r="E105" s="22" t="n"/>
      <c r="F105" s="22" t="n"/>
      <c r="G105" s="22" t="n"/>
      <c r="H105" s="23" t="n"/>
      <c r="I105" s="24" t="n"/>
      <c r="J105" s="22" t="n"/>
      <c r="K105" s="22" t="n"/>
      <c r="L105" s="20">
        <f>IF(OR(A105="",H105="",I105=""),"",IFERROR(H105*I105,0))</f>
        <v/>
      </c>
      <c r="M105" s="20">
        <f>IF(L105="","",IF(J105="Oui",ROUND(L105*'Paramètres'!$B$5,2),0))</f>
        <v/>
      </c>
      <c r="N105" s="20">
        <f>IF(L105="","",IF(J105="Oui",ROUND(L105*'Paramètres'!$B$6,2),0))</f>
        <v/>
      </c>
      <c r="O105" s="20">
        <f>IF(L105="","",IFERROR(L105+M105+N105,0))</f>
        <v/>
      </c>
    </row>
    <row r="106">
      <c r="A106" s="16" t="n"/>
      <c r="B106" s="17" t="n"/>
      <c r="C106" s="17" t="n"/>
      <c r="D106" s="17" t="n"/>
      <c r="E106" s="17" t="n"/>
      <c r="F106" s="17" t="n"/>
      <c r="G106" s="17" t="n"/>
      <c r="H106" s="18" t="n"/>
      <c r="I106" s="19" t="n"/>
      <c r="J106" s="17" t="n"/>
      <c r="K106" s="17" t="n"/>
      <c r="L106" s="20">
        <f>IF(OR(A106="",H106="",I106=""),"",IFERROR(H106*I106,0))</f>
        <v/>
      </c>
      <c r="M106" s="20">
        <f>IF(L106="","",IF(J106="Oui",ROUND(L106*'Paramètres'!$B$5,2),0))</f>
        <v/>
      </c>
      <c r="N106" s="20">
        <f>IF(L106="","",IF(J106="Oui",ROUND(L106*'Paramètres'!$B$6,2),0))</f>
        <v/>
      </c>
      <c r="O106" s="20">
        <f>IF(L106="","",IFERROR(L106+M106+N106,0))</f>
        <v/>
      </c>
    </row>
    <row r="107">
      <c r="A107" s="21" t="n"/>
      <c r="B107" s="22" t="n"/>
      <c r="C107" s="22" t="n"/>
      <c r="D107" s="22" t="n"/>
      <c r="E107" s="22" t="n"/>
      <c r="F107" s="22" t="n"/>
      <c r="G107" s="22" t="n"/>
      <c r="H107" s="23" t="n"/>
      <c r="I107" s="24" t="n"/>
      <c r="J107" s="22" t="n"/>
      <c r="K107" s="22" t="n"/>
      <c r="L107" s="20">
        <f>IF(OR(A107="",H107="",I107=""),"",IFERROR(H107*I107,0))</f>
        <v/>
      </c>
      <c r="M107" s="20">
        <f>IF(L107="","",IF(J107="Oui",ROUND(L107*'Paramètres'!$B$5,2),0))</f>
        <v/>
      </c>
      <c r="N107" s="20">
        <f>IF(L107="","",IF(J107="Oui",ROUND(L107*'Paramètres'!$B$6,2),0))</f>
        <v/>
      </c>
      <c r="O107" s="20">
        <f>IF(L107="","",IFERROR(L107+M107+N107,0))</f>
        <v/>
      </c>
    </row>
    <row r="108">
      <c r="A108" s="16" t="n"/>
      <c r="B108" s="17" t="n"/>
      <c r="C108" s="17" t="n"/>
      <c r="D108" s="17" t="n"/>
      <c r="E108" s="17" t="n"/>
      <c r="F108" s="17" t="n"/>
      <c r="G108" s="17" t="n"/>
      <c r="H108" s="18" t="n"/>
      <c r="I108" s="19" t="n"/>
      <c r="J108" s="17" t="n"/>
      <c r="K108" s="17" t="n"/>
      <c r="L108" s="20">
        <f>IF(OR(A108="",H108="",I108=""),"",IFERROR(H108*I108,0))</f>
        <v/>
      </c>
      <c r="M108" s="20">
        <f>IF(L108="","",IF(J108="Oui",ROUND(L108*'Paramètres'!$B$5,2),0))</f>
        <v/>
      </c>
      <c r="N108" s="20">
        <f>IF(L108="","",IF(J108="Oui",ROUND(L108*'Paramètres'!$B$6,2),0))</f>
        <v/>
      </c>
      <c r="O108" s="20">
        <f>IF(L108="","",IFERROR(L108+M108+N108,0))</f>
        <v/>
      </c>
    </row>
    <row r="109">
      <c r="A109" s="21" t="n"/>
      <c r="B109" s="22" t="n"/>
      <c r="C109" s="22" t="n"/>
      <c r="D109" s="22" t="n"/>
      <c r="E109" s="22" t="n"/>
      <c r="F109" s="22" t="n"/>
      <c r="G109" s="22" t="n"/>
      <c r="H109" s="23" t="n"/>
      <c r="I109" s="24" t="n"/>
      <c r="J109" s="22" t="n"/>
      <c r="K109" s="22" t="n"/>
      <c r="L109" s="20">
        <f>IF(OR(A109="",H109="",I109=""),"",IFERROR(H109*I109,0))</f>
        <v/>
      </c>
      <c r="M109" s="20">
        <f>IF(L109="","",IF(J109="Oui",ROUND(L109*'Paramètres'!$B$5,2),0))</f>
        <v/>
      </c>
      <c r="N109" s="20">
        <f>IF(L109="","",IF(J109="Oui",ROUND(L109*'Paramètres'!$B$6,2),0))</f>
        <v/>
      </c>
      <c r="O109" s="20">
        <f>IF(L109="","",IFERROR(L109+M109+N109,0))</f>
        <v/>
      </c>
    </row>
    <row r="110">
      <c r="A110" s="16" t="n"/>
      <c r="B110" s="17" t="n"/>
      <c r="C110" s="17" t="n"/>
      <c r="D110" s="17" t="n"/>
      <c r="E110" s="17" t="n"/>
      <c r="F110" s="17" t="n"/>
      <c r="G110" s="17" t="n"/>
      <c r="H110" s="18" t="n"/>
      <c r="I110" s="19" t="n"/>
      <c r="J110" s="17" t="n"/>
      <c r="K110" s="17" t="n"/>
      <c r="L110" s="20">
        <f>IF(OR(A110="",H110="",I110=""),"",IFERROR(H110*I110,0))</f>
        <v/>
      </c>
      <c r="M110" s="20">
        <f>IF(L110="","",IF(J110="Oui",ROUND(L110*'Paramètres'!$B$5,2),0))</f>
        <v/>
      </c>
      <c r="N110" s="20">
        <f>IF(L110="","",IF(J110="Oui",ROUND(L110*'Paramètres'!$B$6,2),0))</f>
        <v/>
      </c>
      <c r="O110" s="20">
        <f>IF(L110="","",IFERROR(L110+M110+N110,0))</f>
        <v/>
      </c>
    </row>
    <row r="111">
      <c r="A111" s="21" t="n"/>
      <c r="B111" s="22" t="n"/>
      <c r="C111" s="22" t="n"/>
      <c r="D111" s="22" t="n"/>
      <c r="E111" s="22" t="n"/>
      <c r="F111" s="22" t="n"/>
      <c r="G111" s="22" t="n"/>
      <c r="H111" s="23" t="n"/>
      <c r="I111" s="24" t="n"/>
      <c r="J111" s="22" t="n"/>
      <c r="K111" s="22" t="n"/>
      <c r="L111" s="20">
        <f>IF(OR(A111="",H111="",I111=""),"",IFERROR(H111*I111,0))</f>
        <v/>
      </c>
      <c r="M111" s="20">
        <f>IF(L111="","",IF(J111="Oui",ROUND(L111*'Paramètres'!$B$5,2),0))</f>
        <v/>
      </c>
      <c r="N111" s="20">
        <f>IF(L111="","",IF(J111="Oui",ROUND(L111*'Paramètres'!$B$6,2),0))</f>
        <v/>
      </c>
      <c r="O111" s="20">
        <f>IF(L111="","",IFERROR(L111+M111+N111,0))</f>
        <v/>
      </c>
    </row>
    <row r="112">
      <c r="A112" s="16" t="n"/>
      <c r="B112" s="17" t="n"/>
      <c r="C112" s="17" t="n"/>
      <c r="D112" s="17" t="n"/>
      <c r="E112" s="17" t="n"/>
      <c r="F112" s="17" t="n"/>
      <c r="G112" s="17" t="n"/>
      <c r="H112" s="18" t="n"/>
      <c r="I112" s="19" t="n"/>
      <c r="J112" s="17" t="n"/>
      <c r="K112" s="17" t="n"/>
      <c r="L112" s="20">
        <f>IF(OR(A112="",H112="",I112=""),"",IFERROR(H112*I112,0))</f>
        <v/>
      </c>
      <c r="M112" s="20">
        <f>IF(L112="","",IF(J112="Oui",ROUND(L112*'Paramètres'!$B$5,2),0))</f>
        <v/>
      </c>
      <c r="N112" s="20">
        <f>IF(L112="","",IF(J112="Oui",ROUND(L112*'Paramètres'!$B$6,2),0))</f>
        <v/>
      </c>
      <c r="O112" s="20">
        <f>IF(L112="","",IFERROR(L112+M112+N112,0))</f>
        <v/>
      </c>
    </row>
    <row r="113">
      <c r="A113" s="21" t="n"/>
      <c r="B113" s="22" t="n"/>
      <c r="C113" s="22" t="n"/>
      <c r="D113" s="22" t="n"/>
      <c r="E113" s="22" t="n"/>
      <c r="F113" s="22" t="n"/>
      <c r="G113" s="22" t="n"/>
      <c r="H113" s="23" t="n"/>
      <c r="I113" s="24" t="n"/>
      <c r="J113" s="22" t="n"/>
      <c r="K113" s="22" t="n"/>
      <c r="L113" s="20">
        <f>IF(OR(A113="",H113="",I113=""),"",IFERROR(H113*I113,0))</f>
        <v/>
      </c>
      <c r="M113" s="20">
        <f>IF(L113="","",IF(J113="Oui",ROUND(L113*'Paramètres'!$B$5,2),0))</f>
        <v/>
      </c>
      <c r="N113" s="20">
        <f>IF(L113="","",IF(J113="Oui",ROUND(L113*'Paramètres'!$B$6,2),0))</f>
        <v/>
      </c>
      <c r="O113" s="20">
        <f>IF(L113="","",IFERROR(L113+M113+N113,0))</f>
        <v/>
      </c>
    </row>
    <row r="114">
      <c r="A114" s="16" t="n"/>
      <c r="B114" s="17" t="n"/>
      <c r="C114" s="17" t="n"/>
      <c r="D114" s="17" t="n"/>
      <c r="E114" s="17" t="n"/>
      <c r="F114" s="17" t="n"/>
      <c r="G114" s="17" t="n"/>
      <c r="H114" s="18" t="n"/>
      <c r="I114" s="19" t="n"/>
      <c r="J114" s="17" t="n"/>
      <c r="K114" s="17" t="n"/>
      <c r="L114" s="20">
        <f>IF(OR(A114="",H114="",I114=""),"",IFERROR(H114*I114,0))</f>
        <v/>
      </c>
      <c r="M114" s="20">
        <f>IF(L114="","",IF(J114="Oui",ROUND(L114*'Paramètres'!$B$5,2),0))</f>
        <v/>
      </c>
      <c r="N114" s="20">
        <f>IF(L114="","",IF(J114="Oui",ROUND(L114*'Paramètres'!$B$6,2),0))</f>
        <v/>
      </c>
      <c r="O114" s="20">
        <f>IF(L114="","",IFERROR(L114+M114+N114,0))</f>
        <v/>
      </c>
    </row>
    <row r="115">
      <c r="A115" s="21" t="n"/>
      <c r="B115" s="22" t="n"/>
      <c r="C115" s="22" t="n"/>
      <c r="D115" s="22" t="n"/>
      <c r="E115" s="22" t="n"/>
      <c r="F115" s="22" t="n"/>
      <c r="G115" s="22" t="n"/>
      <c r="H115" s="23" t="n"/>
      <c r="I115" s="24" t="n"/>
      <c r="J115" s="22" t="n"/>
      <c r="K115" s="22" t="n"/>
      <c r="L115" s="20">
        <f>IF(OR(A115="",H115="",I115=""),"",IFERROR(H115*I115,0))</f>
        <v/>
      </c>
      <c r="M115" s="20">
        <f>IF(L115="","",IF(J115="Oui",ROUND(L115*'Paramètres'!$B$5,2),0))</f>
        <v/>
      </c>
      <c r="N115" s="20">
        <f>IF(L115="","",IF(J115="Oui",ROUND(L115*'Paramètres'!$B$6,2),0))</f>
        <v/>
      </c>
      <c r="O115" s="20">
        <f>IF(L115="","",IFERROR(L115+M115+N115,0))</f>
        <v/>
      </c>
    </row>
    <row r="116">
      <c r="A116" s="16" t="n"/>
      <c r="B116" s="17" t="n"/>
      <c r="C116" s="17" t="n"/>
      <c r="D116" s="17" t="n"/>
      <c r="E116" s="17" t="n"/>
      <c r="F116" s="17" t="n"/>
      <c r="G116" s="17" t="n"/>
      <c r="H116" s="18" t="n"/>
      <c r="I116" s="19" t="n"/>
      <c r="J116" s="17" t="n"/>
      <c r="K116" s="17" t="n"/>
      <c r="L116" s="20">
        <f>IF(OR(A116="",H116="",I116=""),"",IFERROR(H116*I116,0))</f>
        <v/>
      </c>
      <c r="M116" s="20">
        <f>IF(L116="","",IF(J116="Oui",ROUND(L116*'Paramètres'!$B$5,2),0))</f>
        <v/>
      </c>
      <c r="N116" s="20">
        <f>IF(L116="","",IF(J116="Oui",ROUND(L116*'Paramètres'!$B$6,2),0))</f>
        <v/>
      </c>
      <c r="O116" s="20">
        <f>IF(L116="","",IFERROR(L116+M116+N116,0))</f>
        <v/>
      </c>
    </row>
    <row r="117">
      <c r="A117" s="21" t="n"/>
      <c r="B117" s="22" t="n"/>
      <c r="C117" s="22" t="n"/>
      <c r="D117" s="22" t="n"/>
      <c r="E117" s="22" t="n"/>
      <c r="F117" s="22" t="n"/>
      <c r="G117" s="22" t="n"/>
      <c r="H117" s="23" t="n"/>
      <c r="I117" s="24" t="n"/>
      <c r="J117" s="22" t="n"/>
      <c r="K117" s="22" t="n"/>
      <c r="L117" s="20">
        <f>IF(OR(A117="",H117="",I117=""),"",IFERROR(H117*I117,0))</f>
        <v/>
      </c>
      <c r="M117" s="20">
        <f>IF(L117="","",IF(J117="Oui",ROUND(L117*'Paramètres'!$B$5,2),0))</f>
        <v/>
      </c>
      <c r="N117" s="20">
        <f>IF(L117="","",IF(J117="Oui",ROUND(L117*'Paramètres'!$B$6,2),0))</f>
        <v/>
      </c>
      <c r="O117" s="20">
        <f>IF(L117="","",IFERROR(L117+M117+N117,0))</f>
        <v/>
      </c>
    </row>
    <row r="118">
      <c r="A118" s="16" t="n"/>
      <c r="B118" s="17" t="n"/>
      <c r="C118" s="17" t="n"/>
      <c r="D118" s="17" t="n"/>
      <c r="E118" s="17" t="n"/>
      <c r="F118" s="17" t="n"/>
      <c r="G118" s="17" t="n"/>
      <c r="H118" s="18" t="n"/>
      <c r="I118" s="19" t="n"/>
      <c r="J118" s="17" t="n"/>
      <c r="K118" s="17" t="n"/>
      <c r="L118" s="20">
        <f>IF(OR(A118="",H118="",I118=""),"",IFERROR(H118*I118,0))</f>
        <v/>
      </c>
      <c r="M118" s="20">
        <f>IF(L118="","",IF(J118="Oui",ROUND(L118*'Paramètres'!$B$5,2),0))</f>
        <v/>
      </c>
      <c r="N118" s="20">
        <f>IF(L118="","",IF(J118="Oui",ROUND(L118*'Paramètres'!$B$6,2),0))</f>
        <v/>
      </c>
      <c r="O118" s="20">
        <f>IF(L118="","",IFERROR(L118+M118+N118,0))</f>
        <v/>
      </c>
    </row>
    <row r="119">
      <c r="A119" s="21" t="n"/>
      <c r="B119" s="22" t="n"/>
      <c r="C119" s="22" t="n"/>
      <c r="D119" s="22" t="n"/>
      <c r="E119" s="22" t="n"/>
      <c r="F119" s="22" t="n"/>
      <c r="G119" s="22" t="n"/>
      <c r="H119" s="23" t="n"/>
      <c r="I119" s="24" t="n"/>
      <c r="J119" s="22" t="n"/>
      <c r="K119" s="22" t="n"/>
      <c r="L119" s="20">
        <f>IF(OR(A119="",H119="",I119=""),"",IFERROR(H119*I119,0))</f>
        <v/>
      </c>
      <c r="M119" s="20">
        <f>IF(L119="","",IF(J119="Oui",ROUND(L119*'Paramètres'!$B$5,2),0))</f>
        <v/>
      </c>
      <c r="N119" s="20">
        <f>IF(L119="","",IF(J119="Oui",ROUND(L119*'Paramètres'!$B$6,2),0))</f>
        <v/>
      </c>
      <c r="O119" s="20">
        <f>IF(L119="","",IFERROR(L119+M119+N119,0))</f>
        <v/>
      </c>
    </row>
    <row r="120">
      <c r="A120" s="16" t="n"/>
      <c r="B120" s="17" t="n"/>
      <c r="C120" s="17" t="n"/>
      <c r="D120" s="17" t="n"/>
      <c r="E120" s="17" t="n"/>
      <c r="F120" s="17" t="n"/>
      <c r="G120" s="17" t="n"/>
      <c r="H120" s="18" t="n"/>
      <c r="I120" s="19" t="n"/>
      <c r="J120" s="17" t="n"/>
      <c r="K120" s="17" t="n"/>
      <c r="L120" s="20">
        <f>IF(OR(A120="",H120="",I120=""),"",IFERROR(H120*I120,0))</f>
        <v/>
      </c>
      <c r="M120" s="20">
        <f>IF(L120="","",IF(J120="Oui",ROUND(L120*'Paramètres'!$B$5,2),0))</f>
        <v/>
      </c>
      <c r="N120" s="20">
        <f>IF(L120="","",IF(J120="Oui",ROUND(L120*'Paramètres'!$B$6,2),0))</f>
        <v/>
      </c>
      <c r="O120" s="20">
        <f>IF(L120="","",IFERROR(L120+M120+N120,0))</f>
        <v/>
      </c>
    </row>
    <row r="121">
      <c r="A121" s="21" t="n"/>
      <c r="B121" s="22" t="n"/>
      <c r="C121" s="22" t="n"/>
      <c r="D121" s="22" t="n"/>
      <c r="E121" s="22" t="n"/>
      <c r="F121" s="22" t="n"/>
      <c r="G121" s="22" t="n"/>
      <c r="H121" s="23" t="n"/>
      <c r="I121" s="24" t="n"/>
      <c r="J121" s="22" t="n"/>
      <c r="K121" s="22" t="n"/>
      <c r="L121" s="20">
        <f>IF(OR(A121="",H121="",I121=""),"",IFERROR(H121*I121,0))</f>
        <v/>
      </c>
      <c r="M121" s="20">
        <f>IF(L121="","",IF(J121="Oui",ROUND(L121*'Paramètres'!$B$5,2),0))</f>
        <v/>
      </c>
      <c r="N121" s="20">
        <f>IF(L121="","",IF(J121="Oui",ROUND(L121*'Paramètres'!$B$6,2),0))</f>
        <v/>
      </c>
      <c r="O121" s="20">
        <f>IF(L121="","",IFERROR(L121+M121+N121,0))</f>
        <v/>
      </c>
    </row>
    <row r="122">
      <c r="A122" s="16" t="n"/>
      <c r="B122" s="17" t="n"/>
      <c r="C122" s="17" t="n"/>
      <c r="D122" s="17" t="n"/>
      <c r="E122" s="17" t="n"/>
      <c r="F122" s="17" t="n"/>
      <c r="G122" s="17" t="n"/>
      <c r="H122" s="18" t="n"/>
      <c r="I122" s="19" t="n"/>
      <c r="J122" s="17" t="n"/>
      <c r="K122" s="17" t="n"/>
      <c r="L122" s="20">
        <f>IF(OR(A122="",H122="",I122=""),"",IFERROR(H122*I122,0))</f>
        <v/>
      </c>
      <c r="M122" s="20">
        <f>IF(L122="","",IF(J122="Oui",ROUND(L122*'Paramètres'!$B$5,2),0))</f>
        <v/>
      </c>
      <c r="N122" s="20">
        <f>IF(L122="","",IF(J122="Oui",ROUND(L122*'Paramètres'!$B$6,2),0))</f>
        <v/>
      </c>
      <c r="O122" s="20">
        <f>IF(L122="","",IFERROR(L122+M122+N122,0))</f>
        <v/>
      </c>
    </row>
    <row r="123">
      <c r="A123" s="21" t="n"/>
      <c r="B123" s="22" t="n"/>
      <c r="C123" s="22" t="n"/>
      <c r="D123" s="22" t="n"/>
      <c r="E123" s="22" t="n"/>
      <c r="F123" s="22" t="n"/>
      <c r="G123" s="22" t="n"/>
      <c r="H123" s="23" t="n"/>
      <c r="I123" s="24" t="n"/>
      <c r="J123" s="22" t="n"/>
      <c r="K123" s="22" t="n"/>
      <c r="L123" s="20">
        <f>IF(OR(A123="",H123="",I123=""),"",IFERROR(H123*I123,0))</f>
        <v/>
      </c>
      <c r="M123" s="20">
        <f>IF(L123="","",IF(J123="Oui",ROUND(L123*'Paramètres'!$B$5,2),0))</f>
        <v/>
      </c>
      <c r="N123" s="20">
        <f>IF(L123="","",IF(J123="Oui",ROUND(L123*'Paramètres'!$B$6,2),0))</f>
        <v/>
      </c>
      <c r="O123" s="20">
        <f>IF(L123="","",IFERROR(L123+M123+N123,0))</f>
        <v/>
      </c>
    </row>
    <row r="124">
      <c r="A124" s="16" t="n"/>
      <c r="B124" s="17" t="n"/>
      <c r="C124" s="17" t="n"/>
      <c r="D124" s="17" t="n"/>
      <c r="E124" s="17" t="n"/>
      <c r="F124" s="17" t="n"/>
      <c r="G124" s="17" t="n"/>
      <c r="H124" s="18" t="n"/>
      <c r="I124" s="19" t="n"/>
      <c r="J124" s="17" t="n"/>
      <c r="K124" s="17" t="n"/>
      <c r="L124" s="20">
        <f>IF(OR(A124="",H124="",I124=""),"",IFERROR(H124*I124,0))</f>
        <v/>
      </c>
      <c r="M124" s="20">
        <f>IF(L124="","",IF(J124="Oui",ROUND(L124*'Paramètres'!$B$5,2),0))</f>
        <v/>
      </c>
      <c r="N124" s="20">
        <f>IF(L124="","",IF(J124="Oui",ROUND(L124*'Paramètres'!$B$6,2),0))</f>
        <v/>
      </c>
      <c r="O124" s="20">
        <f>IF(L124="","",IFERROR(L124+M124+N124,0))</f>
        <v/>
      </c>
    </row>
    <row r="125">
      <c r="A125" s="21" t="n"/>
      <c r="B125" s="22" t="n"/>
      <c r="C125" s="22" t="n"/>
      <c r="D125" s="22" t="n"/>
      <c r="E125" s="22" t="n"/>
      <c r="F125" s="22" t="n"/>
      <c r="G125" s="22" t="n"/>
      <c r="H125" s="23" t="n"/>
      <c r="I125" s="24" t="n"/>
      <c r="J125" s="22" t="n"/>
      <c r="K125" s="22" t="n"/>
      <c r="L125" s="20">
        <f>IF(OR(A125="",H125="",I125=""),"",IFERROR(H125*I125,0))</f>
        <v/>
      </c>
      <c r="M125" s="20">
        <f>IF(L125="","",IF(J125="Oui",ROUND(L125*'Paramètres'!$B$5,2),0))</f>
        <v/>
      </c>
      <c r="N125" s="20">
        <f>IF(L125="","",IF(J125="Oui",ROUND(L125*'Paramètres'!$B$6,2),0))</f>
        <v/>
      </c>
      <c r="O125" s="20">
        <f>IF(L125="","",IFERROR(L125+M125+N125,0))</f>
        <v/>
      </c>
    </row>
    <row r="126">
      <c r="A126" s="16" t="n"/>
      <c r="B126" s="17" t="n"/>
      <c r="C126" s="17" t="n"/>
      <c r="D126" s="17" t="n"/>
      <c r="E126" s="17" t="n"/>
      <c r="F126" s="17" t="n"/>
      <c r="G126" s="17" t="n"/>
      <c r="H126" s="18" t="n"/>
      <c r="I126" s="19" t="n"/>
      <c r="J126" s="17" t="n"/>
      <c r="K126" s="17" t="n"/>
      <c r="L126" s="20">
        <f>IF(OR(A126="",H126="",I126=""),"",IFERROR(H126*I126,0))</f>
        <v/>
      </c>
      <c r="M126" s="20">
        <f>IF(L126="","",IF(J126="Oui",ROUND(L126*'Paramètres'!$B$5,2),0))</f>
        <v/>
      </c>
      <c r="N126" s="20">
        <f>IF(L126="","",IF(J126="Oui",ROUND(L126*'Paramètres'!$B$6,2),0))</f>
        <v/>
      </c>
      <c r="O126" s="20">
        <f>IF(L126="","",IFERROR(L126+M126+N126,0))</f>
        <v/>
      </c>
    </row>
    <row r="127">
      <c r="A127" s="21" t="n"/>
      <c r="B127" s="22" t="n"/>
      <c r="C127" s="22" t="n"/>
      <c r="D127" s="22" t="n"/>
      <c r="E127" s="22" t="n"/>
      <c r="F127" s="22" t="n"/>
      <c r="G127" s="22" t="n"/>
      <c r="H127" s="23" t="n"/>
      <c r="I127" s="24" t="n"/>
      <c r="J127" s="22" t="n"/>
      <c r="K127" s="22" t="n"/>
      <c r="L127" s="20">
        <f>IF(OR(A127="",H127="",I127=""),"",IFERROR(H127*I127,0))</f>
        <v/>
      </c>
      <c r="M127" s="20">
        <f>IF(L127="","",IF(J127="Oui",ROUND(L127*'Paramètres'!$B$5,2),0))</f>
        <v/>
      </c>
      <c r="N127" s="20">
        <f>IF(L127="","",IF(J127="Oui",ROUND(L127*'Paramètres'!$B$6,2),0))</f>
        <v/>
      </c>
      <c r="O127" s="20">
        <f>IF(L127="","",IFERROR(L127+M127+N127,0))</f>
        <v/>
      </c>
    </row>
    <row r="128">
      <c r="A128" s="16" t="n"/>
      <c r="B128" s="17" t="n"/>
      <c r="C128" s="17" t="n"/>
      <c r="D128" s="17" t="n"/>
      <c r="E128" s="17" t="n"/>
      <c r="F128" s="17" t="n"/>
      <c r="G128" s="17" t="n"/>
      <c r="H128" s="18" t="n"/>
      <c r="I128" s="19" t="n"/>
      <c r="J128" s="17" t="n"/>
      <c r="K128" s="17" t="n"/>
      <c r="L128" s="20">
        <f>IF(OR(A128="",H128="",I128=""),"",IFERROR(H128*I128,0))</f>
        <v/>
      </c>
      <c r="M128" s="20">
        <f>IF(L128="","",IF(J128="Oui",ROUND(L128*'Paramètres'!$B$5,2),0))</f>
        <v/>
      </c>
      <c r="N128" s="20">
        <f>IF(L128="","",IF(J128="Oui",ROUND(L128*'Paramètres'!$B$6,2),0))</f>
        <v/>
      </c>
      <c r="O128" s="20">
        <f>IF(L128="","",IFERROR(L128+M128+N128,0))</f>
        <v/>
      </c>
    </row>
    <row r="129">
      <c r="A129" s="21" t="n"/>
      <c r="B129" s="22" t="n"/>
      <c r="C129" s="22" t="n"/>
      <c r="D129" s="22" t="n"/>
      <c r="E129" s="22" t="n"/>
      <c r="F129" s="22" t="n"/>
      <c r="G129" s="22" t="n"/>
      <c r="H129" s="23" t="n"/>
      <c r="I129" s="24" t="n"/>
      <c r="J129" s="22" t="n"/>
      <c r="K129" s="22" t="n"/>
      <c r="L129" s="20">
        <f>IF(OR(A129="",H129="",I129=""),"",IFERROR(H129*I129,0))</f>
        <v/>
      </c>
      <c r="M129" s="20">
        <f>IF(L129="","",IF(J129="Oui",ROUND(L129*'Paramètres'!$B$5,2),0))</f>
        <v/>
      </c>
      <c r="N129" s="20">
        <f>IF(L129="","",IF(J129="Oui",ROUND(L129*'Paramètres'!$B$6,2),0))</f>
        <v/>
      </c>
      <c r="O129" s="20">
        <f>IF(L129="","",IFERROR(L129+M129+N129,0))</f>
        <v/>
      </c>
    </row>
    <row r="130">
      <c r="A130" s="16" t="n"/>
      <c r="B130" s="17" t="n"/>
      <c r="C130" s="17" t="n"/>
      <c r="D130" s="17" t="n"/>
      <c r="E130" s="17" t="n"/>
      <c r="F130" s="17" t="n"/>
      <c r="G130" s="17" t="n"/>
      <c r="H130" s="18" t="n"/>
      <c r="I130" s="19" t="n"/>
      <c r="J130" s="17" t="n"/>
      <c r="K130" s="17" t="n"/>
      <c r="L130" s="20">
        <f>IF(OR(A130="",H130="",I130=""),"",IFERROR(H130*I130,0))</f>
        <v/>
      </c>
      <c r="M130" s="20">
        <f>IF(L130="","",IF(J130="Oui",ROUND(L130*'Paramètres'!$B$5,2),0))</f>
        <v/>
      </c>
      <c r="N130" s="20">
        <f>IF(L130="","",IF(J130="Oui",ROUND(L130*'Paramètres'!$B$6,2),0))</f>
        <v/>
      </c>
      <c r="O130" s="20">
        <f>IF(L130="","",IFERROR(L130+M130+N130,0))</f>
        <v/>
      </c>
    </row>
    <row r="131">
      <c r="A131" s="21" t="n"/>
      <c r="B131" s="22" t="n"/>
      <c r="C131" s="22" t="n"/>
      <c r="D131" s="22" t="n"/>
      <c r="E131" s="22" t="n"/>
      <c r="F131" s="22" t="n"/>
      <c r="G131" s="22" t="n"/>
      <c r="H131" s="23" t="n"/>
      <c r="I131" s="24" t="n"/>
      <c r="J131" s="22" t="n"/>
      <c r="K131" s="22" t="n"/>
      <c r="L131" s="20">
        <f>IF(OR(A131="",H131="",I131=""),"",IFERROR(H131*I131,0))</f>
        <v/>
      </c>
      <c r="M131" s="20">
        <f>IF(L131="","",IF(J131="Oui",ROUND(L131*'Paramètres'!$B$5,2),0))</f>
        <v/>
      </c>
      <c r="N131" s="20">
        <f>IF(L131="","",IF(J131="Oui",ROUND(L131*'Paramètres'!$B$6,2),0))</f>
        <v/>
      </c>
      <c r="O131" s="20">
        <f>IF(L131="","",IFERROR(L131+M131+N131,0))</f>
        <v/>
      </c>
    </row>
    <row r="132">
      <c r="A132" s="16" t="n"/>
      <c r="B132" s="17" t="n"/>
      <c r="C132" s="17" t="n"/>
      <c r="D132" s="17" t="n"/>
      <c r="E132" s="17" t="n"/>
      <c r="F132" s="17" t="n"/>
      <c r="G132" s="17" t="n"/>
      <c r="H132" s="18" t="n"/>
      <c r="I132" s="19" t="n"/>
      <c r="J132" s="17" t="n"/>
      <c r="K132" s="17" t="n"/>
      <c r="L132" s="20">
        <f>IF(OR(A132="",H132="",I132=""),"",IFERROR(H132*I132,0))</f>
        <v/>
      </c>
      <c r="M132" s="20">
        <f>IF(L132="","",IF(J132="Oui",ROUND(L132*'Paramètres'!$B$5,2),0))</f>
        <v/>
      </c>
      <c r="N132" s="20">
        <f>IF(L132="","",IF(J132="Oui",ROUND(L132*'Paramètres'!$B$6,2),0))</f>
        <v/>
      </c>
      <c r="O132" s="20">
        <f>IF(L132="","",IFERROR(L132+M132+N132,0))</f>
        <v/>
      </c>
    </row>
    <row r="133">
      <c r="A133" s="21" t="n"/>
      <c r="B133" s="22" t="n"/>
      <c r="C133" s="22" t="n"/>
      <c r="D133" s="22" t="n"/>
      <c r="E133" s="22" t="n"/>
      <c r="F133" s="22" t="n"/>
      <c r="G133" s="22" t="n"/>
      <c r="H133" s="23" t="n"/>
      <c r="I133" s="24" t="n"/>
      <c r="J133" s="22" t="n"/>
      <c r="K133" s="22" t="n"/>
      <c r="L133" s="20">
        <f>IF(OR(A133="",H133="",I133=""),"",IFERROR(H133*I133,0))</f>
        <v/>
      </c>
      <c r="M133" s="20">
        <f>IF(L133="","",IF(J133="Oui",ROUND(L133*'Paramètres'!$B$5,2),0))</f>
        <v/>
      </c>
      <c r="N133" s="20">
        <f>IF(L133="","",IF(J133="Oui",ROUND(L133*'Paramètres'!$B$6,2),0))</f>
        <v/>
      </c>
      <c r="O133" s="20">
        <f>IF(L133="","",IFERROR(L133+M133+N133,0))</f>
        <v/>
      </c>
    </row>
    <row r="134">
      <c r="A134" s="16" t="n"/>
      <c r="B134" s="17" t="n"/>
      <c r="C134" s="17" t="n"/>
      <c r="D134" s="17" t="n"/>
      <c r="E134" s="17" t="n"/>
      <c r="F134" s="17" t="n"/>
      <c r="G134" s="17" t="n"/>
      <c r="H134" s="18" t="n"/>
      <c r="I134" s="19" t="n"/>
      <c r="J134" s="17" t="n"/>
      <c r="K134" s="17" t="n"/>
      <c r="L134" s="20">
        <f>IF(OR(A134="",H134="",I134=""),"",IFERROR(H134*I134,0))</f>
        <v/>
      </c>
      <c r="M134" s="20">
        <f>IF(L134="","",IF(J134="Oui",ROUND(L134*'Paramètres'!$B$5,2),0))</f>
        <v/>
      </c>
      <c r="N134" s="20">
        <f>IF(L134="","",IF(J134="Oui",ROUND(L134*'Paramètres'!$B$6,2),0))</f>
        <v/>
      </c>
      <c r="O134" s="20">
        <f>IF(L134="","",IFERROR(L134+M134+N134,0))</f>
        <v/>
      </c>
    </row>
    <row r="135">
      <c r="A135" s="21" t="n"/>
      <c r="B135" s="22" t="n"/>
      <c r="C135" s="22" t="n"/>
      <c r="D135" s="22" t="n"/>
      <c r="E135" s="22" t="n"/>
      <c r="F135" s="22" t="n"/>
      <c r="G135" s="22" t="n"/>
      <c r="H135" s="23" t="n"/>
      <c r="I135" s="24" t="n"/>
      <c r="J135" s="22" t="n"/>
      <c r="K135" s="22" t="n"/>
      <c r="L135" s="20">
        <f>IF(OR(A135="",H135="",I135=""),"",IFERROR(H135*I135,0))</f>
        <v/>
      </c>
      <c r="M135" s="20">
        <f>IF(L135="","",IF(J135="Oui",ROUND(L135*'Paramètres'!$B$5,2),0))</f>
        <v/>
      </c>
      <c r="N135" s="20">
        <f>IF(L135="","",IF(J135="Oui",ROUND(L135*'Paramètres'!$B$6,2),0))</f>
        <v/>
      </c>
      <c r="O135" s="20">
        <f>IF(L135="","",IFERROR(L135+M135+N135,0))</f>
        <v/>
      </c>
    </row>
    <row r="136">
      <c r="A136" s="16" t="n"/>
      <c r="B136" s="17" t="n"/>
      <c r="C136" s="17" t="n"/>
      <c r="D136" s="17" t="n"/>
      <c r="E136" s="17" t="n"/>
      <c r="F136" s="17" t="n"/>
      <c r="G136" s="17" t="n"/>
      <c r="H136" s="18" t="n"/>
      <c r="I136" s="19" t="n"/>
      <c r="J136" s="17" t="n"/>
      <c r="K136" s="17" t="n"/>
      <c r="L136" s="20">
        <f>IF(OR(A136="",H136="",I136=""),"",IFERROR(H136*I136,0))</f>
        <v/>
      </c>
      <c r="M136" s="20">
        <f>IF(L136="","",IF(J136="Oui",ROUND(L136*'Paramètres'!$B$5,2),0))</f>
        <v/>
      </c>
      <c r="N136" s="20">
        <f>IF(L136="","",IF(J136="Oui",ROUND(L136*'Paramètres'!$B$6,2),0))</f>
        <v/>
      </c>
      <c r="O136" s="20">
        <f>IF(L136="","",IFERROR(L136+M136+N136,0))</f>
        <v/>
      </c>
    </row>
    <row r="137">
      <c r="A137" s="21" t="n"/>
      <c r="B137" s="22" t="n"/>
      <c r="C137" s="22" t="n"/>
      <c r="D137" s="22" t="n"/>
      <c r="E137" s="22" t="n"/>
      <c r="F137" s="22" t="n"/>
      <c r="G137" s="22" t="n"/>
      <c r="H137" s="23" t="n"/>
      <c r="I137" s="24" t="n"/>
      <c r="J137" s="22" t="n"/>
      <c r="K137" s="22" t="n"/>
      <c r="L137" s="20">
        <f>IF(OR(A137="",H137="",I137=""),"",IFERROR(H137*I137,0))</f>
        <v/>
      </c>
      <c r="M137" s="20">
        <f>IF(L137="","",IF(J137="Oui",ROUND(L137*'Paramètres'!$B$5,2),0))</f>
        <v/>
      </c>
      <c r="N137" s="20">
        <f>IF(L137="","",IF(J137="Oui",ROUND(L137*'Paramètres'!$B$6,2),0))</f>
        <v/>
      </c>
      <c r="O137" s="20">
        <f>IF(L137="","",IFERROR(L137+M137+N137,0))</f>
        <v/>
      </c>
    </row>
    <row r="138">
      <c r="A138" s="16" t="n"/>
      <c r="B138" s="17" t="n"/>
      <c r="C138" s="17" t="n"/>
      <c r="D138" s="17" t="n"/>
      <c r="E138" s="17" t="n"/>
      <c r="F138" s="17" t="n"/>
      <c r="G138" s="17" t="n"/>
      <c r="H138" s="18" t="n"/>
      <c r="I138" s="19" t="n"/>
      <c r="J138" s="17" t="n"/>
      <c r="K138" s="17" t="n"/>
      <c r="L138" s="20">
        <f>IF(OR(A138="",H138="",I138=""),"",IFERROR(H138*I138,0))</f>
        <v/>
      </c>
      <c r="M138" s="20">
        <f>IF(L138="","",IF(J138="Oui",ROUND(L138*'Paramètres'!$B$5,2),0))</f>
        <v/>
      </c>
      <c r="N138" s="20">
        <f>IF(L138="","",IF(J138="Oui",ROUND(L138*'Paramètres'!$B$6,2),0))</f>
        <v/>
      </c>
      <c r="O138" s="20">
        <f>IF(L138="","",IFERROR(L138+M138+N138,0))</f>
        <v/>
      </c>
    </row>
    <row r="139">
      <c r="A139" s="21" t="n"/>
      <c r="B139" s="22" t="n"/>
      <c r="C139" s="22" t="n"/>
      <c r="D139" s="22" t="n"/>
      <c r="E139" s="22" t="n"/>
      <c r="F139" s="22" t="n"/>
      <c r="G139" s="22" t="n"/>
      <c r="H139" s="23" t="n"/>
      <c r="I139" s="24" t="n"/>
      <c r="J139" s="22" t="n"/>
      <c r="K139" s="22" t="n"/>
      <c r="L139" s="20">
        <f>IF(OR(A139="",H139="",I139=""),"",IFERROR(H139*I139,0))</f>
        <v/>
      </c>
      <c r="M139" s="20">
        <f>IF(L139="","",IF(J139="Oui",ROUND(L139*'Paramètres'!$B$5,2),0))</f>
        <v/>
      </c>
      <c r="N139" s="20">
        <f>IF(L139="","",IF(J139="Oui",ROUND(L139*'Paramètres'!$B$6,2),0))</f>
        <v/>
      </c>
      <c r="O139" s="20">
        <f>IF(L139="","",IFERROR(L139+M139+N139,0))</f>
        <v/>
      </c>
    </row>
    <row r="140">
      <c r="A140" s="16" t="n"/>
      <c r="B140" s="17" t="n"/>
      <c r="C140" s="17" t="n"/>
      <c r="D140" s="17" t="n"/>
      <c r="E140" s="17" t="n"/>
      <c r="F140" s="17" t="n"/>
      <c r="G140" s="17" t="n"/>
      <c r="H140" s="18" t="n"/>
      <c r="I140" s="19" t="n"/>
      <c r="J140" s="17" t="n"/>
      <c r="K140" s="17" t="n"/>
      <c r="L140" s="20">
        <f>IF(OR(A140="",H140="",I140=""),"",IFERROR(H140*I140,0))</f>
        <v/>
      </c>
      <c r="M140" s="20">
        <f>IF(L140="","",IF(J140="Oui",ROUND(L140*'Paramètres'!$B$5,2),0))</f>
        <v/>
      </c>
      <c r="N140" s="20">
        <f>IF(L140="","",IF(J140="Oui",ROUND(L140*'Paramètres'!$B$6,2),0))</f>
        <v/>
      </c>
      <c r="O140" s="20">
        <f>IF(L140="","",IFERROR(L140+M140+N140,0))</f>
        <v/>
      </c>
    </row>
    <row r="141">
      <c r="A141" s="21" t="n"/>
      <c r="B141" s="22" t="n"/>
      <c r="C141" s="22" t="n"/>
      <c r="D141" s="22" t="n"/>
      <c r="E141" s="22" t="n"/>
      <c r="F141" s="22" t="n"/>
      <c r="G141" s="22" t="n"/>
      <c r="H141" s="23" t="n"/>
      <c r="I141" s="24" t="n"/>
      <c r="J141" s="22" t="n"/>
      <c r="K141" s="22" t="n"/>
      <c r="L141" s="20">
        <f>IF(OR(A141="",H141="",I141=""),"",IFERROR(H141*I141,0))</f>
        <v/>
      </c>
      <c r="M141" s="20">
        <f>IF(L141="","",IF(J141="Oui",ROUND(L141*'Paramètres'!$B$5,2),0))</f>
        <v/>
      </c>
      <c r="N141" s="20">
        <f>IF(L141="","",IF(J141="Oui",ROUND(L141*'Paramètres'!$B$6,2),0))</f>
        <v/>
      </c>
      <c r="O141" s="20">
        <f>IF(L141="","",IFERROR(L141+M141+N141,0))</f>
        <v/>
      </c>
    </row>
    <row r="142">
      <c r="A142" s="16" t="n"/>
      <c r="B142" s="17" t="n"/>
      <c r="C142" s="17" t="n"/>
      <c r="D142" s="17" t="n"/>
      <c r="E142" s="17" t="n"/>
      <c r="F142" s="17" t="n"/>
      <c r="G142" s="17" t="n"/>
      <c r="H142" s="18" t="n"/>
      <c r="I142" s="19" t="n"/>
      <c r="J142" s="17" t="n"/>
      <c r="K142" s="17" t="n"/>
      <c r="L142" s="20">
        <f>IF(OR(A142="",H142="",I142=""),"",IFERROR(H142*I142,0))</f>
        <v/>
      </c>
      <c r="M142" s="20">
        <f>IF(L142="","",IF(J142="Oui",ROUND(L142*'Paramètres'!$B$5,2),0))</f>
        <v/>
      </c>
      <c r="N142" s="20">
        <f>IF(L142="","",IF(J142="Oui",ROUND(L142*'Paramètres'!$B$6,2),0))</f>
        <v/>
      </c>
      <c r="O142" s="20">
        <f>IF(L142="","",IFERROR(L142+M142+N142,0))</f>
        <v/>
      </c>
    </row>
    <row r="143">
      <c r="A143" s="21" t="n"/>
      <c r="B143" s="22" t="n"/>
      <c r="C143" s="22" t="n"/>
      <c r="D143" s="22" t="n"/>
      <c r="E143" s="22" t="n"/>
      <c r="F143" s="22" t="n"/>
      <c r="G143" s="22" t="n"/>
      <c r="H143" s="23" t="n"/>
      <c r="I143" s="24" t="n"/>
      <c r="J143" s="22" t="n"/>
      <c r="K143" s="22" t="n"/>
      <c r="L143" s="20">
        <f>IF(OR(A143="",H143="",I143=""),"",IFERROR(H143*I143,0))</f>
        <v/>
      </c>
      <c r="M143" s="20">
        <f>IF(L143="","",IF(J143="Oui",ROUND(L143*'Paramètres'!$B$5,2),0))</f>
        <v/>
      </c>
      <c r="N143" s="20">
        <f>IF(L143="","",IF(J143="Oui",ROUND(L143*'Paramètres'!$B$6,2),0))</f>
        <v/>
      </c>
      <c r="O143" s="20">
        <f>IF(L143="","",IFERROR(L143+M143+N143,0))</f>
        <v/>
      </c>
    </row>
    <row r="144">
      <c r="A144" s="16" t="n"/>
      <c r="B144" s="17" t="n"/>
      <c r="C144" s="17" t="n"/>
      <c r="D144" s="17" t="n"/>
      <c r="E144" s="17" t="n"/>
      <c r="F144" s="17" t="n"/>
      <c r="G144" s="17" t="n"/>
      <c r="H144" s="18" t="n"/>
      <c r="I144" s="19" t="n"/>
      <c r="J144" s="17" t="n"/>
      <c r="K144" s="17" t="n"/>
      <c r="L144" s="20">
        <f>IF(OR(A144="",H144="",I144=""),"",IFERROR(H144*I144,0))</f>
        <v/>
      </c>
      <c r="M144" s="20">
        <f>IF(L144="","",IF(J144="Oui",ROUND(L144*'Paramètres'!$B$5,2),0))</f>
        <v/>
      </c>
      <c r="N144" s="20">
        <f>IF(L144="","",IF(J144="Oui",ROUND(L144*'Paramètres'!$B$6,2),0))</f>
        <v/>
      </c>
      <c r="O144" s="20">
        <f>IF(L144="","",IFERROR(L144+M144+N144,0))</f>
        <v/>
      </c>
    </row>
    <row r="145">
      <c r="A145" s="21" t="n"/>
      <c r="B145" s="22" t="n"/>
      <c r="C145" s="22" t="n"/>
      <c r="D145" s="22" t="n"/>
      <c r="E145" s="22" t="n"/>
      <c r="F145" s="22" t="n"/>
      <c r="G145" s="22" t="n"/>
      <c r="H145" s="23" t="n"/>
      <c r="I145" s="24" t="n"/>
      <c r="J145" s="22" t="n"/>
      <c r="K145" s="22" t="n"/>
      <c r="L145" s="20">
        <f>IF(OR(A145="",H145="",I145=""),"",IFERROR(H145*I145,0))</f>
        <v/>
      </c>
      <c r="M145" s="20">
        <f>IF(L145="","",IF(J145="Oui",ROUND(L145*'Paramètres'!$B$5,2),0))</f>
        <v/>
      </c>
      <c r="N145" s="20">
        <f>IF(L145="","",IF(J145="Oui",ROUND(L145*'Paramètres'!$B$6,2),0))</f>
        <v/>
      </c>
      <c r="O145" s="20">
        <f>IF(L145="","",IFERROR(L145+M145+N145,0))</f>
        <v/>
      </c>
    </row>
    <row r="146">
      <c r="A146" s="16" t="n"/>
      <c r="B146" s="17" t="n"/>
      <c r="C146" s="17" t="n"/>
      <c r="D146" s="17" t="n"/>
      <c r="E146" s="17" t="n"/>
      <c r="F146" s="17" t="n"/>
      <c r="G146" s="17" t="n"/>
      <c r="H146" s="18" t="n"/>
      <c r="I146" s="19" t="n"/>
      <c r="J146" s="17" t="n"/>
      <c r="K146" s="17" t="n"/>
      <c r="L146" s="20">
        <f>IF(OR(A146="",H146="",I146=""),"",IFERROR(H146*I146,0))</f>
        <v/>
      </c>
      <c r="M146" s="20">
        <f>IF(L146="","",IF(J146="Oui",ROUND(L146*'Paramètres'!$B$5,2),0))</f>
        <v/>
      </c>
      <c r="N146" s="20">
        <f>IF(L146="","",IF(J146="Oui",ROUND(L146*'Paramètres'!$B$6,2),0))</f>
        <v/>
      </c>
      <c r="O146" s="20">
        <f>IF(L146="","",IFERROR(L146+M146+N146,0))</f>
        <v/>
      </c>
    </row>
    <row r="147">
      <c r="A147" s="21" t="n"/>
      <c r="B147" s="22" t="n"/>
      <c r="C147" s="22" t="n"/>
      <c r="D147" s="22" t="n"/>
      <c r="E147" s="22" t="n"/>
      <c r="F147" s="22" t="n"/>
      <c r="G147" s="22" t="n"/>
      <c r="H147" s="23" t="n"/>
      <c r="I147" s="24" t="n"/>
      <c r="J147" s="22" t="n"/>
      <c r="K147" s="22" t="n"/>
      <c r="L147" s="20">
        <f>IF(OR(A147="",H147="",I147=""),"",IFERROR(H147*I147,0))</f>
        <v/>
      </c>
      <c r="M147" s="20">
        <f>IF(L147="","",IF(J147="Oui",ROUND(L147*'Paramètres'!$B$5,2),0))</f>
        <v/>
      </c>
      <c r="N147" s="20">
        <f>IF(L147="","",IF(J147="Oui",ROUND(L147*'Paramètres'!$B$6,2),0))</f>
        <v/>
      </c>
      <c r="O147" s="20">
        <f>IF(L147="","",IFERROR(L147+M147+N147,0))</f>
        <v/>
      </c>
    </row>
    <row r="148">
      <c r="A148" s="16" t="n"/>
      <c r="B148" s="17" t="n"/>
      <c r="C148" s="17" t="n"/>
      <c r="D148" s="17" t="n"/>
      <c r="E148" s="17" t="n"/>
      <c r="F148" s="17" t="n"/>
      <c r="G148" s="17" t="n"/>
      <c r="H148" s="18" t="n"/>
      <c r="I148" s="19" t="n"/>
      <c r="J148" s="17" t="n"/>
      <c r="K148" s="17" t="n"/>
      <c r="L148" s="20">
        <f>IF(OR(A148="",H148="",I148=""),"",IFERROR(H148*I148,0))</f>
        <v/>
      </c>
      <c r="M148" s="20">
        <f>IF(L148="","",IF(J148="Oui",ROUND(L148*'Paramètres'!$B$5,2),0))</f>
        <v/>
      </c>
      <c r="N148" s="20">
        <f>IF(L148="","",IF(J148="Oui",ROUND(L148*'Paramètres'!$B$6,2),0))</f>
        <v/>
      </c>
      <c r="O148" s="20">
        <f>IF(L148="","",IFERROR(L148+M148+N148,0))</f>
        <v/>
      </c>
    </row>
    <row r="149">
      <c r="A149" s="21" t="n"/>
      <c r="B149" s="22" t="n"/>
      <c r="C149" s="22" t="n"/>
      <c r="D149" s="22" t="n"/>
      <c r="E149" s="22" t="n"/>
      <c r="F149" s="22" t="n"/>
      <c r="G149" s="22" t="n"/>
      <c r="H149" s="23" t="n"/>
      <c r="I149" s="24" t="n"/>
      <c r="J149" s="22" t="n"/>
      <c r="K149" s="22" t="n"/>
      <c r="L149" s="20">
        <f>IF(OR(A149="",H149="",I149=""),"",IFERROR(H149*I149,0))</f>
        <v/>
      </c>
      <c r="M149" s="20">
        <f>IF(L149="","",IF(J149="Oui",ROUND(L149*'Paramètres'!$B$5,2),0))</f>
        <v/>
      </c>
      <c r="N149" s="20">
        <f>IF(L149="","",IF(J149="Oui",ROUND(L149*'Paramètres'!$B$6,2),0))</f>
        <v/>
      </c>
      <c r="O149" s="20">
        <f>IF(L149="","",IFERROR(L149+M149+N149,0))</f>
        <v/>
      </c>
    </row>
    <row r="150">
      <c r="A150" s="16" t="n"/>
      <c r="B150" s="17" t="n"/>
      <c r="C150" s="17" t="n"/>
      <c r="D150" s="17" t="n"/>
      <c r="E150" s="17" t="n"/>
      <c r="F150" s="17" t="n"/>
      <c r="G150" s="17" t="n"/>
      <c r="H150" s="18" t="n"/>
      <c r="I150" s="19" t="n"/>
      <c r="J150" s="17" t="n"/>
      <c r="K150" s="17" t="n"/>
      <c r="L150" s="20">
        <f>IF(OR(A150="",H150="",I150=""),"",IFERROR(H150*I150,0))</f>
        <v/>
      </c>
      <c r="M150" s="20">
        <f>IF(L150="","",IF(J150="Oui",ROUND(L150*'Paramètres'!$B$5,2),0))</f>
        <v/>
      </c>
      <c r="N150" s="20">
        <f>IF(L150="","",IF(J150="Oui",ROUND(L150*'Paramètres'!$B$6,2),0))</f>
        <v/>
      </c>
      <c r="O150" s="20">
        <f>IF(L150="","",IFERROR(L150+M150+N150,0))</f>
        <v/>
      </c>
    </row>
    <row r="151">
      <c r="A151" s="21" t="n"/>
      <c r="B151" s="22" t="n"/>
      <c r="C151" s="22" t="n"/>
      <c r="D151" s="22" t="n"/>
      <c r="E151" s="22" t="n"/>
      <c r="F151" s="22" t="n"/>
      <c r="G151" s="22" t="n"/>
      <c r="H151" s="23" t="n"/>
      <c r="I151" s="24" t="n"/>
      <c r="J151" s="22" t="n"/>
      <c r="K151" s="22" t="n"/>
      <c r="L151" s="20">
        <f>IF(OR(A151="",H151="",I151=""),"",IFERROR(H151*I151,0))</f>
        <v/>
      </c>
      <c r="M151" s="20">
        <f>IF(L151="","",IF(J151="Oui",ROUND(L151*'Paramètres'!$B$5,2),0))</f>
        <v/>
      </c>
      <c r="N151" s="20">
        <f>IF(L151="","",IF(J151="Oui",ROUND(L151*'Paramètres'!$B$6,2),0))</f>
        <v/>
      </c>
      <c r="O151" s="20">
        <f>IF(L151="","",IFERROR(L151+M151+N151,0))</f>
        <v/>
      </c>
    </row>
    <row r="152">
      <c r="A152" s="16" t="n"/>
      <c r="B152" s="17" t="n"/>
      <c r="C152" s="17" t="n"/>
      <c r="D152" s="17" t="n"/>
      <c r="E152" s="17" t="n"/>
      <c r="F152" s="17" t="n"/>
      <c r="G152" s="17" t="n"/>
      <c r="H152" s="18" t="n"/>
      <c r="I152" s="19" t="n"/>
      <c r="J152" s="17" t="n"/>
      <c r="K152" s="17" t="n"/>
      <c r="L152" s="20">
        <f>IF(OR(A152="",H152="",I152=""),"",IFERROR(H152*I152,0))</f>
        <v/>
      </c>
      <c r="M152" s="20">
        <f>IF(L152="","",IF(J152="Oui",ROUND(L152*'Paramètres'!$B$5,2),0))</f>
        <v/>
      </c>
      <c r="N152" s="20">
        <f>IF(L152="","",IF(J152="Oui",ROUND(L152*'Paramètres'!$B$6,2),0))</f>
        <v/>
      </c>
      <c r="O152" s="20">
        <f>IF(L152="","",IFERROR(L152+M152+N152,0))</f>
        <v/>
      </c>
    </row>
    <row r="153">
      <c r="A153" s="21" t="n"/>
      <c r="B153" s="22" t="n"/>
      <c r="C153" s="22" t="n"/>
      <c r="D153" s="22" t="n"/>
      <c r="E153" s="22" t="n"/>
      <c r="F153" s="22" t="n"/>
      <c r="G153" s="22" t="n"/>
      <c r="H153" s="23" t="n"/>
      <c r="I153" s="24" t="n"/>
      <c r="J153" s="22" t="n"/>
      <c r="K153" s="22" t="n"/>
      <c r="L153" s="20">
        <f>IF(OR(A153="",H153="",I153=""),"",IFERROR(H153*I153,0))</f>
        <v/>
      </c>
      <c r="M153" s="20">
        <f>IF(L153="","",IF(J153="Oui",ROUND(L153*'Paramètres'!$B$5,2),0))</f>
        <v/>
      </c>
      <c r="N153" s="20">
        <f>IF(L153="","",IF(J153="Oui",ROUND(L153*'Paramètres'!$B$6,2),0))</f>
        <v/>
      </c>
      <c r="O153" s="20">
        <f>IF(L153="","",IFERROR(L153+M153+N153,0))</f>
        <v/>
      </c>
    </row>
    <row r="154">
      <c r="A154" s="16" t="n"/>
      <c r="B154" s="17" t="n"/>
      <c r="C154" s="17" t="n"/>
      <c r="D154" s="17" t="n"/>
      <c r="E154" s="17" t="n"/>
      <c r="F154" s="17" t="n"/>
      <c r="G154" s="17" t="n"/>
      <c r="H154" s="18" t="n"/>
      <c r="I154" s="19" t="n"/>
      <c r="J154" s="17" t="n"/>
      <c r="K154" s="17" t="n"/>
      <c r="L154" s="20">
        <f>IF(OR(A154="",H154="",I154=""),"",IFERROR(H154*I154,0))</f>
        <v/>
      </c>
      <c r="M154" s="20">
        <f>IF(L154="","",IF(J154="Oui",ROUND(L154*'Paramètres'!$B$5,2),0))</f>
        <v/>
      </c>
      <c r="N154" s="20">
        <f>IF(L154="","",IF(J154="Oui",ROUND(L154*'Paramètres'!$B$6,2),0))</f>
        <v/>
      </c>
      <c r="O154" s="20">
        <f>IF(L154="","",IFERROR(L154+M154+N154,0))</f>
        <v/>
      </c>
    </row>
    <row r="155">
      <c r="A155" s="21" t="n"/>
      <c r="B155" s="22" t="n"/>
      <c r="C155" s="22" t="n"/>
      <c r="D155" s="22" t="n"/>
      <c r="E155" s="22" t="n"/>
      <c r="F155" s="22" t="n"/>
      <c r="G155" s="22" t="n"/>
      <c r="H155" s="23" t="n"/>
      <c r="I155" s="24" t="n"/>
      <c r="J155" s="22" t="n"/>
      <c r="K155" s="22" t="n"/>
      <c r="L155" s="20">
        <f>IF(OR(A155="",H155="",I155=""),"",IFERROR(H155*I155,0))</f>
        <v/>
      </c>
      <c r="M155" s="20">
        <f>IF(L155="","",IF(J155="Oui",ROUND(L155*'Paramètres'!$B$5,2),0))</f>
        <v/>
      </c>
      <c r="N155" s="20">
        <f>IF(L155="","",IF(J155="Oui",ROUND(L155*'Paramètres'!$B$6,2),0))</f>
        <v/>
      </c>
      <c r="O155" s="20">
        <f>IF(L155="","",IFERROR(L155+M155+N155,0))</f>
        <v/>
      </c>
    </row>
    <row r="156">
      <c r="A156" s="16" t="n"/>
      <c r="B156" s="17" t="n"/>
      <c r="C156" s="17" t="n"/>
      <c r="D156" s="17" t="n"/>
      <c r="E156" s="17" t="n"/>
      <c r="F156" s="17" t="n"/>
      <c r="G156" s="17" t="n"/>
      <c r="H156" s="18" t="n"/>
      <c r="I156" s="19" t="n"/>
      <c r="J156" s="17" t="n"/>
      <c r="K156" s="17" t="n"/>
      <c r="L156" s="20">
        <f>IF(OR(A156="",H156="",I156=""),"",IFERROR(H156*I156,0))</f>
        <v/>
      </c>
      <c r="M156" s="20">
        <f>IF(L156="","",IF(J156="Oui",ROUND(L156*'Paramètres'!$B$5,2),0))</f>
        <v/>
      </c>
      <c r="N156" s="20">
        <f>IF(L156="","",IF(J156="Oui",ROUND(L156*'Paramètres'!$B$6,2),0))</f>
        <v/>
      </c>
      <c r="O156" s="20">
        <f>IF(L156="","",IFERROR(L156+M156+N156,0))</f>
        <v/>
      </c>
    </row>
    <row r="157">
      <c r="A157" s="21" t="n"/>
      <c r="B157" s="22" t="n"/>
      <c r="C157" s="22" t="n"/>
      <c r="D157" s="22" t="n"/>
      <c r="E157" s="22" t="n"/>
      <c r="F157" s="22" t="n"/>
      <c r="G157" s="22" t="n"/>
      <c r="H157" s="23" t="n"/>
      <c r="I157" s="24" t="n"/>
      <c r="J157" s="22" t="n"/>
      <c r="K157" s="22" t="n"/>
      <c r="L157" s="20">
        <f>IF(OR(A157="",H157="",I157=""),"",IFERROR(H157*I157,0))</f>
        <v/>
      </c>
      <c r="M157" s="20">
        <f>IF(L157="","",IF(J157="Oui",ROUND(L157*'Paramètres'!$B$5,2),0))</f>
        <v/>
      </c>
      <c r="N157" s="20">
        <f>IF(L157="","",IF(J157="Oui",ROUND(L157*'Paramètres'!$B$6,2),0))</f>
        <v/>
      </c>
      <c r="O157" s="20">
        <f>IF(L157="","",IFERROR(L157+M157+N157,0))</f>
        <v/>
      </c>
    </row>
    <row r="158">
      <c r="A158" s="16" t="n"/>
      <c r="B158" s="17" t="n"/>
      <c r="C158" s="17" t="n"/>
      <c r="D158" s="17" t="n"/>
      <c r="E158" s="17" t="n"/>
      <c r="F158" s="17" t="n"/>
      <c r="G158" s="17" t="n"/>
      <c r="H158" s="18" t="n"/>
      <c r="I158" s="19" t="n"/>
      <c r="J158" s="17" t="n"/>
      <c r="K158" s="17" t="n"/>
      <c r="L158" s="20">
        <f>IF(OR(A158="",H158="",I158=""),"",IFERROR(H158*I158,0))</f>
        <v/>
      </c>
      <c r="M158" s="20">
        <f>IF(L158="","",IF(J158="Oui",ROUND(L158*'Paramètres'!$B$5,2),0))</f>
        <v/>
      </c>
      <c r="N158" s="20">
        <f>IF(L158="","",IF(J158="Oui",ROUND(L158*'Paramètres'!$B$6,2),0))</f>
        <v/>
      </c>
      <c r="O158" s="20">
        <f>IF(L158="","",IFERROR(L158+M158+N158,0))</f>
        <v/>
      </c>
    </row>
    <row r="159">
      <c r="A159" s="21" t="n"/>
      <c r="B159" s="22" t="n"/>
      <c r="C159" s="22" t="n"/>
      <c r="D159" s="22" t="n"/>
      <c r="E159" s="22" t="n"/>
      <c r="F159" s="22" t="n"/>
      <c r="G159" s="22" t="n"/>
      <c r="H159" s="23" t="n"/>
      <c r="I159" s="24" t="n"/>
      <c r="J159" s="22" t="n"/>
      <c r="K159" s="22" t="n"/>
      <c r="L159" s="20">
        <f>IF(OR(A159="",H159="",I159=""),"",IFERROR(H159*I159,0))</f>
        <v/>
      </c>
      <c r="M159" s="20">
        <f>IF(L159="","",IF(J159="Oui",ROUND(L159*'Paramètres'!$B$5,2),0))</f>
        <v/>
      </c>
      <c r="N159" s="20">
        <f>IF(L159="","",IF(J159="Oui",ROUND(L159*'Paramètres'!$B$6,2),0))</f>
        <v/>
      </c>
      <c r="O159" s="20">
        <f>IF(L159="","",IFERROR(L159+M159+N159,0))</f>
        <v/>
      </c>
    </row>
    <row r="160">
      <c r="A160" s="16" t="n"/>
      <c r="B160" s="17" t="n"/>
      <c r="C160" s="17" t="n"/>
      <c r="D160" s="17" t="n"/>
      <c r="E160" s="17" t="n"/>
      <c r="F160" s="17" t="n"/>
      <c r="G160" s="17" t="n"/>
      <c r="H160" s="18" t="n"/>
      <c r="I160" s="19" t="n"/>
      <c r="J160" s="17" t="n"/>
      <c r="K160" s="17" t="n"/>
      <c r="L160" s="20">
        <f>IF(OR(A160="",H160="",I160=""),"",IFERROR(H160*I160,0))</f>
        <v/>
      </c>
      <c r="M160" s="20">
        <f>IF(L160="","",IF(J160="Oui",ROUND(L160*'Paramètres'!$B$5,2),0))</f>
        <v/>
      </c>
      <c r="N160" s="20">
        <f>IF(L160="","",IF(J160="Oui",ROUND(L160*'Paramètres'!$B$6,2),0))</f>
        <v/>
      </c>
      <c r="O160" s="20">
        <f>IF(L160="","",IFERROR(L160+M160+N160,0))</f>
        <v/>
      </c>
    </row>
    <row r="161">
      <c r="A161" s="21" t="n"/>
      <c r="B161" s="22" t="n"/>
      <c r="C161" s="22" t="n"/>
      <c r="D161" s="22" t="n"/>
      <c r="E161" s="22" t="n"/>
      <c r="F161" s="22" t="n"/>
      <c r="G161" s="22" t="n"/>
      <c r="H161" s="23" t="n"/>
      <c r="I161" s="24" t="n"/>
      <c r="J161" s="22" t="n"/>
      <c r="K161" s="22" t="n"/>
      <c r="L161" s="20">
        <f>IF(OR(A161="",H161="",I161=""),"",IFERROR(H161*I161,0))</f>
        <v/>
      </c>
      <c r="M161" s="20">
        <f>IF(L161="","",IF(J161="Oui",ROUND(L161*'Paramètres'!$B$5,2),0))</f>
        <v/>
      </c>
      <c r="N161" s="20">
        <f>IF(L161="","",IF(J161="Oui",ROUND(L161*'Paramètres'!$B$6,2),0))</f>
        <v/>
      </c>
      <c r="O161" s="20">
        <f>IF(L161="","",IFERROR(L161+M161+N161,0))</f>
        <v/>
      </c>
    </row>
    <row r="162">
      <c r="A162" s="16" t="n"/>
      <c r="B162" s="17" t="n"/>
      <c r="C162" s="17" t="n"/>
      <c r="D162" s="17" t="n"/>
      <c r="E162" s="17" t="n"/>
      <c r="F162" s="17" t="n"/>
      <c r="G162" s="17" t="n"/>
      <c r="H162" s="18" t="n"/>
      <c r="I162" s="19" t="n"/>
      <c r="J162" s="17" t="n"/>
      <c r="K162" s="17" t="n"/>
      <c r="L162" s="20">
        <f>IF(OR(A162="",H162="",I162=""),"",IFERROR(H162*I162,0))</f>
        <v/>
      </c>
      <c r="M162" s="20">
        <f>IF(L162="","",IF(J162="Oui",ROUND(L162*'Paramètres'!$B$5,2),0))</f>
        <v/>
      </c>
      <c r="N162" s="20">
        <f>IF(L162="","",IF(J162="Oui",ROUND(L162*'Paramètres'!$B$6,2),0))</f>
        <v/>
      </c>
      <c r="O162" s="20">
        <f>IF(L162="","",IFERROR(L162+M162+N162,0))</f>
        <v/>
      </c>
    </row>
    <row r="163">
      <c r="A163" s="21" t="n"/>
      <c r="B163" s="22" t="n"/>
      <c r="C163" s="22" t="n"/>
      <c r="D163" s="22" t="n"/>
      <c r="E163" s="22" t="n"/>
      <c r="F163" s="22" t="n"/>
      <c r="G163" s="22" t="n"/>
      <c r="H163" s="23" t="n"/>
      <c r="I163" s="24" t="n"/>
      <c r="J163" s="22" t="n"/>
      <c r="K163" s="22" t="n"/>
      <c r="L163" s="20">
        <f>IF(OR(A163="",H163="",I163=""),"",IFERROR(H163*I163,0))</f>
        <v/>
      </c>
      <c r="M163" s="20">
        <f>IF(L163="","",IF(J163="Oui",ROUND(L163*'Paramètres'!$B$5,2),0))</f>
        <v/>
      </c>
      <c r="N163" s="20">
        <f>IF(L163="","",IF(J163="Oui",ROUND(L163*'Paramètres'!$B$6,2),0))</f>
        <v/>
      </c>
      <c r="O163" s="20">
        <f>IF(L163="","",IFERROR(L163+M163+N163,0))</f>
        <v/>
      </c>
    </row>
    <row r="164">
      <c r="A164" s="16" t="n"/>
      <c r="B164" s="17" t="n"/>
      <c r="C164" s="17" t="n"/>
      <c r="D164" s="17" t="n"/>
      <c r="E164" s="17" t="n"/>
      <c r="F164" s="17" t="n"/>
      <c r="G164" s="17" t="n"/>
      <c r="H164" s="18" t="n"/>
      <c r="I164" s="19" t="n"/>
      <c r="J164" s="17" t="n"/>
      <c r="K164" s="17" t="n"/>
      <c r="L164" s="20">
        <f>IF(OR(A164="",H164="",I164=""),"",IFERROR(H164*I164,0))</f>
        <v/>
      </c>
      <c r="M164" s="20">
        <f>IF(L164="","",IF(J164="Oui",ROUND(L164*'Paramètres'!$B$5,2),0))</f>
        <v/>
      </c>
      <c r="N164" s="20">
        <f>IF(L164="","",IF(J164="Oui",ROUND(L164*'Paramètres'!$B$6,2),0))</f>
        <v/>
      </c>
      <c r="O164" s="20">
        <f>IF(L164="","",IFERROR(L164+M164+N164,0))</f>
        <v/>
      </c>
    </row>
    <row r="165">
      <c r="A165" s="21" t="n"/>
      <c r="B165" s="22" t="n"/>
      <c r="C165" s="22" t="n"/>
      <c r="D165" s="22" t="n"/>
      <c r="E165" s="22" t="n"/>
      <c r="F165" s="22" t="n"/>
      <c r="G165" s="22" t="n"/>
      <c r="H165" s="23" t="n"/>
      <c r="I165" s="24" t="n"/>
      <c r="J165" s="22" t="n"/>
      <c r="K165" s="22" t="n"/>
      <c r="L165" s="20">
        <f>IF(OR(A165="",H165="",I165=""),"",IFERROR(H165*I165,0))</f>
        <v/>
      </c>
      <c r="M165" s="20">
        <f>IF(L165="","",IF(J165="Oui",ROUND(L165*'Paramètres'!$B$5,2),0))</f>
        <v/>
      </c>
      <c r="N165" s="20">
        <f>IF(L165="","",IF(J165="Oui",ROUND(L165*'Paramètres'!$B$6,2),0))</f>
        <v/>
      </c>
      <c r="O165" s="20">
        <f>IF(L165="","",IFERROR(L165+M165+N165,0))</f>
        <v/>
      </c>
    </row>
    <row r="166">
      <c r="A166" s="16" t="n"/>
      <c r="B166" s="17" t="n"/>
      <c r="C166" s="17" t="n"/>
      <c r="D166" s="17" t="n"/>
      <c r="E166" s="17" t="n"/>
      <c r="F166" s="17" t="n"/>
      <c r="G166" s="17" t="n"/>
      <c r="H166" s="18" t="n"/>
      <c r="I166" s="19" t="n"/>
      <c r="J166" s="17" t="n"/>
      <c r="K166" s="17" t="n"/>
      <c r="L166" s="20">
        <f>IF(OR(A166="",H166="",I166=""),"",IFERROR(H166*I166,0))</f>
        <v/>
      </c>
      <c r="M166" s="20">
        <f>IF(L166="","",IF(J166="Oui",ROUND(L166*'Paramètres'!$B$5,2),0))</f>
        <v/>
      </c>
      <c r="N166" s="20">
        <f>IF(L166="","",IF(J166="Oui",ROUND(L166*'Paramètres'!$B$6,2),0))</f>
        <v/>
      </c>
      <c r="O166" s="20">
        <f>IF(L166="","",IFERROR(L166+M166+N166,0))</f>
        <v/>
      </c>
    </row>
    <row r="167">
      <c r="A167" s="21" t="n"/>
      <c r="B167" s="22" t="n"/>
      <c r="C167" s="22" t="n"/>
      <c r="D167" s="22" t="n"/>
      <c r="E167" s="22" t="n"/>
      <c r="F167" s="22" t="n"/>
      <c r="G167" s="22" t="n"/>
      <c r="H167" s="23" t="n"/>
      <c r="I167" s="24" t="n"/>
      <c r="J167" s="22" t="n"/>
      <c r="K167" s="22" t="n"/>
      <c r="L167" s="20">
        <f>IF(OR(A167="",H167="",I167=""),"",IFERROR(H167*I167,0))</f>
        <v/>
      </c>
      <c r="M167" s="20">
        <f>IF(L167="","",IF(J167="Oui",ROUND(L167*'Paramètres'!$B$5,2),0))</f>
        <v/>
      </c>
      <c r="N167" s="20">
        <f>IF(L167="","",IF(J167="Oui",ROUND(L167*'Paramètres'!$B$6,2),0))</f>
        <v/>
      </c>
      <c r="O167" s="20">
        <f>IF(L167="","",IFERROR(L167+M167+N167,0))</f>
        <v/>
      </c>
    </row>
    <row r="168">
      <c r="A168" s="16" t="n"/>
      <c r="B168" s="17" t="n"/>
      <c r="C168" s="17" t="n"/>
      <c r="D168" s="17" t="n"/>
      <c r="E168" s="17" t="n"/>
      <c r="F168" s="17" t="n"/>
      <c r="G168" s="17" t="n"/>
      <c r="H168" s="18" t="n"/>
      <c r="I168" s="19" t="n"/>
      <c r="J168" s="17" t="n"/>
      <c r="K168" s="17" t="n"/>
      <c r="L168" s="20">
        <f>IF(OR(A168="",H168="",I168=""),"",IFERROR(H168*I168,0))</f>
        <v/>
      </c>
      <c r="M168" s="20">
        <f>IF(L168="","",IF(J168="Oui",ROUND(L168*'Paramètres'!$B$5,2),0))</f>
        <v/>
      </c>
      <c r="N168" s="20">
        <f>IF(L168="","",IF(J168="Oui",ROUND(L168*'Paramètres'!$B$6,2),0))</f>
        <v/>
      </c>
      <c r="O168" s="20">
        <f>IF(L168="","",IFERROR(L168+M168+N168,0))</f>
        <v/>
      </c>
    </row>
    <row r="169">
      <c r="A169" s="21" t="n"/>
      <c r="B169" s="22" t="n"/>
      <c r="C169" s="22" t="n"/>
      <c r="D169" s="22" t="n"/>
      <c r="E169" s="22" t="n"/>
      <c r="F169" s="22" t="n"/>
      <c r="G169" s="22" t="n"/>
      <c r="H169" s="23" t="n"/>
      <c r="I169" s="24" t="n"/>
      <c r="J169" s="22" t="n"/>
      <c r="K169" s="22" t="n"/>
      <c r="L169" s="20">
        <f>IF(OR(A169="",H169="",I169=""),"",IFERROR(H169*I169,0))</f>
        <v/>
      </c>
      <c r="M169" s="20">
        <f>IF(L169="","",IF(J169="Oui",ROUND(L169*'Paramètres'!$B$5,2),0))</f>
        <v/>
      </c>
      <c r="N169" s="20">
        <f>IF(L169="","",IF(J169="Oui",ROUND(L169*'Paramètres'!$B$6,2),0))</f>
        <v/>
      </c>
      <c r="O169" s="20">
        <f>IF(L169="","",IFERROR(L169+M169+N169,0))</f>
        <v/>
      </c>
    </row>
    <row r="170">
      <c r="A170" s="16" t="n"/>
      <c r="B170" s="17" t="n"/>
      <c r="C170" s="17" t="n"/>
      <c r="D170" s="17" t="n"/>
      <c r="E170" s="17" t="n"/>
      <c r="F170" s="17" t="n"/>
      <c r="G170" s="17" t="n"/>
      <c r="H170" s="18" t="n"/>
      <c r="I170" s="19" t="n"/>
      <c r="J170" s="17" t="n"/>
      <c r="K170" s="17" t="n"/>
      <c r="L170" s="20">
        <f>IF(OR(A170="",H170="",I170=""),"",IFERROR(H170*I170,0))</f>
        <v/>
      </c>
      <c r="M170" s="20">
        <f>IF(L170="","",IF(J170="Oui",ROUND(L170*'Paramètres'!$B$5,2),0))</f>
        <v/>
      </c>
      <c r="N170" s="20">
        <f>IF(L170="","",IF(J170="Oui",ROUND(L170*'Paramètres'!$B$6,2),0))</f>
        <v/>
      </c>
      <c r="O170" s="20">
        <f>IF(L170="","",IFERROR(L170+M170+N170,0))</f>
        <v/>
      </c>
    </row>
    <row r="171">
      <c r="A171" s="21" t="n"/>
      <c r="B171" s="22" t="n"/>
      <c r="C171" s="22" t="n"/>
      <c r="D171" s="22" t="n"/>
      <c r="E171" s="22" t="n"/>
      <c r="F171" s="22" t="n"/>
      <c r="G171" s="22" t="n"/>
      <c r="H171" s="23" t="n"/>
      <c r="I171" s="24" t="n"/>
      <c r="J171" s="22" t="n"/>
      <c r="K171" s="22" t="n"/>
      <c r="L171" s="20">
        <f>IF(OR(A171="",H171="",I171=""),"",IFERROR(H171*I171,0))</f>
        <v/>
      </c>
      <c r="M171" s="20">
        <f>IF(L171="","",IF(J171="Oui",ROUND(L171*'Paramètres'!$B$5,2),0))</f>
        <v/>
      </c>
      <c r="N171" s="20">
        <f>IF(L171="","",IF(J171="Oui",ROUND(L171*'Paramètres'!$B$6,2),0))</f>
        <v/>
      </c>
      <c r="O171" s="20">
        <f>IF(L171="","",IFERROR(L171+M171+N171,0))</f>
        <v/>
      </c>
    </row>
    <row r="172">
      <c r="A172" s="16" t="n"/>
      <c r="B172" s="17" t="n"/>
      <c r="C172" s="17" t="n"/>
      <c r="D172" s="17" t="n"/>
      <c r="E172" s="17" t="n"/>
      <c r="F172" s="17" t="n"/>
      <c r="G172" s="17" t="n"/>
      <c r="H172" s="18" t="n"/>
      <c r="I172" s="19" t="n"/>
      <c r="J172" s="17" t="n"/>
      <c r="K172" s="17" t="n"/>
      <c r="L172" s="20">
        <f>IF(OR(A172="",H172="",I172=""),"",IFERROR(H172*I172,0))</f>
        <v/>
      </c>
      <c r="M172" s="20">
        <f>IF(L172="","",IF(J172="Oui",ROUND(L172*'Paramètres'!$B$5,2),0))</f>
        <v/>
      </c>
      <c r="N172" s="20">
        <f>IF(L172="","",IF(J172="Oui",ROUND(L172*'Paramètres'!$B$6,2),0))</f>
        <v/>
      </c>
      <c r="O172" s="20">
        <f>IF(L172="","",IFERROR(L172+M172+N172,0))</f>
        <v/>
      </c>
    </row>
    <row r="173">
      <c r="A173" s="21" t="n"/>
      <c r="B173" s="22" t="n"/>
      <c r="C173" s="22" t="n"/>
      <c r="D173" s="22" t="n"/>
      <c r="E173" s="22" t="n"/>
      <c r="F173" s="22" t="n"/>
      <c r="G173" s="22" t="n"/>
      <c r="H173" s="23" t="n"/>
      <c r="I173" s="24" t="n"/>
      <c r="J173" s="22" t="n"/>
      <c r="K173" s="22" t="n"/>
      <c r="L173" s="20">
        <f>IF(OR(A173="",H173="",I173=""),"",IFERROR(H173*I173,0))</f>
        <v/>
      </c>
      <c r="M173" s="20">
        <f>IF(L173="","",IF(J173="Oui",ROUND(L173*'Paramètres'!$B$5,2),0))</f>
        <v/>
      </c>
      <c r="N173" s="20">
        <f>IF(L173="","",IF(J173="Oui",ROUND(L173*'Paramètres'!$B$6,2),0))</f>
        <v/>
      </c>
      <c r="O173" s="20">
        <f>IF(L173="","",IFERROR(L173+M173+N173,0))</f>
        <v/>
      </c>
    </row>
    <row r="174">
      <c r="A174" s="16" t="n"/>
      <c r="B174" s="17" t="n"/>
      <c r="C174" s="17" t="n"/>
      <c r="D174" s="17" t="n"/>
      <c r="E174" s="17" t="n"/>
      <c r="F174" s="17" t="n"/>
      <c r="G174" s="17" t="n"/>
      <c r="H174" s="18" t="n"/>
      <c r="I174" s="19" t="n"/>
      <c r="J174" s="17" t="n"/>
      <c r="K174" s="17" t="n"/>
      <c r="L174" s="20">
        <f>IF(OR(A174="",H174="",I174=""),"",IFERROR(H174*I174,0))</f>
        <v/>
      </c>
      <c r="M174" s="20">
        <f>IF(L174="","",IF(J174="Oui",ROUND(L174*'Paramètres'!$B$5,2),0))</f>
        <v/>
      </c>
      <c r="N174" s="20">
        <f>IF(L174="","",IF(J174="Oui",ROUND(L174*'Paramètres'!$B$6,2),0))</f>
        <v/>
      </c>
      <c r="O174" s="20">
        <f>IF(L174="","",IFERROR(L174+M174+N174,0))</f>
        <v/>
      </c>
    </row>
    <row r="175">
      <c r="A175" s="21" t="n"/>
      <c r="B175" s="22" t="n"/>
      <c r="C175" s="22" t="n"/>
      <c r="D175" s="22" t="n"/>
      <c r="E175" s="22" t="n"/>
      <c r="F175" s="22" t="n"/>
      <c r="G175" s="22" t="n"/>
      <c r="H175" s="23" t="n"/>
      <c r="I175" s="24" t="n"/>
      <c r="J175" s="22" t="n"/>
      <c r="K175" s="22" t="n"/>
      <c r="L175" s="20">
        <f>IF(OR(A175="",H175="",I175=""),"",IFERROR(H175*I175,0))</f>
        <v/>
      </c>
      <c r="M175" s="20">
        <f>IF(L175="","",IF(J175="Oui",ROUND(L175*'Paramètres'!$B$5,2),0))</f>
        <v/>
      </c>
      <c r="N175" s="20">
        <f>IF(L175="","",IF(J175="Oui",ROUND(L175*'Paramètres'!$B$6,2),0))</f>
        <v/>
      </c>
      <c r="O175" s="20">
        <f>IF(L175="","",IFERROR(L175+M175+N175,0))</f>
        <v/>
      </c>
    </row>
    <row r="176">
      <c r="A176" s="16" t="n"/>
      <c r="B176" s="17" t="n"/>
      <c r="C176" s="17" t="n"/>
      <c r="D176" s="17" t="n"/>
      <c r="E176" s="17" t="n"/>
      <c r="F176" s="17" t="n"/>
      <c r="G176" s="17" t="n"/>
      <c r="H176" s="18" t="n"/>
      <c r="I176" s="19" t="n"/>
      <c r="J176" s="17" t="n"/>
      <c r="K176" s="17" t="n"/>
      <c r="L176" s="20">
        <f>IF(OR(A176="",H176="",I176=""),"",IFERROR(H176*I176,0))</f>
        <v/>
      </c>
      <c r="M176" s="20">
        <f>IF(L176="","",IF(J176="Oui",ROUND(L176*'Paramètres'!$B$5,2),0))</f>
        <v/>
      </c>
      <c r="N176" s="20">
        <f>IF(L176="","",IF(J176="Oui",ROUND(L176*'Paramètres'!$B$6,2),0))</f>
        <v/>
      </c>
      <c r="O176" s="20">
        <f>IF(L176="","",IFERROR(L176+M176+N176,0))</f>
        <v/>
      </c>
    </row>
    <row r="177">
      <c r="A177" s="21" t="n"/>
      <c r="B177" s="22" t="n"/>
      <c r="C177" s="22" t="n"/>
      <c r="D177" s="22" t="n"/>
      <c r="E177" s="22" t="n"/>
      <c r="F177" s="22" t="n"/>
      <c r="G177" s="22" t="n"/>
      <c r="H177" s="23" t="n"/>
      <c r="I177" s="24" t="n"/>
      <c r="J177" s="22" t="n"/>
      <c r="K177" s="22" t="n"/>
      <c r="L177" s="20">
        <f>IF(OR(A177="",H177="",I177=""),"",IFERROR(H177*I177,0))</f>
        <v/>
      </c>
      <c r="M177" s="20">
        <f>IF(L177="","",IF(J177="Oui",ROUND(L177*'Paramètres'!$B$5,2),0))</f>
        <v/>
      </c>
      <c r="N177" s="20">
        <f>IF(L177="","",IF(J177="Oui",ROUND(L177*'Paramètres'!$B$6,2),0))</f>
        <v/>
      </c>
      <c r="O177" s="20">
        <f>IF(L177="","",IFERROR(L177+M177+N177,0))</f>
        <v/>
      </c>
    </row>
    <row r="178">
      <c r="A178" s="16" t="n"/>
      <c r="B178" s="17" t="n"/>
      <c r="C178" s="17" t="n"/>
      <c r="D178" s="17" t="n"/>
      <c r="E178" s="17" t="n"/>
      <c r="F178" s="17" t="n"/>
      <c r="G178" s="17" t="n"/>
      <c r="H178" s="18" t="n"/>
      <c r="I178" s="19" t="n"/>
      <c r="J178" s="17" t="n"/>
      <c r="K178" s="17" t="n"/>
      <c r="L178" s="20">
        <f>IF(OR(A178="",H178="",I178=""),"",IFERROR(H178*I178,0))</f>
        <v/>
      </c>
      <c r="M178" s="20">
        <f>IF(L178="","",IF(J178="Oui",ROUND(L178*'Paramètres'!$B$5,2),0))</f>
        <v/>
      </c>
      <c r="N178" s="20">
        <f>IF(L178="","",IF(J178="Oui",ROUND(L178*'Paramètres'!$B$6,2),0))</f>
        <v/>
      </c>
      <c r="O178" s="20">
        <f>IF(L178="","",IFERROR(L178+M178+N178,0))</f>
        <v/>
      </c>
    </row>
    <row r="179">
      <c r="A179" s="21" t="n"/>
      <c r="B179" s="22" t="n"/>
      <c r="C179" s="22" t="n"/>
      <c r="D179" s="22" t="n"/>
      <c r="E179" s="22" t="n"/>
      <c r="F179" s="22" t="n"/>
      <c r="G179" s="22" t="n"/>
      <c r="H179" s="23" t="n"/>
      <c r="I179" s="24" t="n"/>
      <c r="J179" s="22" t="n"/>
      <c r="K179" s="22" t="n"/>
      <c r="L179" s="20">
        <f>IF(OR(A179="",H179="",I179=""),"",IFERROR(H179*I179,0))</f>
        <v/>
      </c>
      <c r="M179" s="20">
        <f>IF(L179="","",IF(J179="Oui",ROUND(L179*'Paramètres'!$B$5,2),0))</f>
        <v/>
      </c>
      <c r="N179" s="20">
        <f>IF(L179="","",IF(J179="Oui",ROUND(L179*'Paramètres'!$B$6,2),0))</f>
        <v/>
      </c>
      <c r="O179" s="20">
        <f>IF(L179="","",IFERROR(L179+M179+N179,0))</f>
        <v/>
      </c>
    </row>
    <row r="180">
      <c r="A180" s="16" t="n"/>
      <c r="B180" s="17" t="n"/>
      <c r="C180" s="17" t="n"/>
      <c r="D180" s="17" t="n"/>
      <c r="E180" s="17" t="n"/>
      <c r="F180" s="17" t="n"/>
      <c r="G180" s="17" t="n"/>
      <c r="H180" s="18" t="n"/>
      <c r="I180" s="19" t="n"/>
      <c r="J180" s="17" t="n"/>
      <c r="K180" s="17" t="n"/>
      <c r="L180" s="20">
        <f>IF(OR(A180="",H180="",I180=""),"",IFERROR(H180*I180,0))</f>
        <v/>
      </c>
      <c r="M180" s="20">
        <f>IF(L180="","",IF(J180="Oui",ROUND(L180*'Paramètres'!$B$5,2),0))</f>
        <v/>
      </c>
      <c r="N180" s="20">
        <f>IF(L180="","",IF(J180="Oui",ROUND(L180*'Paramètres'!$B$6,2),0))</f>
        <v/>
      </c>
      <c r="O180" s="20">
        <f>IF(L180="","",IFERROR(L180+M180+N180,0))</f>
        <v/>
      </c>
    </row>
    <row r="181">
      <c r="A181" s="21" t="n"/>
      <c r="B181" s="22" t="n"/>
      <c r="C181" s="22" t="n"/>
      <c r="D181" s="22" t="n"/>
      <c r="E181" s="22" t="n"/>
      <c r="F181" s="22" t="n"/>
      <c r="G181" s="22" t="n"/>
      <c r="H181" s="23" t="n"/>
      <c r="I181" s="24" t="n"/>
      <c r="J181" s="22" t="n"/>
      <c r="K181" s="22" t="n"/>
      <c r="L181" s="20">
        <f>IF(OR(A181="",H181="",I181=""),"",IFERROR(H181*I181,0))</f>
        <v/>
      </c>
      <c r="M181" s="20">
        <f>IF(L181="","",IF(J181="Oui",ROUND(L181*'Paramètres'!$B$5,2),0))</f>
        <v/>
      </c>
      <c r="N181" s="20">
        <f>IF(L181="","",IF(J181="Oui",ROUND(L181*'Paramètres'!$B$6,2),0))</f>
        <v/>
      </c>
      <c r="O181" s="20">
        <f>IF(L181="","",IFERROR(L181+M181+N181,0))</f>
        <v/>
      </c>
    </row>
    <row r="182">
      <c r="A182" s="16" t="n"/>
      <c r="B182" s="17" t="n"/>
      <c r="C182" s="17" t="n"/>
      <c r="D182" s="17" t="n"/>
      <c r="E182" s="17" t="n"/>
      <c r="F182" s="17" t="n"/>
      <c r="G182" s="17" t="n"/>
      <c r="H182" s="18" t="n"/>
      <c r="I182" s="19" t="n"/>
      <c r="J182" s="17" t="n"/>
      <c r="K182" s="17" t="n"/>
      <c r="L182" s="20">
        <f>IF(OR(A182="",H182="",I182=""),"",IFERROR(H182*I182,0))</f>
        <v/>
      </c>
      <c r="M182" s="20">
        <f>IF(L182="","",IF(J182="Oui",ROUND(L182*'Paramètres'!$B$5,2),0))</f>
        <v/>
      </c>
      <c r="N182" s="20">
        <f>IF(L182="","",IF(J182="Oui",ROUND(L182*'Paramètres'!$B$6,2),0))</f>
        <v/>
      </c>
      <c r="O182" s="20">
        <f>IF(L182="","",IFERROR(L182+M182+N182,0))</f>
        <v/>
      </c>
    </row>
    <row r="183">
      <c r="A183" s="21" t="n"/>
      <c r="B183" s="22" t="n"/>
      <c r="C183" s="22" t="n"/>
      <c r="D183" s="22" t="n"/>
      <c r="E183" s="22" t="n"/>
      <c r="F183" s="22" t="n"/>
      <c r="G183" s="22" t="n"/>
      <c r="H183" s="23" t="n"/>
      <c r="I183" s="24" t="n"/>
      <c r="J183" s="22" t="n"/>
      <c r="K183" s="22" t="n"/>
      <c r="L183" s="20">
        <f>IF(OR(A183="",H183="",I183=""),"",IFERROR(H183*I183,0))</f>
        <v/>
      </c>
      <c r="M183" s="20">
        <f>IF(L183="","",IF(J183="Oui",ROUND(L183*'Paramètres'!$B$5,2),0))</f>
        <v/>
      </c>
      <c r="N183" s="20">
        <f>IF(L183="","",IF(J183="Oui",ROUND(L183*'Paramètres'!$B$6,2),0))</f>
        <v/>
      </c>
      <c r="O183" s="20">
        <f>IF(L183="","",IFERROR(L183+M183+N183,0))</f>
        <v/>
      </c>
    </row>
    <row r="184">
      <c r="A184" s="16" t="n"/>
      <c r="B184" s="17" t="n"/>
      <c r="C184" s="17" t="n"/>
      <c r="D184" s="17" t="n"/>
      <c r="E184" s="17" t="n"/>
      <c r="F184" s="17" t="n"/>
      <c r="G184" s="17" t="n"/>
      <c r="H184" s="18" t="n"/>
      <c r="I184" s="19" t="n"/>
      <c r="J184" s="17" t="n"/>
      <c r="K184" s="17" t="n"/>
      <c r="L184" s="20">
        <f>IF(OR(A184="",H184="",I184=""),"",IFERROR(H184*I184,0))</f>
        <v/>
      </c>
      <c r="M184" s="20">
        <f>IF(L184="","",IF(J184="Oui",ROUND(L184*'Paramètres'!$B$5,2),0))</f>
        <v/>
      </c>
      <c r="N184" s="20">
        <f>IF(L184="","",IF(J184="Oui",ROUND(L184*'Paramètres'!$B$6,2),0))</f>
        <v/>
      </c>
      <c r="O184" s="20">
        <f>IF(L184="","",IFERROR(L184+M184+N184,0))</f>
        <v/>
      </c>
    </row>
    <row r="185">
      <c r="A185" s="21" t="n"/>
      <c r="B185" s="22" t="n"/>
      <c r="C185" s="22" t="n"/>
      <c r="D185" s="22" t="n"/>
      <c r="E185" s="22" t="n"/>
      <c r="F185" s="22" t="n"/>
      <c r="G185" s="22" t="n"/>
      <c r="H185" s="23" t="n"/>
      <c r="I185" s="24" t="n"/>
      <c r="J185" s="22" t="n"/>
      <c r="K185" s="22" t="n"/>
      <c r="L185" s="20">
        <f>IF(OR(A185="",H185="",I185=""),"",IFERROR(H185*I185,0))</f>
        <v/>
      </c>
      <c r="M185" s="20">
        <f>IF(L185="","",IF(J185="Oui",ROUND(L185*'Paramètres'!$B$5,2),0))</f>
        <v/>
      </c>
      <c r="N185" s="20">
        <f>IF(L185="","",IF(J185="Oui",ROUND(L185*'Paramètres'!$B$6,2),0))</f>
        <v/>
      </c>
      <c r="O185" s="20">
        <f>IF(L185="","",IFERROR(L185+M185+N185,0))</f>
        <v/>
      </c>
    </row>
    <row r="186">
      <c r="A186" s="16" t="n"/>
      <c r="B186" s="17" t="n"/>
      <c r="C186" s="17" t="n"/>
      <c r="D186" s="17" t="n"/>
      <c r="E186" s="17" t="n"/>
      <c r="F186" s="17" t="n"/>
      <c r="G186" s="17" t="n"/>
      <c r="H186" s="18" t="n"/>
      <c r="I186" s="19" t="n"/>
      <c r="J186" s="17" t="n"/>
      <c r="K186" s="17" t="n"/>
      <c r="L186" s="20">
        <f>IF(OR(A186="",H186="",I186=""),"",IFERROR(H186*I186,0))</f>
        <v/>
      </c>
      <c r="M186" s="20">
        <f>IF(L186="","",IF(J186="Oui",ROUND(L186*'Paramètres'!$B$5,2),0))</f>
        <v/>
      </c>
      <c r="N186" s="20">
        <f>IF(L186="","",IF(J186="Oui",ROUND(L186*'Paramètres'!$B$6,2),0))</f>
        <v/>
      </c>
      <c r="O186" s="20">
        <f>IF(L186="","",IFERROR(L186+M186+N186,0))</f>
        <v/>
      </c>
    </row>
    <row r="187">
      <c r="A187" s="21" t="n"/>
      <c r="B187" s="22" t="n"/>
      <c r="C187" s="22" t="n"/>
      <c r="D187" s="22" t="n"/>
      <c r="E187" s="22" t="n"/>
      <c r="F187" s="22" t="n"/>
      <c r="G187" s="22" t="n"/>
      <c r="H187" s="23" t="n"/>
      <c r="I187" s="24" t="n"/>
      <c r="J187" s="22" t="n"/>
      <c r="K187" s="22" t="n"/>
      <c r="L187" s="20">
        <f>IF(OR(A187="",H187="",I187=""),"",IFERROR(H187*I187,0))</f>
        <v/>
      </c>
      <c r="M187" s="20">
        <f>IF(L187="","",IF(J187="Oui",ROUND(L187*'Paramètres'!$B$5,2),0))</f>
        <v/>
      </c>
      <c r="N187" s="20">
        <f>IF(L187="","",IF(J187="Oui",ROUND(L187*'Paramètres'!$B$6,2),0))</f>
        <v/>
      </c>
      <c r="O187" s="20">
        <f>IF(L187="","",IFERROR(L187+M187+N187,0))</f>
        <v/>
      </c>
    </row>
    <row r="188">
      <c r="A188" s="16" t="n"/>
      <c r="B188" s="17" t="n"/>
      <c r="C188" s="17" t="n"/>
      <c r="D188" s="17" t="n"/>
      <c r="E188" s="17" t="n"/>
      <c r="F188" s="17" t="n"/>
      <c r="G188" s="17" t="n"/>
      <c r="H188" s="18" t="n"/>
      <c r="I188" s="19" t="n"/>
      <c r="J188" s="17" t="n"/>
      <c r="K188" s="17" t="n"/>
      <c r="L188" s="20">
        <f>IF(OR(A188="",H188="",I188=""),"",IFERROR(H188*I188,0))</f>
        <v/>
      </c>
      <c r="M188" s="20">
        <f>IF(L188="","",IF(J188="Oui",ROUND(L188*'Paramètres'!$B$5,2),0))</f>
        <v/>
      </c>
      <c r="N188" s="20">
        <f>IF(L188="","",IF(J188="Oui",ROUND(L188*'Paramètres'!$B$6,2),0))</f>
        <v/>
      </c>
      <c r="O188" s="20">
        <f>IF(L188="","",IFERROR(L188+M188+N188,0))</f>
        <v/>
      </c>
    </row>
    <row r="189">
      <c r="A189" s="21" t="n"/>
      <c r="B189" s="22" t="n"/>
      <c r="C189" s="22" t="n"/>
      <c r="D189" s="22" t="n"/>
      <c r="E189" s="22" t="n"/>
      <c r="F189" s="22" t="n"/>
      <c r="G189" s="22" t="n"/>
      <c r="H189" s="23" t="n"/>
      <c r="I189" s="24" t="n"/>
      <c r="J189" s="22" t="n"/>
      <c r="K189" s="22" t="n"/>
      <c r="L189" s="20">
        <f>IF(OR(A189="",H189="",I189=""),"",IFERROR(H189*I189,0))</f>
        <v/>
      </c>
      <c r="M189" s="20">
        <f>IF(L189="","",IF(J189="Oui",ROUND(L189*'Paramètres'!$B$5,2),0))</f>
        <v/>
      </c>
      <c r="N189" s="20">
        <f>IF(L189="","",IF(J189="Oui",ROUND(L189*'Paramètres'!$B$6,2),0))</f>
        <v/>
      </c>
      <c r="O189" s="20">
        <f>IF(L189="","",IFERROR(L189+M189+N189,0))</f>
        <v/>
      </c>
    </row>
    <row r="190">
      <c r="A190" s="16" t="n"/>
      <c r="B190" s="17" t="n"/>
      <c r="C190" s="17" t="n"/>
      <c r="D190" s="17" t="n"/>
      <c r="E190" s="17" t="n"/>
      <c r="F190" s="17" t="n"/>
      <c r="G190" s="17" t="n"/>
      <c r="H190" s="18" t="n"/>
      <c r="I190" s="19" t="n"/>
      <c r="J190" s="17" t="n"/>
      <c r="K190" s="17" t="n"/>
      <c r="L190" s="20">
        <f>IF(OR(A190="",H190="",I190=""),"",IFERROR(H190*I190,0))</f>
        <v/>
      </c>
      <c r="M190" s="20">
        <f>IF(L190="","",IF(J190="Oui",ROUND(L190*'Paramètres'!$B$5,2),0))</f>
        <v/>
      </c>
      <c r="N190" s="20">
        <f>IF(L190="","",IF(J190="Oui",ROUND(L190*'Paramètres'!$B$6,2),0))</f>
        <v/>
      </c>
      <c r="O190" s="20">
        <f>IF(L190="","",IFERROR(L190+M190+N190,0))</f>
        <v/>
      </c>
    </row>
    <row r="191">
      <c r="A191" s="21" t="n"/>
      <c r="B191" s="22" t="n"/>
      <c r="C191" s="22" t="n"/>
      <c r="D191" s="22" t="n"/>
      <c r="E191" s="22" t="n"/>
      <c r="F191" s="22" t="n"/>
      <c r="G191" s="22" t="n"/>
      <c r="H191" s="23" t="n"/>
      <c r="I191" s="24" t="n"/>
      <c r="J191" s="22" t="n"/>
      <c r="K191" s="22" t="n"/>
      <c r="L191" s="20">
        <f>IF(OR(A191="",H191="",I191=""),"",IFERROR(H191*I191,0))</f>
        <v/>
      </c>
      <c r="M191" s="20">
        <f>IF(L191="","",IF(J191="Oui",ROUND(L191*'Paramètres'!$B$5,2),0))</f>
        <v/>
      </c>
      <c r="N191" s="20">
        <f>IF(L191="","",IF(J191="Oui",ROUND(L191*'Paramètres'!$B$6,2),0))</f>
        <v/>
      </c>
      <c r="O191" s="20">
        <f>IF(L191="","",IFERROR(L191+M191+N191,0))</f>
        <v/>
      </c>
    </row>
    <row r="192">
      <c r="A192" s="16" t="n"/>
      <c r="B192" s="17" t="n"/>
      <c r="C192" s="17" t="n"/>
      <c r="D192" s="17" t="n"/>
      <c r="E192" s="17" t="n"/>
      <c r="F192" s="17" t="n"/>
      <c r="G192" s="17" t="n"/>
      <c r="H192" s="18" t="n"/>
      <c r="I192" s="19" t="n"/>
      <c r="J192" s="17" t="n"/>
      <c r="K192" s="17" t="n"/>
      <c r="L192" s="20">
        <f>IF(OR(A192="",H192="",I192=""),"",IFERROR(H192*I192,0))</f>
        <v/>
      </c>
      <c r="M192" s="20">
        <f>IF(L192="","",IF(J192="Oui",ROUND(L192*'Paramètres'!$B$5,2),0))</f>
        <v/>
      </c>
      <c r="N192" s="20">
        <f>IF(L192="","",IF(J192="Oui",ROUND(L192*'Paramètres'!$B$6,2),0))</f>
        <v/>
      </c>
      <c r="O192" s="20">
        <f>IF(L192="","",IFERROR(L192+M192+N192,0))</f>
        <v/>
      </c>
    </row>
    <row r="193">
      <c r="A193" s="21" t="n"/>
      <c r="B193" s="22" t="n"/>
      <c r="C193" s="22" t="n"/>
      <c r="D193" s="22" t="n"/>
      <c r="E193" s="22" t="n"/>
      <c r="F193" s="22" t="n"/>
      <c r="G193" s="22" t="n"/>
      <c r="H193" s="23" t="n"/>
      <c r="I193" s="24" t="n"/>
      <c r="J193" s="22" t="n"/>
      <c r="K193" s="22" t="n"/>
      <c r="L193" s="20">
        <f>IF(OR(A193="",H193="",I193=""),"",IFERROR(H193*I193,0))</f>
        <v/>
      </c>
      <c r="M193" s="20">
        <f>IF(L193="","",IF(J193="Oui",ROUND(L193*'Paramètres'!$B$5,2),0))</f>
        <v/>
      </c>
      <c r="N193" s="20">
        <f>IF(L193="","",IF(J193="Oui",ROUND(L193*'Paramètres'!$B$6,2),0))</f>
        <v/>
      </c>
      <c r="O193" s="20">
        <f>IF(L193="","",IFERROR(L193+M193+N193,0))</f>
        <v/>
      </c>
    </row>
    <row r="194">
      <c r="A194" s="16" t="n"/>
      <c r="B194" s="17" t="n"/>
      <c r="C194" s="17" t="n"/>
      <c r="D194" s="17" t="n"/>
      <c r="E194" s="17" t="n"/>
      <c r="F194" s="17" t="n"/>
      <c r="G194" s="17" t="n"/>
      <c r="H194" s="18" t="n"/>
      <c r="I194" s="19" t="n"/>
      <c r="J194" s="17" t="n"/>
      <c r="K194" s="17" t="n"/>
      <c r="L194" s="20">
        <f>IF(OR(A194="",H194="",I194=""),"",IFERROR(H194*I194,0))</f>
        <v/>
      </c>
      <c r="M194" s="20">
        <f>IF(L194="","",IF(J194="Oui",ROUND(L194*'Paramètres'!$B$5,2),0))</f>
        <v/>
      </c>
      <c r="N194" s="20">
        <f>IF(L194="","",IF(J194="Oui",ROUND(L194*'Paramètres'!$B$6,2),0))</f>
        <v/>
      </c>
      <c r="O194" s="20">
        <f>IF(L194="","",IFERROR(L194+M194+N194,0))</f>
        <v/>
      </c>
    </row>
    <row r="195">
      <c r="A195" s="21" t="n"/>
      <c r="B195" s="22" t="n"/>
      <c r="C195" s="22" t="n"/>
      <c r="D195" s="22" t="n"/>
      <c r="E195" s="22" t="n"/>
      <c r="F195" s="22" t="n"/>
      <c r="G195" s="22" t="n"/>
      <c r="H195" s="23" t="n"/>
      <c r="I195" s="24" t="n"/>
      <c r="J195" s="22" t="n"/>
      <c r="K195" s="22" t="n"/>
      <c r="L195" s="20">
        <f>IF(OR(A195="",H195="",I195=""),"",IFERROR(H195*I195,0))</f>
        <v/>
      </c>
      <c r="M195" s="20">
        <f>IF(L195="","",IF(J195="Oui",ROUND(L195*'Paramètres'!$B$5,2),0))</f>
        <v/>
      </c>
      <c r="N195" s="20">
        <f>IF(L195="","",IF(J195="Oui",ROUND(L195*'Paramètres'!$B$6,2),0))</f>
        <v/>
      </c>
      <c r="O195" s="20">
        <f>IF(L195="","",IFERROR(L195+M195+N195,0))</f>
        <v/>
      </c>
    </row>
    <row r="196">
      <c r="A196" s="16" t="n"/>
      <c r="B196" s="17" t="n"/>
      <c r="C196" s="17" t="n"/>
      <c r="D196" s="17" t="n"/>
      <c r="E196" s="17" t="n"/>
      <c r="F196" s="17" t="n"/>
      <c r="G196" s="17" t="n"/>
      <c r="H196" s="18" t="n"/>
      <c r="I196" s="19" t="n"/>
      <c r="J196" s="17" t="n"/>
      <c r="K196" s="17" t="n"/>
      <c r="L196" s="20">
        <f>IF(OR(A196="",H196="",I196=""),"",IFERROR(H196*I196,0))</f>
        <v/>
      </c>
      <c r="M196" s="20">
        <f>IF(L196="","",IF(J196="Oui",ROUND(L196*'Paramètres'!$B$5,2),0))</f>
        <v/>
      </c>
      <c r="N196" s="20">
        <f>IF(L196="","",IF(J196="Oui",ROUND(L196*'Paramètres'!$B$6,2),0))</f>
        <v/>
      </c>
      <c r="O196" s="20">
        <f>IF(L196="","",IFERROR(L196+M196+N196,0))</f>
        <v/>
      </c>
    </row>
    <row r="197">
      <c r="A197" s="21" t="n"/>
      <c r="B197" s="22" t="n"/>
      <c r="C197" s="22" t="n"/>
      <c r="D197" s="22" t="n"/>
      <c r="E197" s="22" t="n"/>
      <c r="F197" s="22" t="n"/>
      <c r="G197" s="22" t="n"/>
      <c r="H197" s="23" t="n"/>
      <c r="I197" s="24" t="n"/>
      <c r="J197" s="22" t="n"/>
      <c r="K197" s="22" t="n"/>
      <c r="L197" s="20">
        <f>IF(OR(A197="",H197="",I197=""),"",IFERROR(H197*I197,0))</f>
        <v/>
      </c>
      <c r="M197" s="20">
        <f>IF(L197="","",IF(J197="Oui",ROUND(L197*'Paramètres'!$B$5,2),0))</f>
        <v/>
      </c>
      <c r="N197" s="20">
        <f>IF(L197="","",IF(J197="Oui",ROUND(L197*'Paramètres'!$B$6,2),0))</f>
        <v/>
      </c>
      <c r="O197" s="20">
        <f>IF(L197="","",IFERROR(L197+M197+N197,0))</f>
        <v/>
      </c>
    </row>
    <row r="198">
      <c r="A198" s="16" t="n"/>
      <c r="B198" s="17" t="n"/>
      <c r="C198" s="17" t="n"/>
      <c r="D198" s="17" t="n"/>
      <c r="E198" s="17" t="n"/>
      <c r="F198" s="17" t="n"/>
      <c r="G198" s="17" t="n"/>
      <c r="H198" s="18" t="n"/>
      <c r="I198" s="19" t="n"/>
      <c r="J198" s="17" t="n"/>
      <c r="K198" s="17" t="n"/>
      <c r="L198" s="20">
        <f>IF(OR(A198="",H198="",I198=""),"",IFERROR(H198*I198,0))</f>
        <v/>
      </c>
      <c r="M198" s="20">
        <f>IF(L198="","",IF(J198="Oui",ROUND(L198*'Paramètres'!$B$5,2),0))</f>
        <v/>
      </c>
      <c r="N198" s="20">
        <f>IF(L198="","",IF(J198="Oui",ROUND(L198*'Paramètres'!$B$6,2),0))</f>
        <v/>
      </c>
      <c r="O198" s="20">
        <f>IF(L198="","",IFERROR(L198+M198+N198,0))</f>
        <v/>
      </c>
    </row>
    <row r="199">
      <c r="A199" s="21" t="n"/>
      <c r="B199" s="22" t="n"/>
      <c r="C199" s="22" t="n"/>
      <c r="D199" s="22" t="n"/>
      <c r="E199" s="22" t="n"/>
      <c r="F199" s="22" t="n"/>
      <c r="G199" s="22" t="n"/>
      <c r="H199" s="23" t="n"/>
      <c r="I199" s="24" t="n"/>
      <c r="J199" s="22" t="n"/>
      <c r="K199" s="22" t="n"/>
      <c r="L199" s="20">
        <f>IF(OR(A199="",H199="",I199=""),"",IFERROR(H199*I199,0))</f>
        <v/>
      </c>
      <c r="M199" s="20">
        <f>IF(L199="","",IF(J199="Oui",ROUND(L199*'Paramètres'!$B$5,2),0))</f>
        <v/>
      </c>
      <c r="N199" s="20">
        <f>IF(L199="","",IF(J199="Oui",ROUND(L199*'Paramètres'!$B$6,2),0))</f>
        <v/>
      </c>
      <c r="O199" s="20">
        <f>IF(L199="","",IFERROR(L199+M199+N199,0))</f>
        <v/>
      </c>
    </row>
    <row r="200">
      <c r="A200" s="16" t="n"/>
      <c r="B200" s="17" t="n"/>
      <c r="C200" s="17" t="n"/>
      <c r="D200" s="17" t="n"/>
      <c r="E200" s="17" t="n"/>
      <c r="F200" s="17" t="n"/>
      <c r="G200" s="17" t="n"/>
      <c r="H200" s="18" t="n"/>
      <c r="I200" s="19" t="n"/>
      <c r="J200" s="17" t="n"/>
      <c r="K200" s="17" t="n"/>
      <c r="L200" s="20">
        <f>IF(OR(A200="",H200="",I200=""),"",IFERROR(H200*I200,0))</f>
        <v/>
      </c>
      <c r="M200" s="20">
        <f>IF(L200="","",IF(J200="Oui",ROUND(L200*'Paramètres'!$B$5,2),0))</f>
        <v/>
      </c>
      <c r="N200" s="20">
        <f>IF(L200="","",IF(J200="Oui",ROUND(L200*'Paramètres'!$B$6,2),0))</f>
        <v/>
      </c>
      <c r="O200" s="20">
        <f>IF(L200="","",IFERROR(L200+M200+N200,0))</f>
        <v/>
      </c>
    </row>
    <row r="201">
      <c r="A201" s="21" t="n"/>
      <c r="B201" s="22" t="n"/>
      <c r="C201" s="22" t="n"/>
      <c r="D201" s="22" t="n"/>
      <c r="E201" s="22" t="n"/>
      <c r="F201" s="22" t="n"/>
      <c r="G201" s="22" t="n"/>
      <c r="H201" s="23" t="n"/>
      <c r="I201" s="24" t="n"/>
      <c r="J201" s="22" t="n"/>
      <c r="K201" s="22" t="n"/>
      <c r="L201" s="20">
        <f>IF(OR(A201="",H201="",I201=""),"",IFERROR(H201*I201,0))</f>
        <v/>
      </c>
      <c r="M201" s="20">
        <f>IF(L201="","",IF(J201="Oui",ROUND(L201*'Paramètres'!$B$5,2),0))</f>
        <v/>
      </c>
      <c r="N201" s="20">
        <f>IF(L201="","",IF(J201="Oui",ROUND(L201*'Paramètres'!$B$6,2),0))</f>
        <v/>
      </c>
      <c r="O201" s="20">
        <f>IF(L201="","",IFERROR(L201+M201+N201,0))</f>
        <v/>
      </c>
    </row>
    <row r="202">
      <c r="A202" s="16" t="n"/>
      <c r="B202" s="17" t="n"/>
      <c r="C202" s="17" t="n"/>
      <c r="D202" s="17" t="n"/>
      <c r="E202" s="17" t="n"/>
      <c r="F202" s="17" t="n"/>
      <c r="G202" s="17" t="n"/>
      <c r="H202" s="18" t="n"/>
      <c r="I202" s="19" t="n"/>
      <c r="J202" s="17" t="n"/>
      <c r="K202" s="17" t="n"/>
      <c r="L202" s="20">
        <f>IF(OR(A202="",H202="",I202=""),"",IFERROR(H202*I202,0))</f>
        <v/>
      </c>
      <c r="M202" s="20">
        <f>IF(L202="","",IF(J202="Oui",ROUND(L202*'Paramètres'!$B$5,2),0))</f>
        <v/>
      </c>
      <c r="N202" s="20">
        <f>IF(L202="","",IF(J202="Oui",ROUND(L202*'Paramètres'!$B$6,2),0))</f>
        <v/>
      </c>
      <c r="O202" s="20">
        <f>IF(L202="","",IFERROR(L202+M202+N202,0))</f>
        <v/>
      </c>
    </row>
    <row r="203">
      <c r="A203" s="21" t="n"/>
      <c r="B203" s="22" t="n"/>
      <c r="C203" s="22" t="n"/>
      <c r="D203" s="22" t="n"/>
      <c r="E203" s="22" t="n"/>
      <c r="F203" s="22" t="n"/>
      <c r="G203" s="22" t="n"/>
      <c r="H203" s="23" t="n"/>
      <c r="I203" s="24" t="n"/>
      <c r="J203" s="22" t="n"/>
      <c r="K203" s="22" t="n"/>
      <c r="L203" s="20">
        <f>IF(OR(A203="",H203="",I203=""),"",IFERROR(H203*I203,0))</f>
        <v/>
      </c>
      <c r="M203" s="20">
        <f>IF(L203="","",IF(J203="Oui",ROUND(L203*'Paramètres'!$B$5,2),0))</f>
        <v/>
      </c>
      <c r="N203" s="20">
        <f>IF(L203="","",IF(J203="Oui",ROUND(L203*'Paramètres'!$B$6,2),0))</f>
        <v/>
      </c>
      <c r="O203" s="20">
        <f>IF(L203="","",IFERROR(L203+M203+N203,0))</f>
        <v/>
      </c>
    </row>
    <row r="204">
      <c r="A204" s="16" t="n"/>
      <c r="B204" s="17" t="n"/>
      <c r="C204" s="17" t="n"/>
      <c r="D204" s="17" t="n"/>
      <c r="E204" s="17" t="n"/>
      <c r="F204" s="17" t="n"/>
      <c r="G204" s="17" t="n"/>
      <c r="H204" s="18" t="n"/>
      <c r="I204" s="19" t="n"/>
      <c r="J204" s="17" t="n"/>
      <c r="K204" s="17" t="n"/>
      <c r="L204" s="20">
        <f>IF(OR(A204="",H204="",I204=""),"",IFERROR(H204*I204,0))</f>
        <v/>
      </c>
      <c r="M204" s="20">
        <f>IF(L204="","",IF(J204="Oui",ROUND(L204*'Paramètres'!$B$5,2),0))</f>
        <v/>
      </c>
      <c r="N204" s="20">
        <f>IF(L204="","",IF(J204="Oui",ROUND(L204*'Paramètres'!$B$6,2),0))</f>
        <v/>
      </c>
      <c r="O204" s="20">
        <f>IF(L204="","",IFERROR(L204+M204+N204,0))</f>
        <v/>
      </c>
    </row>
    <row r="205">
      <c r="A205" s="21" t="n"/>
      <c r="B205" s="22" t="n"/>
      <c r="C205" s="22" t="n"/>
      <c r="D205" s="22" t="n"/>
      <c r="E205" s="22" t="n"/>
      <c r="F205" s="22" t="n"/>
      <c r="G205" s="22" t="n"/>
      <c r="H205" s="23" t="n"/>
      <c r="I205" s="24" t="n"/>
      <c r="J205" s="22" t="n"/>
      <c r="K205" s="22" t="n"/>
      <c r="L205" s="20">
        <f>IF(OR(A205="",H205="",I205=""),"",IFERROR(H205*I205,0))</f>
        <v/>
      </c>
      <c r="M205" s="20">
        <f>IF(L205="","",IF(J205="Oui",ROUND(L205*'Paramètres'!$B$5,2),0))</f>
        <v/>
      </c>
      <c r="N205" s="20">
        <f>IF(L205="","",IF(J205="Oui",ROUND(L205*'Paramètres'!$B$6,2),0))</f>
        <v/>
      </c>
      <c r="O205" s="20">
        <f>IF(L205="","",IFERROR(L205+M205+N205,0))</f>
        <v/>
      </c>
    </row>
    <row r="206">
      <c r="A206" s="16" t="n"/>
      <c r="B206" s="17" t="n"/>
      <c r="C206" s="17" t="n"/>
      <c r="D206" s="17" t="n"/>
      <c r="E206" s="17" t="n"/>
      <c r="F206" s="17" t="n"/>
      <c r="G206" s="17" t="n"/>
      <c r="H206" s="18" t="n"/>
      <c r="I206" s="19" t="n"/>
      <c r="J206" s="17" t="n"/>
      <c r="K206" s="17" t="n"/>
      <c r="L206" s="20">
        <f>IF(OR(A206="",H206="",I206=""),"",IFERROR(H206*I206,0))</f>
        <v/>
      </c>
      <c r="M206" s="20">
        <f>IF(L206="","",IF(J206="Oui",ROUND(L206*'Paramètres'!$B$5,2),0))</f>
        <v/>
      </c>
      <c r="N206" s="20">
        <f>IF(L206="","",IF(J206="Oui",ROUND(L206*'Paramètres'!$B$6,2),0))</f>
        <v/>
      </c>
      <c r="O206" s="20">
        <f>IF(L206="","",IFERROR(L206+M206+N206,0))</f>
        <v/>
      </c>
    </row>
    <row r="207">
      <c r="A207" s="21" t="n"/>
      <c r="B207" s="22" t="n"/>
      <c r="C207" s="22" t="n"/>
      <c r="D207" s="22" t="n"/>
      <c r="E207" s="22" t="n"/>
      <c r="F207" s="22" t="n"/>
      <c r="G207" s="22" t="n"/>
      <c r="H207" s="23" t="n"/>
      <c r="I207" s="24" t="n"/>
      <c r="J207" s="22" t="n"/>
      <c r="K207" s="22" t="n"/>
      <c r="L207" s="20">
        <f>IF(OR(A207="",H207="",I207=""),"",IFERROR(H207*I207,0))</f>
        <v/>
      </c>
      <c r="M207" s="20">
        <f>IF(L207="","",IF(J207="Oui",ROUND(L207*'Paramètres'!$B$5,2),0))</f>
        <v/>
      </c>
      <c r="N207" s="20">
        <f>IF(L207="","",IF(J207="Oui",ROUND(L207*'Paramètres'!$B$6,2),0))</f>
        <v/>
      </c>
      <c r="O207" s="20">
        <f>IF(L207="","",IFERROR(L207+M207+N207,0))</f>
        <v/>
      </c>
    </row>
    <row r="208">
      <c r="A208" s="16" t="n"/>
      <c r="B208" s="17" t="n"/>
      <c r="C208" s="17" t="n"/>
      <c r="D208" s="17" t="n"/>
      <c r="E208" s="17" t="n"/>
      <c r="F208" s="17" t="n"/>
      <c r="G208" s="17" t="n"/>
      <c r="H208" s="18" t="n"/>
      <c r="I208" s="19" t="n"/>
      <c r="J208" s="17" t="n"/>
      <c r="K208" s="17" t="n"/>
      <c r="L208" s="20">
        <f>IF(OR(A208="",H208="",I208=""),"",IFERROR(H208*I208,0))</f>
        <v/>
      </c>
      <c r="M208" s="20">
        <f>IF(L208="","",IF(J208="Oui",ROUND(L208*'Paramètres'!$B$5,2),0))</f>
        <v/>
      </c>
      <c r="N208" s="20">
        <f>IF(L208="","",IF(J208="Oui",ROUND(L208*'Paramètres'!$B$6,2),0))</f>
        <v/>
      </c>
      <c r="O208" s="20">
        <f>IF(L208="","",IFERROR(L208+M208+N208,0))</f>
        <v/>
      </c>
    </row>
    <row r="209">
      <c r="A209" s="21" t="n"/>
      <c r="B209" s="22" t="n"/>
      <c r="C209" s="22" t="n"/>
      <c r="D209" s="22" t="n"/>
      <c r="E209" s="22" t="n"/>
      <c r="F209" s="22" t="n"/>
      <c r="G209" s="22" t="n"/>
      <c r="H209" s="23" t="n"/>
      <c r="I209" s="24" t="n"/>
      <c r="J209" s="22" t="n"/>
      <c r="K209" s="22" t="n"/>
      <c r="L209" s="20">
        <f>IF(OR(A209="",H209="",I209=""),"",IFERROR(H209*I209,0))</f>
        <v/>
      </c>
      <c r="M209" s="20">
        <f>IF(L209="","",IF(J209="Oui",ROUND(L209*'Paramètres'!$B$5,2),0))</f>
        <v/>
      </c>
      <c r="N209" s="20">
        <f>IF(L209="","",IF(J209="Oui",ROUND(L209*'Paramètres'!$B$6,2),0))</f>
        <v/>
      </c>
      <c r="O209" s="20">
        <f>IF(L209="","",IFERROR(L209+M209+N209,0))</f>
        <v/>
      </c>
    </row>
    <row r="210">
      <c r="A210" s="16" t="n"/>
      <c r="B210" s="17" t="n"/>
      <c r="C210" s="17" t="n"/>
      <c r="D210" s="17" t="n"/>
      <c r="E210" s="17" t="n"/>
      <c r="F210" s="17" t="n"/>
      <c r="G210" s="17" t="n"/>
      <c r="H210" s="18" t="n"/>
      <c r="I210" s="19" t="n"/>
      <c r="J210" s="17" t="n"/>
      <c r="K210" s="17" t="n"/>
      <c r="L210" s="20">
        <f>IF(OR(A210="",H210="",I210=""),"",IFERROR(H210*I210,0))</f>
        <v/>
      </c>
      <c r="M210" s="20">
        <f>IF(L210="","",IF(J210="Oui",ROUND(L210*'Paramètres'!$B$5,2),0))</f>
        <v/>
      </c>
      <c r="N210" s="20">
        <f>IF(L210="","",IF(J210="Oui",ROUND(L210*'Paramètres'!$B$6,2),0))</f>
        <v/>
      </c>
      <c r="O210" s="20">
        <f>IF(L210="","",IFERROR(L210+M210+N210,0))</f>
        <v/>
      </c>
    </row>
    <row r="211">
      <c r="A211" s="21" t="n"/>
      <c r="B211" s="22" t="n"/>
      <c r="C211" s="22" t="n"/>
      <c r="D211" s="22" t="n"/>
      <c r="E211" s="22" t="n"/>
      <c r="F211" s="22" t="n"/>
      <c r="G211" s="22" t="n"/>
      <c r="H211" s="23" t="n"/>
      <c r="I211" s="24" t="n"/>
      <c r="J211" s="22" t="n"/>
      <c r="K211" s="22" t="n"/>
      <c r="L211" s="20">
        <f>IF(OR(A211="",H211="",I211=""),"",IFERROR(H211*I211,0))</f>
        <v/>
      </c>
      <c r="M211" s="20">
        <f>IF(L211="","",IF(J211="Oui",ROUND(L211*'Paramètres'!$B$5,2),0))</f>
        <v/>
      </c>
      <c r="N211" s="20">
        <f>IF(L211="","",IF(J211="Oui",ROUND(L211*'Paramètres'!$B$6,2),0))</f>
        <v/>
      </c>
      <c r="O211" s="20">
        <f>IF(L211="","",IFERROR(L211+M211+N211,0))</f>
        <v/>
      </c>
    </row>
    <row r="212">
      <c r="A212" s="16" t="n"/>
      <c r="B212" s="17" t="n"/>
      <c r="C212" s="17" t="n"/>
      <c r="D212" s="17" t="n"/>
      <c r="E212" s="17" t="n"/>
      <c r="F212" s="17" t="n"/>
      <c r="G212" s="17" t="n"/>
      <c r="H212" s="18" t="n"/>
      <c r="I212" s="19" t="n"/>
      <c r="J212" s="17" t="n"/>
      <c r="K212" s="17" t="n"/>
      <c r="L212" s="20">
        <f>IF(OR(A212="",H212="",I212=""),"",IFERROR(H212*I212,0))</f>
        <v/>
      </c>
      <c r="M212" s="20">
        <f>IF(L212="","",IF(J212="Oui",ROUND(L212*'Paramètres'!$B$5,2),0))</f>
        <v/>
      </c>
      <c r="N212" s="20">
        <f>IF(L212="","",IF(J212="Oui",ROUND(L212*'Paramètres'!$B$6,2),0))</f>
        <v/>
      </c>
      <c r="O212" s="20">
        <f>IF(L212="","",IFERROR(L212+M212+N212,0))</f>
        <v/>
      </c>
    </row>
    <row r="213">
      <c r="A213" s="21" t="n"/>
      <c r="B213" s="22" t="n"/>
      <c r="C213" s="22" t="n"/>
      <c r="D213" s="22" t="n"/>
      <c r="E213" s="22" t="n"/>
      <c r="F213" s="22" t="n"/>
      <c r="G213" s="22" t="n"/>
      <c r="H213" s="23" t="n"/>
      <c r="I213" s="24" t="n"/>
      <c r="J213" s="22" t="n"/>
      <c r="K213" s="22" t="n"/>
      <c r="L213" s="20">
        <f>IF(OR(A213="",H213="",I213=""),"",IFERROR(H213*I213,0))</f>
        <v/>
      </c>
      <c r="M213" s="20">
        <f>IF(L213="","",IF(J213="Oui",ROUND(L213*'Paramètres'!$B$5,2),0))</f>
        <v/>
      </c>
      <c r="N213" s="20">
        <f>IF(L213="","",IF(J213="Oui",ROUND(L213*'Paramètres'!$B$6,2),0))</f>
        <v/>
      </c>
      <c r="O213" s="20">
        <f>IF(L213="","",IFERROR(L213+M213+N213,0))</f>
        <v/>
      </c>
    </row>
    <row r="214">
      <c r="A214" s="16" t="n"/>
      <c r="B214" s="17" t="n"/>
      <c r="C214" s="17" t="n"/>
      <c r="D214" s="17" t="n"/>
      <c r="E214" s="17" t="n"/>
      <c r="F214" s="17" t="n"/>
      <c r="G214" s="17" t="n"/>
      <c r="H214" s="18" t="n"/>
      <c r="I214" s="19" t="n"/>
      <c r="J214" s="17" t="n"/>
      <c r="K214" s="17" t="n"/>
      <c r="L214" s="20">
        <f>IF(OR(A214="",H214="",I214=""),"",IFERROR(H214*I214,0))</f>
        <v/>
      </c>
      <c r="M214" s="20">
        <f>IF(L214="","",IF(J214="Oui",ROUND(L214*'Paramètres'!$B$5,2),0))</f>
        <v/>
      </c>
      <c r="N214" s="20">
        <f>IF(L214="","",IF(J214="Oui",ROUND(L214*'Paramètres'!$B$6,2),0))</f>
        <v/>
      </c>
      <c r="O214" s="20">
        <f>IF(L214="","",IFERROR(L214+M214+N214,0))</f>
        <v/>
      </c>
    </row>
    <row r="215">
      <c r="A215" s="21" t="n"/>
      <c r="B215" s="22" t="n"/>
      <c r="C215" s="22" t="n"/>
      <c r="D215" s="22" t="n"/>
      <c r="E215" s="22" t="n"/>
      <c r="F215" s="22" t="n"/>
      <c r="G215" s="22" t="n"/>
      <c r="H215" s="23" t="n"/>
      <c r="I215" s="24" t="n"/>
      <c r="J215" s="22" t="n"/>
      <c r="K215" s="22" t="n"/>
      <c r="L215" s="20">
        <f>IF(OR(A215="",H215="",I215=""),"",IFERROR(H215*I215,0))</f>
        <v/>
      </c>
      <c r="M215" s="20">
        <f>IF(L215="","",IF(J215="Oui",ROUND(L215*'Paramètres'!$B$5,2),0))</f>
        <v/>
      </c>
      <c r="N215" s="20">
        <f>IF(L215="","",IF(J215="Oui",ROUND(L215*'Paramètres'!$B$6,2),0))</f>
        <v/>
      </c>
      <c r="O215" s="20">
        <f>IF(L215="","",IFERROR(L215+M215+N215,0))</f>
        <v/>
      </c>
    </row>
    <row r="216">
      <c r="A216" s="16" t="n"/>
      <c r="B216" s="17" t="n"/>
      <c r="C216" s="17" t="n"/>
      <c r="D216" s="17" t="n"/>
      <c r="E216" s="17" t="n"/>
      <c r="F216" s="17" t="n"/>
      <c r="G216" s="17" t="n"/>
      <c r="H216" s="18" t="n"/>
      <c r="I216" s="19" t="n"/>
      <c r="J216" s="17" t="n"/>
      <c r="K216" s="17" t="n"/>
      <c r="L216" s="20">
        <f>IF(OR(A216="",H216="",I216=""),"",IFERROR(H216*I216,0))</f>
        <v/>
      </c>
      <c r="M216" s="20">
        <f>IF(L216="","",IF(J216="Oui",ROUND(L216*'Paramètres'!$B$5,2),0))</f>
        <v/>
      </c>
      <c r="N216" s="20">
        <f>IF(L216="","",IF(J216="Oui",ROUND(L216*'Paramètres'!$B$6,2),0))</f>
        <v/>
      </c>
      <c r="O216" s="20">
        <f>IF(L216="","",IFERROR(L216+M216+N216,0))</f>
        <v/>
      </c>
    </row>
    <row r="217">
      <c r="A217" s="21" t="n"/>
      <c r="B217" s="22" t="n"/>
      <c r="C217" s="22" t="n"/>
      <c r="D217" s="22" t="n"/>
      <c r="E217" s="22" t="n"/>
      <c r="F217" s="22" t="n"/>
      <c r="G217" s="22" t="n"/>
      <c r="H217" s="23" t="n"/>
      <c r="I217" s="24" t="n"/>
      <c r="J217" s="22" t="n"/>
      <c r="K217" s="22" t="n"/>
      <c r="L217" s="20">
        <f>IF(OR(A217="",H217="",I217=""),"",IFERROR(H217*I217,0))</f>
        <v/>
      </c>
      <c r="M217" s="20">
        <f>IF(L217="","",IF(J217="Oui",ROUND(L217*'Paramètres'!$B$5,2),0))</f>
        <v/>
      </c>
      <c r="N217" s="20">
        <f>IF(L217="","",IF(J217="Oui",ROUND(L217*'Paramètres'!$B$6,2),0))</f>
        <v/>
      </c>
      <c r="O217" s="20">
        <f>IF(L217="","",IFERROR(L217+M217+N217,0))</f>
        <v/>
      </c>
    </row>
    <row r="218">
      <c r="A218" s="16" t="n"/>
      <c r="B218" s="17" t="n"/>
      <c r="C218" s="17" t="n"/>
      <c r="D218" s="17" t="n"/>
      <c r="E218" s="17" t="n"/>
      <c r="F218" s="17" t="n"/>
      <c r="G218" s="17" t="n"/>
      <c r="H218" s="18" t="n"/>
      <c r="I218" s="19" t="n"/>
      <c r="J218" s="17" t="n"/>
      <c r="K218" s="17" t="n"/>
      <c r="L218" s="20">
        <f>IF(OR(A218="",H218="",I218=""),"",IFERROR(H218*I218,0))</f>
        <v/>
      </c>
      <c r="M218" s="20">
        <f>IF(L218="","",IF(J218="Oui",ROUND(L218*'Paramètres'!$B$5,2),0))</f>
        <v/>
      </c>
      <c r="N218" s="20">
        <f>IF(L218="","",IF(J218="Oui",ROUND(L218*'Paramètres'!$B$6,2),0))</f>
        <v/>
      </c>
      <c r="O218" s="20">
        <f>IF(L218="","",IFERROR(L218+M218+N218,0))</f>
        <v/>
      </c>
    </row>
    <row r="219">
      <c r="A219" s="21" t="n"/>
      <c r="B219" s="22" t="n"/>
      <c r="C219" s="22" t="n"/>
      <c r="D219" s="22" t="n"/>
      <c r="E219" s="22" t="n"/>
      <c r="F219" s="22" t="n"/>
      <c r="G219" s="22" t="n"/>
      <c r="H219" s="23" t="n"/>
      <c r="I219" s="24" t="n"/>
      <c r="J219" s="22" t="n"/>
      <c r="K219" s="22" t="n"/>
      <c r="L219" s="20">
        <f>IF(OR(A219="",H219="",I219=""),"",IFERROR(H219*I219,0))</f>
        <v/>
      </c>
      <c r="M219" s="20">
        <f>IF(L219="","",IF(J219="Oui",ROUND(L219*'Paramètres'!$B$5,2),0))</f>
        <v/>
      </c>
      <c r="N219" s="20">
        <f>IF(L219="","",IF(J219="Oui",ROUND(L219*'Paramètres'!$B$6,2),0))</f>
        <v/>
      </c>
      <c r="O219" s="20">
        <f>IF(L219="","",IFERROR(L219+M219+N219,0))</f>
        <v/>
      </c>
    </row>
    <row r="220">
      <c r="A220" s="16" t="n"/>
      <c r="B220" s="17" t="n"/>
      <c r="C220" s="17" t="n"/>
      <c r="D220" s="17" t="n"/>
      <c r="E220" s="17" t="n"/>
      <c r="F220" s="17" t="n"/>
      <c r="G220" s="17" t="n"/>
      <c r="H220" s="18" t="n"/>
      <c r="I220" s="19" t="n"/>
      <c r="J220" s="17" t="n"/>
      <c r="K220" s="17" t="n"/>
      <c r="L220" s="20">
        <f>IF(OR(A220="",H220="",I220=""),"",IFERROR(H220*I220,0))</f>
        <v/>
      </c>
      <c r="M220" s="20">
        <f>IF(L220="","",IF(J220="Oui",ROUND(L220*'Paramètres'!$B$5,2),0))</f>
        <v/>
      </c>
      <c r="N220" s="20">
        <f>IF(L220="","",IF(J220="Oui",ROUND(L220*'Paramètres'!$B$6,2),0))</f>
        <v/>
      </c>
      <c r="O220" s="20">
        <f>IF(L220="","",IFERROR(L220+M220+N220,0))</f>
        <v/>
      </c>
    </row>
    <row r="221">
      <c r="A221" s="21" t="n"/>
      <c r="B221" s="22" t="n"/>
      <c r="C221" s="22" t="n"/>
      <c r="D221" s="22" t="n"/>
      <c r="E221" s="22" t="n"/>
      <c r="F221" s="22" t="n"/>
      <c r="G221" s="22" t="n"/>
      <c r="H221" s="23" t="n"/>
      <c r="I221" s="24" t="n"/>
      <c r="J221" s="22" t="n"/>
      <c r="K221" s="22" t="n"/>
      <c r="L221" s="20">
        <f>IF(OR(A221="",H221="",I221=""),"",IFERROR(H221*I221,0))</f>
        <v/>
      </c>
      <c r="M221" s="20">
        <f>IF(L221="","",IF(J221="Oui",ROUND(L221*'Paramètres'!$B$5,2),0))</f>
        <v/>
      </c>
      <c r="N221" s="20">
        <f>IF(L221="","",IF(J221="Oui",ROUND(L221*'Paramètres'!$B$6,2),0))</f>
        <v/>
      </c>
      <c r="O221" s="20">
        <f>IF(L221="","",IFERROR(L221+M221+N221,0))</f>
        <v/>
      </c>
    </row>
    <row r="222">
      <c r="A222" s="16" t="n"/>
      <c r="B222" s="17" t="n"/>
      <c r="C222" s="17" t="n"/>
      <c r="D222" s="17" t="n"/>
      <c r="E222" s="17" t="n"/>
      <c r="F222" s="17" t="n"/>
      <c r="G222" s="17" t="n"/>
      <c r="H222" s="18" t="n"/>
      <c r="I222" s="19" t="n"/>
      <c r="J222" s="17" t="n"/>
      <c r="K222" s="17" t="n"/>
      <c r="L222" s="20">
        <f>IF(OR(A222="",H222="",I222=""),"",IFERROR(H222*I222,0))</f>
        <v/>
      </c>
      <c r="M222" s="20">
        <f>IF(L222="","",IF(J222="Oui",ROUND(L222*'Paramètres'!$B$5,2),0))</f>
        <v/>
      </c>
      <c r="N222" s="20">
        <f>IF(L222="","",IF(J222="Oui",ROUND(L222*'Paramètres'!$B$6,2),0))</f>
        <v/>
      </c>
      <c r="O222" s="20">
        <f>IF(L222="","",IFERROR(L222+M222+N222,0))</f>
        <v/>
      </c>
    </row>
    <row r="223">
      <c r="A223" s="21" t="n"/>
      <c r="B223" s="22" t="n"/>
      <c r="C223" s="22" t="n"/>
      <c r="D223" s="22" t="n"/>
      <c r="E223" s="22" t="n"/>
      <c r="F223" s="22" t="n"/>
      <c r="G223" s="22" t="n"/>
      <c r="H223" s="23" t="n"/>
      <c r="I223" s="24" t="n"/>
      <c r="J223" s="22" t="n"/>
      <c r="K223" s="22" t="n"/>
      <c r="L223" s="20">
        <f>IF(OR(A223="",H223="",I223=""),"",IFERROR(H223*I223,0))</f>
        <v/>
      </c>
      <c r="M223" s="20">
        <f>IF(L223="","",IF(J223="Oui",ROUND(L223*'Paramètres'!$B$5,2),0))</f>
        <v/>
      </c>
      <c r="N223" s="20">
        <f>IF(L223="","",IF(J223="Oui",ROUND(L223*'Paramètres'!$B$6,2),0))</f>
        <v/>
      </c>
      <c r="O223" s="20">
        <f>IF(L223="","",IFERROR(L223+M223+N223,0))</f>
        <v/>
      </c>
    </row>
    <row r="224">
      <c r="A224" s="16" t="n"/>
      <c r="B224" s="17" t="n"/>
      <c r="C224" s="17" t="n"/>
      <c r="D224" s="17" t="n"/>
      <c r="E224" s="17" t="n"/>
      <c r="F224" s="17" t="n"/>
      <c r="G224" s="17" t="n"/>
      <c r="H224" s="18" t="n"/>
      <c r="I224" s="19" t="n"/>
      <c r="J224" s="17" t="n"/>
      <c r="K224" s="17" t="n"/>
      <c r="L224" s="20">
        <f>IF(OR(A224="",H224="",I224=""),"",IFERROR(H224*I224,0))</f>
        <v/>
      </c>
      <c r="M224" s="20">
        <f>IF(L224="","",IF(J224="Oui",ROUND(L224*'Paramètres'!$B$5,2),0))</f>
        <v/>
      </c>
      <c r="N224" s="20">
        <f>IF(L224="","",IF(J224="Oui",ROUND(L224*'Paramètres'!$B$6,2),0))</f>
        <v/>
      </c>
      <c r="O224" s="20">
        <f>IF(L224="","",IFERROR(L224+M224+N224,0))</f>
        <v/>
      </c>
    </row>
    <row r="225">
      <c r="A225" s="21" t="n"/>
      <c r="B225" s="22" t="n"/>
      <c r="C225" s="22" t="n"/>
      <c r="D225" s="22" t="n"/>
      <c r="E225" s="22" t="n"/>
      <c r="F225" s="22" t="n"/>
      <c r="G225" s="22" t="n"/>
      <c r="H225" s="23" t="n"/>
      <c r="I225" s="24" t="n"/>
      <c r="J225" s="22" t="n"/>
      <c r="K225" s="22" t="n"/>
      <c r="L225" s="20">
        <f>IF(OR(A225="",H225="",I225=""),"",IFERROR(H225*I225,0))</f>
        <v/>
      </c>
      <c r="M225" s="20">
        <f>IF(L225="","",IF(J225="Oui",ROUND(L225*'Paramètres'!$B$5,2),0))</f>
        <v/>
      </c>
      <c r="N225" s="20">
        <f>IF(L225="","",IF(J225="Oui",ROUND(L225*'Paramètres'!$B$6,2),0))</f>
        <v/>
      </c>
      <c r="O225" s="20">
        <f>IF(L225="","",IFERROR(L225+M225+N225,0))</f>
        <v/>
      </c>
    </row>
    <row r="226">
      <c r="A226" s="16" t="n"/>
      <c r="B226" s="17" t="n"/>
      <c r="C226" s="17" t="n"/>
      <c r="D226" s="17" t="n"/>
      <c r="E226" s="17" t="n"/>
      <c r="F226" s="17" t="n"/>
      <c r="G226" s="17" t="n"/>
      <c r="H226" s="18" t="n"/>
      <c r="I226" s="19" t="n"/>
      <c r="J226" s="17" t="n"/>
      <c r="K226" s="17" t="n"/>
      <c r="L226" s="20">
        <f>IF(OR(A226="",H226="",I226=""),"",IFERROR(H226*I226,0))</f>
        <v/>
      </c>
      <c r="M226" s="20">
        <f>IF(L226="","",IF(J226="Oui",ROUND(L226*'Paramètres'!$B$5,2),0))</f>
        <v/>
      </c>
      <c r="N226" s="20">
        <f>IF(L226="","",IF(J226="Oui",ROUND(L226*'Paramètres'!$B$6,2),0))</f>
        <v/>
      </c>
      <c r="O226" s="20">
        <f>IF(L226="","",IFERROR(L226+M226+N226,0))</f>
        <v/>
      </c>
    </row>
    <row r="227">
      <c r="A227" s="21" t="n"/>
      <c r="B227" s="22" t="n"/>
      <c r="C227" s="22" t="n"/>
      <c r="D227" s="22" t="n"/>
      <c r="E227" s="22" t="n"/>
      <c r="F227" s="22" t="n"/>
      <c r="G227" s="22" t="n"/>
      <c r="H227" s="23" t="n"/>
      <c r="I227" s="24" t="n"/>
      <c r="J227" s="22" t="n"/>
      <c r="K227" s="22" t="n"/>
      <c r="L227" s="20">
        <f>IF(OR(A227="",H227="",I227=""),"",IFERROR(H227*I227,0))</f>
        <v/>
      </c>
      <c r="M227" s="20">
        <f>IF(L227="","",IF(J227="Oui",ROUND(L227*'Paramètres'!$B$5,2),0))</f>
        <v/>
      </c>
      <c r="N227" s="20">
        <f>IF(L227="","",IF(J227="Oui",ROUND(L227*'Paramètres'!$B$6,2),0))</f>
        <v/>
      </c>
      <c r="O227" s="20">
        <f>IF(L227="","",IFERROR(L227+M227+N227,0))</f>
        <v/>
      </c>
    </row>
    <row r="228">
      <c r="A228" s="16" t="n"/>
      <c r="B228" s="17" t="n"/>
      <c r="C228" s="17" t="n"/>
      <c r="D228" s="17" t="n"/>
      <c r="E228" s="17" t="n"/>
      <c r="F228" s="17" t="n"/>
      <c r="G228" s="17" t="n"/>
      <c r="H228" s="18" t="n"/>
      <c r="I228" s="19" t="n"/>
      <c r="J228" s="17" t="n"/>
      <c r="K228" s="17" t="n"/>
      <c r="L228" s="20">
        <f>IF(OR(A228="",H228="",I228=""),"",IFERROR(H228*I228,0))</f>
        <v/>
      </c>
      <c r="M228" s="20">
        <f>IF(L228="","",IF(J228="Oui",ROUND(L228*'Paramètres'!$B$5,2),0))</f>
        <v/>
      </c>
      <c r="N228" s="20">
        <f>IF(L228="","",IF(J228="Oui",ROUND(L228*'Paramètres'!$B$6,2),0))</f>
        <v/>
      </c>
      <c r="O228" s="20">
        <f>IF(L228="","",IFERROR(L228+M228+N228,0))</f>
        <v/>
      </c>
    </row>
    <row r="229">
      <c r="A229" s="21" t="n"/>
      <c r="B229" s="22" t="n"/>
      <c r="C229" s="22" t="n"/>
      <c r="D229" s="22" t="n"/>
      <c r="E229" s="22" t="n"/>
      <c r="F229" s="22" t="n"/>
      <c r="G229" s="22" t="n"/>
      <c r="H229" s="23" t="n"/>
      <c r="I229" s="24" t="n"/>
      <c r="J229" s="22" t="n"/>
      <c r="K229" s="22" t="n"/>
      <c r="L229" s="20">
        <f>IF(OR(A229="",H229="",I229=""),"",IFERROR(H229*I229,0))</f>
        <v/>
      </c>
      <c r="M229" s="20">
        <f>IF(L229="","",IF(J229="Oui",ROUND(L229*'Paramètres'!$B$5,2),0))</f>
        <v/>
      </c>
      <c r="N229" s="20">
        <f>IF(L229="","",IF(J229="Oui",ROUND(L229*'Paramètres'!$B$6,2),0))</f>
        <v/>
      </c>
      <c r="O229" s="20">
        <f>IF(L229="","",IFERROR(L229+M229+N229,0))</f>
        <v/>
      </c>
    </row>
    <row r="230">
      <c r="A230" s="16" t="n"/>
      <c r="B230" s="17" t="n"/>
      <c r="C230" s="17" t="n"/>
      <c r="D230" s="17" t="n"/>
      <c r="E230" s="17" t="n"/>
      <c r="F230" s="17" t="n"/>
      <c r="G230" s="17" t="n"/>
      <c r="H230" s="18" t="n"/>
      <c r="I230" s="19" t="n"/>
      <c r="J230" s="17" t="n"/>
      <c r="K230" s="17" t="n"/>
      <c r="L230" s="20">
        <f>IF(OR(A230="",H230="",I230=""),"",IFERROR(H230*I230,0))</f>
        <v/>
      </c>
      <c r="M230" s="20">
        <f>IF(L230="","",IF(J230="Oui",ROUND(L230*'Paramètres'!$B$5,2),0))</f>
        <v/>
      </c>
      <c r="N230" s="20">
        <f>IF(L230="","",IF(J230="Oui",ROUND(L230*'Paramètres'!$B$6,2),0))</f>
        <v/>
      </c>
      <c r="O230" s="20">
        <f>IF(L230="","",IFERROR(L230+M230+N230,0))</f>
        <v/>
      </c>
    </row>
    <row r="231">
      <c r="A231" s="21" t="n"/>
      <c r="B231" s="22" t="n"/>
      <c r="C231" s="22" t="n"/>
      <c r="D231" s="22" t="n"/>
      <c r="E231" s="22" t="n"/>
      <c r="F231" s="22" t="n"/>
      <c r="G231" s="22" t="n"/>
      <c r="H231" s="23" t="n"/>
      <c r="I231" s="24" t="n"/>
      <c r="J231" s="22" t="n"/>
      <c r="K231" s="22" t="n"/>
      <c r="L231" s="20">
        <f>IF(OR(A231="",H231="",I231=""),"",IFERROR(H231*I231,0))</f>
        <v/>
      </c>
      <c r="M231" s="20">
        <f>IF(L231="","",IF(J231="Oui",ROUND(L231*'Paramètres'!$B$5,2),0))</f>
        <v/>
      </c>
      <c r="N231" s="20">
        <f>IF(L231="","",IF(J231="Oui",ROUND(L231*'Paramètres'!$B$6,2),0))</f>
        <v/>
      </c>
      <c r="O231" s="20">
        <f>IF(L231="","",IFERROR(L231+M231+N231,0))</f>
        <v/>
      </c>
    </row>
    <row r="232">
      <c r="A232" s="16" t="n"/>
      <c r="B232" s="17" t="n"/>
      <c r="C232" s="17" t="n"/>
      <c r="D232" s="17" t="n"/>
      <c r="E232" s="17" t="n"/>
      <c r="F232" s="17" t="n"/>
      <c r="G232" s="17" t="n"/>
      <c r="H232" s="18" t="n"/>
      <c r="I232" s="19" t="n"/>
      <c r="J232" s="17" t="n"/>
      <c r="K232" s="17" t="n"/>
      <c r="L232" s="20">
        <f>IF(OR(A232="",H232="",I232=""),"",IFERROR(H232*I232,0))</f>
        <v/>
      </c>
      <c r="M232" s="20">
        <f>IF(L232="","",IF(J232="Oui",ROUND(L232*'Paramètres'!$B$5,2),0))</f>
        <v/>
      </c>
      <c r="N232" s="20">
        <f>IF(L232="","",IF(J232="Oui",ROUND(L232*'Paramètres'!$B$6,2),0))</f>
        <v/>
      </c>
      <c r="O232" s="20">
        <f>IF(L232="","",IFERROR(L232+M232+N232,0))</f>
        <v/>
      </c>
    </row>
    <row r="233">
      <c r="A233" s="21" t="n"/>
      <c r="B233" s="22" t="n"/>
      <c r="C233" s="22" t="n"/>
      <c r="D233" s="22" t="n"/>
      <c r="E233" s="22" t="n"/>
      <c r="F233" s="22" t="n"/>
      <c r="G233" s="22" t="n"/>
      <c r="H233" s="23" t="n"/>
      <c r="I233" s="24" t="n"/>
      <c r="J233" s="22" t="n"/>
      <c r="K233" s="22" t="n"/>
      <c r="L233" s="20">
        <f>IF(OR(A233="",H233="",I233=""),"",IFERROR(H233*I233,0))</f>
        <v/>
      </c>
      <c r="M233" s="20">
        <f>IF(L233="","",IF(J233="Oui",ROUND(L233*'Paramètres'!$B$5,2),0))</f>
        <v/>
      </c>
      <c r="N233" s="20">
        <f>IF(L233="","",IF(J233="Oui",ROUND(L233*'Paramètres'!$B$6,2),0))</f>
        <v/>
      </c>
      <c r="O233" s="20">
        <f>IF(L233="","",IFERROR(L233+M233+N233,0))</f>
        <v/>
      </c>
    </row>
    <row r="234">
      <c r="A234" s="16" t="n"/>
      <c r="B234" s="17" t="n"/>
      <c r="C234" s="17" t="n"/>
      <c r="D234" s="17" t="n"/>
      <c r="E234" s="17" t="n"/>
      <c r="F234" s="17" t="n"/>
      <c r="G234" s="17" t="n"/>
      <c r="H234" s="18" t="n"/>
      <c r="I234" s="19" t="n"/>
      <c r="J234" s="17" t="n"/>
      <c r="K234" s="17" t="n"/>
      <c r="L234" s="20">
        <f>IF(OR(A234="",H234="",I234=""),"",IFERROR(H234*I234,0))</f>
        <v/>
      </c>
      <c r="M234" s="20">
        <f>IF(L234="","",IF(J234="Oui",ROUND(L234*'Paramètres'!$B$5,2),0))</f>
        <v/>
      </c>
      <c r="N234" s="20">
        <f>IF(L234="","",IF(J234="Oui",ROUND(L234*'Paramètres'!$B$6,2),0))</f>
        <v/>
      </c>
      <c r="O234" s="20">
        <f>IF(L234="","",IFERROR(L234+M234+N234,0))</f>
        <v/>
      </c>
    </row>
    <row r="235">
      <c r="A235" s="21" t="n"/>
      <c r="B235" s="22" t="n"/>
      <c r="C235" s="22" t="n"/>
      <c r="D235" s="22" t="n"/>
      <c r="E235" s="22" t="n"/>
      <c r="F235" s="22" t="n"/>
      <c r="G235" s="22" t="n"/>
      <c r="H235" s="23" t="n"/>
      <c r="I235" s="24" t="n"/>
      <c r="J235" s="22" t="n"/>
      <c r="K235" s="22" t="n"/>
      <c r="L235" s="20">
        <f>IF(OR(A235="",H235="",I235=""),"",IFERROR(H235*I235,0))</f>
        <v/>
      </c>
      <c r="M235" s="20">
        <f>IF(L235="","",IF(J235="Oui",ROUND(L235*'Paramètres'!$B$5,2),0))</f>
        <v/>
      </c>
      <c r="N235" s="20">
        <f>IF(L235="","",IF(J235="Oui",ROUND(L235*'Paramètres'!$B$6,2),0))</f>
        <v/>
      </c>
      <c r="O235" s="20">
        <f>IF(L235="","",IFERROR(L235+M235+N235,0))</f>
        <v/>
      </c>
    </row>
    <row r="236">
      <c r="A236" s="16" t="n"/>
      <c r="B236" s="17" t="n"/>
      <c r="C236" s="17" t="n"/>
      <c r="D236" s="17" t="n"/>
      <c r="E236" s="17" t="n"/>
      <c r="F236" s="17" t="n"/>
      <c r="G236" s="17" t="n"/>
      <c r="H236" s="18" t="n"/>
      <c r="I236" s="19" t="n"/>
      <c r="J236" s="17" t="n"/>
      <c r="K236" s="17" t="n"/>
      <c r="L236" s="20">
        <f>IF(OR(A236="",H236="",I236=""),"",IFERROR(H236*I236,0))</f>
        <v/>
      </c>
      <c r="M236" s="20">
        <f>IF(L236="","",IF(J236="Oui",ROUND(L236*'Paramètres'!$B$5,2),0))</f>
        <v/>
      </c>
      <c r="N236" s="20">
        <f>IF(L236="","",IF(J236="Oui",ROUND(L236*'Paramètres'!$B$6,2),0))</f>
        <v/>
      </c>
      <c r="O236" s="20">
        <f>IF(L236="","",IFERROR(L236+M236+N236,0))</f>
        <v/>
      </c>
    </row>
    <row r="237">
      <c r="A237" s="21" t="n"/>
      <c r="B237" s="22" t="n"/>
      <c r="C237" s="22" t="n"/>
      <c r="D237" s="22" t="n"/>
      <c r="E237" s="22" t="n"/>
      <c r="F237" s="22" t="n"/>
      <c r="G237" s="22" t="n"/>
      <c r="H237" s="23" t="n"/>
      <c r="I237" s="24" t="n"/>
      <c r="J237" s="22" t="n"/>
      <c r="K237" s="22" t="n"/>
      <c r="L237" s="20">
        <f>IF(OR(A237="",H237="",I237=""),"",IFERROR(H237*I237,0))</f>
        <v/>
      </c>
      <c r="M237" s="20">
        <f>IF(L237="","",IF(J237="Oui",ROUND(L237*'Paramètres'!$B$5,2),0))</f>
        <v/>
      </c>
      <c r="N237" s="20">
        <f>IF(L237="","",IF(J237="Oui",ROUND(L237*'Paramètres'!$B$6,2),0))</f>
        <v/>
      </c>
      <c r="O237" s="20">
        <f>IF(L237="","",IFERROR(L237+M237+N237,0))</f>
        <v/>
      </c>
    </row>
    <row r="238">
      <c r="A238" s="16" t="n"/>
      <c r="B238" s="17" t="n"/>
      <c r="C238" s="17" t="n"/>
      <c r="D238" s="17" t="n"/>
      <c r="E238" s="17" t="n"/>
      <c r="F238" s="17" t="n"/>
      <c r="G238" s="17" t="n"/>
      <c r="H238" s="18" t="n"/>
      <c r="I238" s="19" t="n"/>
      <c r="J238" s="17" t="n"/>
      <c r="K238" s="17" t="n"/>
      <c r="L238" s="20">
        <f>IF(OR(A238="",H238="",I238=""),"",IFERROR(H238*I238,0))</f>
        <v/>
      </c>
      <c r="M238" s="20">
        <f>IF(L238="","",IF(J238="Oui",ROUND(L238*'Paramètres'!$B$5,2),0))</f>
        <v/>
      </c>
      <c r="N238" s="20">
        <f>IF(L238="","",IF(J238="Oui",ROUND(L238*'Paramètres'!$B$6,2),0))</f>
        <v/>
      </c>
      <c r="O238" s="20">
        <f>IF(L238="","",IFERROR(L238+M238+N238,0))</f>
        <v/>
      </c>
    </row>
    <row r="239">
      <c r="A239" s="21" t="n"/>
      <c r="B239" s="22" t="n"/>
      <c r="C239" s="22" t="n"/>
      <c r="D239" s="22" t="n"/>
      <c r="E239" s="22" t="n"/>
      <c r="F239" s="22" t="n"/>
      <c r="G239" s="22" t="n"/>
      <c r="H239" s="23" t="n"/>
      <c r="I239" s="24" t="n"/>
      <c r="J239" s="22" t="n"/>
      <c r="K239" s="22" t="n"/>
      <c r="L239" s="20">
        <f>IF(OR(A239="",H239="",I239=""),"",IFERROR(H239*I239,0))</f>
        <v/>
      </c>
      <c r="M239" s="20">
        <f>IF(L239="","",IF(J239="Oui",ROUND(L239*'Paramètres'!$B$5,2),0))</f>
        <v/>
      </c>
      <c r="N239" s="20">
        <f>IF(L239="","",IF(J239="Oui",ROUND(L239*'Paramètres'!$B$6,2),0))</f>
        <v/>
      </c>
      <c r="O239" s="20">
        <f>IF(L239="","",IFERROR(L239+M239+N239,0))</f>
        <v/>
      </c>
    </row>
    <row r="240">
      <c r="A240" s="16" t="n"/>
      <c r="B240" s="17" t="n"/>
      <c r="C240" s="17" t="n"/>
      <c r="D240" s="17" t="n"/>
      <c r="E240" s="17" t="n"/>
      <c r="F240" s="17" t="n"/>
      <c r="G240" s="17" t="n"/>
      <c r="H240" s="18" t="n"/>
      <c r="I240" s="19" t="n"/>
      <c r="J240" s="17" t="n"/>
      <c r="K240" s="17" t="n"/>
      <c r="L240" s="20">
        <f>IF(OR(A240="",H240="",I240=""),"",IFERROR(H240*I240,0))</f>
        <v/>
      </c>
      <c r="M240" s="20">
        <f>IF(L240="","",IF(J240="Oui",ROUND(L240*'Paramètres'!$B$5,2),0))</f>
        <v/>
      </c>
      <c r="N240" s="20">
        <f>IF(L240="","",IF(J240="Oui",ROUND(L240*'Paramètres'!$B$6,2),0))</f>
        <v/>
      </c>
      <c r="O240" s="20">
        <f>IF(L240="","",IFERROR(L240+M240+N240,0))</f>
        <v/>
      </c>
    </row>
    <row r="241">
      <c r="A241" s="21" t="n"/>
      <c r="B241" s="22" t="n"/>
      <c r="C241" s="22" t="n"/>
      <c r="D241" s="22" t="n"/>
      <c r="E241" s="22" t="n"/>
      <c r="F241" s="22" t="n"/>
      <c r="G241" s="22" t="n"/>
      <c r="H241" s="23" t="n"/>
      <c r="I241" s="24" t="n"/>
      <c r="J241" s="22" t="n"/>
      <c r="K241" s="22" t="n"/>
      <c r="L241" s="20">
        <f>IF(OR(A241="",H241="",I241=""),"",IFERROR(H241*I241,0))</f>
        <v/>
      </c>
      <c r="M241" s="20">
        <f>IF(L241="","",IF(J241="Oui",ROUND(L241*'Paramètres'!$B$5,2),0))</f>
        <v/>
      </c>
      <c r="N241" s="20">
        <f>IF(L241="","",IF(J241="Oui",ROUND(L241*'Paramètres'!$B$6,2),0))</f>
        <v/>
      </c>
      <c r="O241" s="20">
        <f>IF(L241="","",IFERROR(L241+M241+N241,0))</f>
        <v/>
      </c>
    </row>
    <row r="242">
      <c r="A242" s="16" t="n"/>
      <c r="B242" s="17" t="n"/>
      <c r="C242" s="17" t="n"/>
      <c r="D242" s="17" t="n"/>
      <c r="E242" s="17" t="n"/>
      <c r="F242" s="17" t="n"/>
      <c r="G242" s="17" t="n"/>
      <c r="H242" s="18" t="n"/>
      <c r="I242" s="19" t="n"/>
      <c r="J242" s="17" t="n"/>
      <c r="K242" s="17" t="n"/>
      <c r="L242" s="20">
        <f>IF(OR(A242="",H242="",I242=""),"",IFERROR(H242*I242,0))</f>
        <v/>
      </c>
      <c r="M242" s="20">
        <f>IF(L242="","",IF(J242="Oui",ROUND(L242*'Paramètres'!$B$5,2),0))</f>
        <v/>
      </c>
      <c r="N242" s="20">
        <f>IF(L242="","",IF(J242="Oui",ROUND(L242*'Paramètres'!$B$6,2),0))</f>
        <v/>
      </c>
      <c r="O242" s="20">
        <f>IF(L242="","",IFERROR(L242+M242+N242,0))</f>
        <v/>
      </c>
    </row>
    <row r="243">
      <c r="A243" s="21" t="n"/>
      <c r="B243" s="22" t="n"/>
      <c r="C243" s="22" t="n"/>
      <c r="D243" s="22" t="n"/>
      <c r="E243" s="22" t="n"/>
      <c r="F243" s="22" t="n"/>
      <c r="G243" s="22" t="n"/>
      <c r="H243" s="23" t="n"/>
      <c r="I243" s="24" t="n"/>
      <c r="J243" s="22" t="n"/>
      <c r="K243" s="22" t="n"/>
      <c r="L243" s="20">
        <f>IF(OR(A243="",H243="",I243=""),"",IFERROR(H243*I243,0))</f>
        <v/>
      </c>
      <c r="M243" s="20">
        <f>IF(L243="","",IF(J243="Oui",ROUND(L243*'Paramètres'!$B$5,2),0))</f>
        <v/>
      </c>
      <c r="N243" s="20">
        <f>IF(L243="","",IF(J243="Oui",ROUND(L243*'Paramètres'!$B$6,2),0))</f>
        <v/>
      </c>
      <c r="O243" s="20">
        <f>IF(L243="","",IFERROR(L243+M243+N243,0))</f>
        <v/>
      </c>
    </row>
    <row r="244">
      <c r="A244" s="16" t="n"/>
      <c r="B244" s="17" t="n"/>
      <c r="C244" s="17" t="n"/>
      <c r="D244" s="17" t="n"/>
      <c r="E244" s="17" t="n"/>
      <c r="F244" s="17" t="n"/>
      <c r="G244" s="17" t="n"/>
      <c r="H244" s="18" t="n"/>
      <c r="I244" s="19" t="n"/>
      <c r="J244" s="17" t="n"/>
      <c r="K244" s="17" t="n"/>
      <c r="L244" s="20">
        <f>IF(OR(A244="",H244="",I244=""),"",IFERROR(H244*I244,0))</f>
        <v/>
      </c>
      <c r="M244" s="20">
        <f>IF(L244="","",IF(J244="Oui",ROUND(L244*'Paramètres'!$B$5,2),0))</f>
        <v/>
      </c>
      <c r="N244" s="20">
        <f>IF(L244="","",IF(J244="Oui",ROUND(L244*'Paramètres'!$B$6,2),0))</f>
        <v/>
      </c>
      <c r="O244" s="20">
        <f>IF(L244="","",IFERROR(L244+M244+N244,0))</f>
        <v/>
      </c>
    </row>
    <row r="245">
      <c r="A245" s="21" t="n"/>
      <c r="B245" s="22" t="n"/>
      <c r="C245" s="22" t="n"/>
      <c r="D245" s="22" t="n"/>
      <c r="E245" s="22" t="n"/>
      <c r="F245" s="22" t="n"/>
      <c r="G245" s="22" t="n"/>
      <c r="H245" s="23" t="n"/>
      <c r="I245" s="24" t="n"/>
      <c r="J245" s="22" t="n"/>
      <c r="K245" s="22" t="n"/>
      <c r="L245" s="20">
        <f>IF(OR(A245="",H245="",I245=""),"",IFERROR(H245*I245,0))</f>
        <v/>
      </c>
      <c r="M245" s="20">
        <f>IF(L245="","",IF(J245="Oui",ROUND(L245*'Paramètres'!$B$5,2),0))</f>
        <v/>
      </c>
      <c r="N245" s="20">
        <f>IF(L245="","",IF(J245="Oui",ROUND(L245*'Paramètres'!$B$6,2),0))</f>
        <v/>
      </c>
      <c r="O245" s="20">
        <f>IF(L245="","",IFERROR(L245+M245+N245,0))</f>
        <v/>
      </c>
    </row>
    <row r="246">
      <c r="A246" s="16" t="n"/>
      <c r="B246" s="17" t="n"/>
      <c r="C246" s="17" t="n"/>
      <c r="D246" s="17" t="n"/>
      <c r="E246" s="17" t="n"/>
      <c r="F246" s="17" t="n"/>
      <c r="G246" s="17" t="n"/>
      <c r="H246" s="18" t="n"/>
      <c r="I246" s="19" t="n"/>
      <c r="J246" s="17" t="n"/>
      <c r="K246" s="17" t="n"/>
      <c r="L246" s="20">
        <f>IF(OR(A246="",H246="",I246=""),"",IFERROR(H246*I246,0))</f>
        <v/>
      </c>
      <c r="M246" s="20">
        <f>IF(L246="","",IF(J246="Oui",ROUND(L246*'Paramètres'!$B$5,2),0))</f>
        <v/>
      </c>
      <c r="N246" s="20">
        <f>IF(L246="","",IF(J246="Oui",ROUND(L246*'Paramètres'!$B$6,2),0))</f>
        <v/>
      </c>
      <c r="O246" s="20">
        <f>IF(L246="","",IFERROR(L246+M246+N246,0))</f>
        <v/>
      </c>
    </row>
    <row r="247">
      <c r="A247" s="21" t="n"/>
      <c r="B247" s="22" t="n"/>
      <c r="C247" s="22" t="n"/>
      <c r="D247" s="22" t="n"/>
      <c r="E247" s="22" t="n"/>
      <c r="F247" s="22" t="n"/>
      <c r="G247" s="22" t="n"/>
      <c r="H247" s="23" t="n"/>
      <c r="I247" s="24" t="n"/>
      <c r="J247" s="22" t="n"/>
      <c r="K247" s="22" t="n"/>
      <c r="L247" s="20">
        <f>IF(OR(A247="",H247="",I247=""),"",IFERROR(H247*I247,0))</f>
        <v/>
      </c>
      <c r="M247" s="20">
        <f>IF(L247="","",IF(J247="Oui",ROUND(L247*'Paramètres'!$B$5,2),0))</f>
        <v/>
      </c>
      <c r="N247" s="20">
        <f>IF(L247="","",IF(J247="Oui",ROUND(L247*'Paramètres'!$B$6,2),0))</f>
        <v/>
      </c>
      <c r="O247" s="20">
        <f>IF(L247="","",IFERROR(L247+M247+N247,0))</f>
        <v/>
      </c>
    </row>
    <row r="248">
      <c r="A248" s="16" t="n"/>
      <c r="B248" s="17" t="n"/>
      <c r="C248" s="17" t="n"/>
      <c r="D248" s="17" t="n"/>
      <c r="E248" s="17" t="n"/>
      <c r="F248" s="17" t="n"/>
      <c r="G248" s="17" t="n"/>
      <c r="H248" s="18" t="n"/>
      <c r="I248" s="19" t="n"/>
      <c r="J248" s="17" t="n"/>
      <c r="K248" s="17" t="n"/>
      <c r="L248" s="20">
        <f>IF(OR(A248="",H248="",I248=""),"",IFERROR(H248*I248,0))</f>
        <v/>
      </c>
      <c r="M248" s="20">
        <f>IF(L248="","",IF(J248="Oui",ROUND(L248*'Paramètres'!$B$5,2),0))</f>
        <v/>
      </c>
      <c r="N248" s="20">
        <f>IF(L248="","",IF(J248="Oui",ROUND(L248*'Paramètres'!$B$6,2),0))</f>
        <v/>
      </c>
      <c r="O248" s="20">
        <f>IF(L248="","",IFERROR(L248+M248+N248,0))</f>
        <v/>
      </c>
    </row>
    <row r="249">
      <c r="A249" s="21" t="n"/>
      <c r="B249" s="22" t="n"/>
      <c r="C249" s="22" t="n"/>
      <c r="D249" s="22" t="n"/>
      <c r="E249" s="22" t="n"/>
      <c r="F249" s="22" t="n"/>
      <c r="G249" s="22" t="n"/>
      <c r="H249" s="23" t="n"/>
      <c r="I249" s="24" t="n"/>
      <c r="J249" s="22" t="n"/>
      <c r="K249" s="22" t="n"/>
      <c r="L249" s="20">
        <f>IF(OR(A249="",H249="",I249=""),"",IFERROR(H249*I249,0))</f>
        <v/>
      </c>
      <c r="M249" s="20">
        <f>IF(L249="","",IF(J249="Oui",ROUND(L249*'Paramètres'!$B$5,2),0))</f>
        <v/>
      </c>
      <c r="N249" s="20">
        <f>IF(L249="","",IF(J249="Oui",ROUND(L249*'Paramètres'!$B$6,2),0))</f>
        <v/>
      </c>
      <c r="O249" s="20">
        <f>IF(L249="","",IFERROR(L249+M249+N249,0))</f>
        <v/>
      </c>
    </row>
    <row r="250">
      <c r="A250" s="16" t="n"/>
      <c r="B250" s="17" t="n"/>
      <c r="C250" s="17" t="n"/>
      <c r="D250" s="17" t="n"/>
      <c r="E250" s="17" t="n"/>
      <c r="F250" s="17" t="n"/>
      <c r="G250" s="17" t="n"/>
      <c r="H250" s="18" t="n"/>
      <c r="I250" s="19" t="n"/>
      <c r="J250" s="17" t="n"/>
      <c r="K250" s="17" t="n"/>
      <c r="L250" s="20">
        <f>IF(OR(A250="",H250="",I250=""),"",IFERROR(H250*I250,0))</f>
        <v/>
      </c>
      <c r="M250" s="20">
        <f>IF(L250="","",IF(J250="Oui",ROUND(L250*'Paramètres'!$B$5,2),0))</f>
        <v/>
      </c>
      <c r="N250" s="20">
        <f>IF(L250="","",IF(J250="Oui",ROUND(L250*'Paramètres'!$B$6,2),0))</f>
        <v/>
      </c>
      <c r="O250" s="20">
        <f>IF(L250="","",IFERROR(L250+M250+N250,0))</f>
        <v/>
      </c>
    </row>
    <row r="251">
      <c r="A251" s="21" t="n"/>
      <c r="B251" s="22" t="n"/>
      <c r="C251" s="22" t="n"/>
      <c r="D251" s="22" t="n"/>
      <c r="E251" s="22" t="n"/>
      <c r="F251" s="22" t="n"/>
      <c r="G251" s="22" t="n"/>
      <c r="H251" s="23" t="n"/>
      <c r="I251" s="24" t="n"/>
      <c r="J251" s="22" t="n"/>
      <c r="K251" s="22" t="n"/>
      <c r="L251" s="20">
        <f>IF(OR(A251="",H251="",I251=""),"",IFERROR(H251*I251,0))</f>
        <v/>
      </c>
      <c r="M251" s="20">
        <f>IF(L251="","",IF(J251="Oui",ROUND(L251*'Paramètres'!$B$5,2),0))</f>
        <v/>
      </c>
      <c r="N251" s="20">
        <f>IF(L251="","",IF(J251="Oui",ROUND(L251*'Paramètres'!$B$6,2),0))</f>
        <v/>
      </c>
      <c r="O251" s="20">
        <f>IF(L251="","",IFERROR(L251+M251+N251,0))</f>
        <v/>
      </c>
    </row>
    <row r="252">
      <c r="A252" s="16" t="n"/>
      <c r="B252" s="17" t="n"/>
      <c r="C252" s="17" t="n"/>
      <c r="D252" s="17" t="n"/>
      <c r="E252" s="17" t="n"/>
      <c r="F252" s="17" t="n"/>
      <c r="G252" s="17" t="n"/>
      <c r="H252" s="18" t="n"/>
      <c r="I252" s="19" t="n"/>
      <c r="J252" s="17" t="n"/>
      <c r="K252" s="17" t="n"/>
      <c r="L252" s="20">
        <f>IF(OR(A252="",H252="",I252=""),"",IFERROR(H252*I252,0))</f>
        <v/>
      </c>
      <c r="M252" s="20">
        <f>IF(L252="","",IF(J252="Oui",ROUND(L252*'Paramètres'!$B$5,2),0))</f>
        <v/>
      </c>
      <c r="N252" s="20">
        <f>IF(L252="","",IF(J252="Oui",ROUND(L252*'Paramètres'!$B$6,2),0))</f>
        <v/>
      </c>
      <c r="O252" s="20">
        <f>IF(L252="","",IFERROR(L252+M252+N252,0))</f>
        <v/>
      </c>
    </row>
    <row r="253">
      <c r="A253" s="21" t="n"/>
      <c r="B253" s="22" t="n"/>
      <c r="C253" s="22" t="n"/>
      <c r="D253" s="22" t="n"/>
      <c r="E253" s="22" t="n"/>
      <c r="F253" s="22" t="n"/>
      <c r="G253" s="22" t="n"/>
      <c r="H253" s="23" t="n"/>
      <c r="I253" s="24" t="n"/>
      <c r="J253" s="22" t="n"/>
      <c r="K253" s="22" t="n"/>
      <c r="L253" s="20">
        <f>IF(OR(A253="",H253="",I253=""),"",IFERROR(H253*I253,0))</f>
        <v/>
      </c>
      <c r="M253" s="20">
        <f>IF(L253="","",IF(J253="Oui",ROUND(L253*'Paramètres'!$B$5,2),0))</f>
        <v/>
      </c>
      <c r="N253" s="20">
        <f>IF(L253="","",IF(J253="Oui",ROUND(L253*'Paramètres'!$B$6,2),0))</f>
        <v/>
      </c>
      <c r="O253" s="20">
        <f>IF(L253="","",IFERROR(L253+M253+N253,0))</f>
        <v/>
      </c>
    </row>
    <row r="254">
      <c r="A254" s="16" t="n"/>
      <c r="B254" s="17" t="n"/>
      <c r="C254" s="17" t="n"/>
      <c r="D254" s="17" t="n"/>
      <c r="E254" s="17" t="n"/>
      <c r="F254" s="17" t="n"/>
      <c r="G254" s="17" t="n"/>
      <c r="H254" s="18" t="n"/>
      <c r="I254" s="19" t="n"/>
      <c r="J254" s="17" t="n"/>
      <c r="K254" s="17" t="n"/>
      <c r="L254" s="20">
        <f>IF(OR(A254="",H254="",I254=""),"",IFERROR(H254*I254,0))</f>
        <v/>
      </c>
      <c r="M254" s="20">
        <f>IF(L254="","",IF(J254="Oui",ROUND(L254*'Paramètres'!$B$5,2),0))</f>
        <v/>
      </c>
      <c r="N254" s="20">
        <f>IF(L254="","",IF(J254="Oui",ROUND(L254*'Paramètres'!$B$6,2),0))</f>
        <v/>
      </c>
      <c r="O254" s="20">
        <f>IF(L254="","",IFERROR(L254+M254+N254,0))</f>
        <v/>
      </c>
    </row>
    <row r="255">
      <c r="A255" s="21" t="n"/>
      <c r="B255" s="22" t="n"/>
      <c r="C255" s="22" t="n"/>
      <c r="D255" s="22" t="n"/>
      <c r="E255" s="22" t="n"/>
      <c r="F255" s="22" t="n"/>
      <c r="G255" s="22" t="n"/>
      <c r="H255" s="23" t="n"/>
      <c r="I255" s="24" t="n"/>
      <c r="J255" s="22" t="n"/>
      <c r="K255" s="22" t="n"/>
      <c r="L255" s="20">
        <f>IF(OR(A255="",H255="",I255=""),"",IFERROR(H255*I255,0))</f>
        <v/>
      </c>
      <c r="M255" s="20">
        <f>IF(L255="","",IF(J255="Oui",ROUND(L255*'Paramètres'!$B$5,2),0))</f>
        <v/>
      </c>
      <c r="N255" s="20">
        <f>IF(L255="","",IF(J255="Oui",ROUND(L255*'Paramètres'!$B$6,2),0))</f>
        <v/>
      </c>
      <c r="O255" s="20">
        <f>IF(L255="","",IFERROR(L255+M255+N255,0))</f>
        <v/>
      </c>
    </row>
    <row r="256">
      <c r="A256" s="16" t="n"/>
      <c r="B256" s="17" t="n"/>
      <c r="C256" s="17" t="n"/>
      <c r="D256" s="17" t="n"/>
      <c r="E256" s="17" t="n"/>
      <c r="F256" s="17" t="n"/>
      <c r="G256" s="17" t="n"/>
      <c r="H256" s="18" t="n"/>
      <c r="I256" s="19" t="n"/>
      <c r="J256" s="17" t="n"/>
      <c r="K256" s="17" t="n"/>
      <c r="L256" s="20">
        <f>IF(OR(A256="",H256="",I256=""),"",IFERROR(H256*I256,0))</f>
        <v/>
      </c>
      <c r="M256" s="20">
        <f>IF(L256="","",IF(J256="Oui",ROUND(L256*'Paramètres'!$B$5,2),0))</f>
        <v/>
      </c>
      <c r="N256" s="20">
        <f>IF(L256="","",IF(J256="Oui",ROUND(L256*'Paramètres'!$B$6,2),0))</f>
        <v/>
      </c>
      <c r="O256" s="20">
        <f>IF(L256="","",IFERROR(L256+M256+N256,0))</f>
        <v/>
      </c>
    </row>
    <row r="257">
      <c r="A257" s="21" t="n"/>
      <c r="B257" s="22" t="n"/>
      <c r="C257" s="22" t="n"/>
      <c r="D257" s="22" t="n"/>
      <c r="E257" s="22" t="n"/>
      <c r="F257" s="22" t="n"/>
      <c r="G257" s="22" t="n"/>
      <c r="H257" s="23" t="n"/>
      <c r="I257" s="24" t="n"/>
      <c r="J257" s="22" t="n"/>
      <c r="K257" s="22" t="n"/>
      <c r="L257" s="20">
        <f>IF(OR(A257="",H257="",I257=""),"",IFERROR(H257*I257,0))</f>
        <v/>
      </c>
      <c r="M257" s="20">
        <f>IF(L257="","",IF(J257="Oui",ROUND(L257*'Paramètres'!$B$5,2),0))</f>
        <v/>
      </c>
      <c r="N257" s="20">
        <f>IF(L257="","",IF(J257="Oui",ROUND(L257*'Paramètres'!$B$6,2),0))</f>
        <v/>
      </c>
      <c r="O257" s="20">
        <f>IF(L257="","",IFERROR(L257+M257+N257,0))</f>
        <v/>
      </c>
    </row>
    <row r="258">
      <c r="A258" s="16" t="n"/>
      <c r="B258" s="17" t="n"/>
      <c r="C258" s="17" t="n"/>
      <c r="D258" s="17" t="n"/>
      <c r="E258" s="17" t="n"/>
      <c r="F258" s="17" t="n"/>
      <c r="G258" s="17" t="n"/>
      <c r="H258" s="18" t="n"/>
      <c r="I258" s="19" t="n"/>
      <c r="J258" s="17" t="n"/>
      <c r="K258" s="17" t="n"/>
      <c r="L258" s="20">
        <f>IF(OR(A258="",H258="",I258=""),"",IFERROR(H258*I258,0))</f>
        <v/>
      </c>
      <c r="M258" s="20">
        <f>IF(L258="","",IF(J258="Oui",ROUND(L258*'Paramètres'!$B$5,2),0))</f>
        <v/>
      </c>
      <c r="N258" s="20">
        <f>IF(L258="","",IF(J258="Oui",ROUND(L258*'Paramètres'!$B$6,2),0))</f>
        <v/>
      </c>
      <c r="O258" s="20">
        <f>IF(L258="","",IFERROR(L258+M258+N258,0))</f>
        <v/>
      </c>
    </row>
    <row r="259">
      <c r="A259" s="21" t="n"/>
      <c r="B259" s="22" t="n"/>
      <c r="C259" s="22" t="n"/>
      <c r="D259" s="22" t="n"/>
      <c r="E259" s="22" t="n"/>
      <c r="F259" s="22" t="n"/>
      <c r="G259" s="22" t="n"/>
      <c r="H259" s="23" t="n"/>
      <c r="I259" s="24" t="n"/>
      <c r="J259" s="22" t="n"/>
      <c r="K259" s="22" t="n"/>
      <c r="L259" s="20">
        <f>IF(OR(A259="",H259="",I259=""),"",IFERROR(H259*I259,0))</f>
        <v/>
      </c>
      <c r="M259" s="20">
        <f>IF(L259="","",IF(J259="Oui",ROUND(L259*'Paramètres'!$B$5,2),0))</f>
        <v/>
      </c>
      <c r="N259" s="20">
        <f>IF(L259="","",IF(J259="Oui",ROUND(L259*'Paramètres'!$B$6,2),0))</f>
        <v/>
      </c>
      <c r="O259" s="20">
        <f>IF(L259="","",IFERROR(L259+M259+N259,0))</f>
        <v/>
      </c>
    </row>
    <row r="260">
      <c r="A260" s="16" t="n"/>
      <c r="B260" s="17" t="n"/>
      <c r="C260" s="17" t="n"/>
      <c r="D260" s="17" t="n"/>
      <c r="E260" s="17" t="n"/>
      <c r="F260" s="17" t="n"/>
      <c r="G260" s="17" t="n"/>
      <c r="H260" s="18" t="n"/>
      <c r="I260" s="19" t="n"/>
      <c r="J260" s="17" t="n"/>
      <c r="K260" s="17" t="n"/>
      <c r="L260" s="20">
        <f>IF(OR(A260="",H260="",I260=""),"",IFERROR(H260*I260,0))</f>
        <v/>
      </c>
      <c r="M260" s="20">
        <f>IF(L260="","",IF(J260="Oui",ROUND(L260*'Paramètres'!$B$5,2),0))</f>
        <v/>
      </c>
      <c r="N260" s="20">
        <f>IF(L260="","",IF(J260="Oui",ROUND(L260*'Paramètres'!$B$6,2),0))</f>
        <v/>
      </c>
      <c r="O260" s="20">
        <f>IF(L260="","",IFERROR(L260+M260+N260,0))</f>
        <v/>
      </c>
    </row>
    <row r="261">
      <c r="A261" s="21" t="n"/>
      <c r="B261" s="22" t="n"/>
      <c r="C261" s="22" t="n"/>
      <c r="D261" s="22" t="n"/>
      <c r="E261" s="22" t="n"/>
      <c r="F261" s="22" t="n"/>
      <c r="G261" s="22" t="n"/>
      <c r="H261" s="23" t="n"/>
      <c r="I261" s="24" t="n"/>
      <c r="J261" s="22" t="n"/>
      <c r="K261" s="22" t="n"/>
      <c r="L261" s="20">
        <f>IF(OR(A261="",H261="",I261=""),"",IFERROR(H261*I261,0))</f>
        <v/>
      </c>
      <c r="M261" s="20">
        <f>IF(L261="","",IF(J261="Oui",ROUND(L261*'Paramètres'!$B$5,2),0))</f>
        <v/>
      </c>
      <c r="N261" s="20">
        <f>IF(L261="","",IF(J261="Oui",ROUND(L261*'Paramètres'!$B$6,2),0))</f>
        <v/>
      </c>
      <c r="O261" s="20">
        <f>IF(L261="","",IFERROR(L261+M261+N261,0))</f>
        <v/>
      </c>
    </row>
    <row r="262">
      <c r="A262" s="16" t="n"/>
      <c r="B262" s="17" t="n"/>
      <c r="C262" s="17" t="n"/>
      <c r="D262" s="17" t="n"/>
      <c r="E262" s="17" t="n"/>
      <c r="F262" s="17" t="n"/>
      <c r="G262" s="17" t="n"/>
      <c r="H262" s="18" t="n"/>
      <c r="I262" s="19" t="n"/>
      <c r="J262" s="17" t="n"/>
      <c r="K262" s="17" t="n"/>
      <c r="L262" s="20">
        <f>IF(OR(A262="",H262="",I262=""),"",IFERROR(H262*I262,0))</f>
        <v/>
      </c>
      <c r="M262" s="20">
        <f>IF(L262="","",IF(J262="Oui",ROUND(L262*'Paramètres'!$B$5,2),0))</f>
        <v/>
      </c>
      <c r="N262" s="20">
        <f>IF(L262="","",IF(J262="Oui",ROUND(L262*'Paramètres'!$B$6,2),0))</f>
        <v/>
      </c>
      <c r="O262" s="20">
        <f>IF(L262="","",IFERROR(L262+M262+N262,0))</f>
        <v/>
      </c>
    </row>
    <row r="263">
      <c r="A263" s="21" t="n"/>
      <c r="B263" s="22" t="n"/>
      <c r="C263" s="22" t="n"/>
      <c r="D263" s="22" t="n"/>
      <c r="E263" s="22" t="n"/>
      <c r="F263" s="22" t="n"/>
      <c r="G263" s="22" t="n"/>
      <c r="H263" s="23" t="n"/>
      <c r="I263" s="24" t="n"/>
      <c r="J263" s="22" t="n"/>
      <c r="K263" s="22" t="n"/>
      <c r="L263" s="20">
        <f>IF(OR(A263="",H263="",I263=""),"",IFERROR(H263*I263,0))</f>
        <v/>
      </c>
      <c r="M263" s="20">
        <f>IF(L263="","",IF(J263="Oui",ROUND(L263*'Paramètres'!$B$5,2),0))</f>
        <v/>
      </c>
      <c r="N263" s="20">
        <f>IF(L263="","",IF(J263="Oui",ROUND(L263*'Paramètres'!$B$6,2),0))</f>
        <v/>
      </c>
      <c r="O263" s="20">
        <f>IF(L263="","",IFERROR(L263+M263+N263,0))</f>
        <v/>
      </c>
    </row>
    <row r="264">
      <c r="A264" s="16" t="n"/>
      <c r="B264" s="17" t="n"/>
      <c r="C264" s="17" t="n"/>
      <c r="D264" s="17" t="n"/>
      <c r="E264" s="17" t="n"/>
      <c r="F264" s="17" t="n"/>
      <c r="G264" s="17" t="n"/>
      <c r="H264" s="18" t="n"/>
      <c r="I264" s="19" t="n"/>
      <c r="J264" s="17" t="n"/>
      <c r="K264" s="17" t="n"/>
      <c r="L264" s="20">
        <f>IF(OR(A264="",H264="",I264=""),"",IFERROR(H264*I264,0))</f>
        <v/>
      </c>
      <c r="M264" s="20">
        <f>IF(L264="","",IF(J264="Oui",ROUND(L264*'Paramètres'!$B$5,2),0))</f>
        <v/>
      </c>
      <c r="N264" s="20">
        <f>IF(L264="","",IF(J264="Oui",ROUND(L264*'Paramètres'!$B$6,2),0))</f>
        <v/>
      </c>
      <c r="O264" s="20">
        <f>IF(L264="","",IFERROR(L264+M264+N264,0))</f>
        <v/>
      </c>
    </row>
    <row r="265">
      <c r="A265" s="21" t="n"/>
      <c r="B265" s="22" t="n"/>
      <c r="C265" s="22" t="n"/>
      <c r="D265" s="22" t="n"/>
      <c r="E265" s="22" t="n"/>
      <c r="F265" s="22" t="n"/>
      <c r="G265" s="22" t="n"/>
      <c r="H265" s="23" t="n"/>
      <c r="I265" s="24" t="n"/>
      <c r="J265" s="22" t="n"/>
      <c r="K265" s="22" t="n"/>
      <c r="L265" s="20">
        <f>IF(OR(A265="",H265="",I265=""),"",IFERROR(H265*I265,0))</f>
        <v/>
      </c>
      <c r="M265" s="20">
        <f>IF(L265="","",IF(J265="Oui",ROUND(L265*'Paramètres'!$B$5,2),0))</f>
        <v/>
      </c>
      <c r="N265" s="20">
        <f>IF(L265="","",IF(J265="Oui",ROUND(L265*'Paramètres'!$B$6,2),0))</f>
        <v/>
      </c>
      <c r="O265" s="20">
        <f>IF(L265="","",IFERROR(L265+M265+N265,0))</f>
        <v/>
      </c>
    </row>
    <row r="266">
      <c r="A266" s="16" t="n"/>
      <c r="B266" s="17" t="n"/>
      <c r="C266" s="17" t="n"/>
      <c r="D266" s="17" t="n"/>
      <c r="E266" s="17" t="n"/>
      <c r="F266" s="17" t="n"/>
      <c r="G266" s="17" t="n"/>
      <c r="H266" s="18" t="n"/>
      <c r="I266" s="19" t="n"/>
      <c r="J266" s="17" t="n"/>
      <c r="K266" s="17" t="n"/>
      <c r="L266" s="20">
        <f>IF(OR(A266="",H266="",I266=""),"",IFERROR(H266*I266,0))</f>
        <v/>
      </c>
      <c r="M266" s="20">
        <f>IF(L266="","",IF(J266="Oui",ROUND(L266*'Paramètres'!$B$5,2),0))</f>
        <v/>
      </c>
      <c r="N266" s="20">
        <f>IF(L266="","",IF(J266="Oui",ROUND(L266*'Paramètres'!$B$6,2),0))</f>
        <v/>
      </c>
      <c r="O266" s="20">
        <f>IF(L266="","",IFERROR(L266+M266+N266,0))</f>
        <v/>
      </c>
    </row>
    <row r="267">
      <c r="A267" s="21" t="n"/>
      <c r="B267" s="22" t="n"/>
      <c r="C267" s="22" t="n"/>
      <c r="D267" s="22" t="n"/>
      <c r="E267" s="22" t="n"/>
      <c r="F267" s="22" t="n"/>
      <c r="G267" s="22" t="n"/>
      <c r="H267" s="23" t="n"/>
      <c r="I267" s="24" t="n"/>
      <c r="J267" s="22" t="n"/>
      <c r="K267" s="22" t="n"/>
      <c r="L267" s="20">
        <f>IF(OR(A267="",H267="",I267=""),"",IFERROR(H267*I267,0))</f>
        <v/>
      </c>
      <c r="M267" s="20">
        <f>IF(L267="","",IF(J267="Oui",ROUND(L267*'Paramètres'!$B$5,2),0))</f>
        <v/>
      </c>
      <c r="N267" s="20">
        <f>IF(L267="","",IF(J267="Oui",ROUND(L267*'Paramètres'!$B$6,2),0))</f>
        <v/>
      </c>
      <c r="O267" s="20">
        <f>IF(L267="","",IFERROR(L267+M267+N267,0))</f>
        <v/>
      </c>
    </row>
    <row r="268">
      <c r="A268" s="16" t="n"/>
      <c r="B268" s="17" t="n"/>
      <c r="C268" s="17" t="n"/>
      <c r="D268" s="17" t="n"/>
      <c r="E268" s="17" t="n"/>
      <c r="F268" s="17" t="n"/>
      <c r="G268" s="17" t="n"/>
      <c r="H268" s="18" t="n"/>
      <c r="I268" s="19" t="n"/>
      <c r="J268" s="17" t="n"/>
      <c r="K268" s="17" t="n"/>
      <c r="L268" s="20">
        <f>IF(OR(A268="",H268="",I268=""),"",IFERROR(H268*I268,0))</f>
        <v/>
      </c>
      <c r="M268" s="20">
        <f>IF(L268="","",IF(J268="Oui",ROUND(L268*'Paramètres'!$B$5,2),0))</f>
        <v/>
      </c>
      <c r="N268" s="20">
        <f>IF(L268="","",IF(J268="Oui",ROUND(L268*'Paramètres'!$B$6,2),0))</f>
        <v/>
      </c>
      <c r="O268" s="20">
        <f>IF(L268="","",IFERROR(L268+M268+N268,0))</f>
        <v/>
      </c>
    </row>
    <row r="269">
      <c r="A269" s="21" t="n"/>
      <c r="B269" s="22" t="n"/>
      <c r="C269" s="22" t="n"/>
      <c r="D269" s="22" t="n"/>
      <c r="E269" s="22" t="n"/>
      <c r="F269" s="22" t="n"/>
      <c r="G269" s="22" t="n"/>
      <c r="H269" s="23" t="n"/>
      <c r="I269" s="24" t="n"/>
      <c r="J269" s="22" t="n"/>
      <c r="K269" s="22" t="n"/>
      <c r="L269" s="20">
        <f>IF(OR(A269="",H269="",I269=""),"",IFERROR(H269*I269,0))</f>
        <v/>
      </c>
      <c r="M269" s="20">
        <f>IF(L269="","",IF(J269="Oui",ROUND(L269*'Paramètres'!$B$5,2),0))</f>
        <v/>
      </c>
      <c r="N269" s="20">
        <f>IF(L269="","",IF(J269="Oui",ROUND(L269*'Paramètres'!$B$6,2),0))</f>
        <v/>
      </c>
      <c r="O269" s="20">
        <f>IF(L269="","",IFERROR(L269+M269+N269,0))</f>
        <v/>
      </c>
    </row>
    <row r="270">
      <c r="A270" s="16" t="n"/>
      <c r="B270" s="17" t="n"/>
      <c r="C270" s="17" t="n"/>
      <c r="D270" s="17" t="n"/>
      <c r="E270" s="17" t="n"/>
      <c r="F270" s="17" t="n"/>
      <c r="G270" s="17" t="n"/>
      <c r="H270" s="18" t="n"/>
      <c r="I270" s="19" t="n"/>
      <c r="J270" s="17" t="n"/>
      <c r="K270" s="17" t="n"/>
      <c r="L270" s="20">
        <f>IF(OR(A270="",H270="",I270=""),"",IFERROR(H270*I270,0))</f>
        <v/>
      </c>
      <c r="M270" s="20">
        <f>IF(L270="","",IF(J270="Oui",ROUND(L270*'Paramètres'!$B$5,2),0))</f>
        <v/>
      </c>
      <c r="N270" s="20">
        <f>IF(L270="","",IF(J270="Oui",ROUND(L270*'Paramètres'!$B$6,2),0))</f>
        <v/>
      </c>
      <c r="O270" s="20">
        <f>IF(L270="","",IFERROR(L270+M270+N270,0))</f>
        <v/>
      </c>
    </row>
    <row r="271">
      <c r="A271" s="21" t="n"/>
      <c r="B271" s="22" t="n"/>
      <c r="C271" s="22" t="n"/>
      <c r="D271" s="22" t="n"/>
      <c r="E271" s="22" t="n"/>
      <c r="F271" s="22" t="n"/>
      <c r="G271" s="22" t="n"/>
      <c r="H271" s="23" t="n"/>
      <c r="I271" s="24" t="n"/>
      <c r="J271" s="22" t="n"/>
      <c r="K271" s="22" t="n"/>
      <c r="L271" s="20">
        <f>IF(OR(A271="",H271="",I271=""),"",IFERROR(H271*I271,0))</f>
        <v/>
      </c>
      <c r="M271" s="20">
        <f>IF(L271="","",IF(J271="Oui",ROUND(L271*'Paramètres'!$B$5,2),0))</f>
        <v/>
      </c>
      <c r="N271" s="20">
        <f>IF(L271="","",IF(J271="Oui",ROUND(L271*'Paramètres'!$B$6,2),0))</f>
        <v/>
      </c>
      <c r="O271" s="20">
        <f>IF(L271="","",IFERROR(L271+M271+N271,0))</f>
        <v/>
      </c>
    </row>
    <row r="272">
      <c r="A272" s="16" t="n"/>
      <c r="B272" s="17" t="n"/>
      <c r="C272" s="17" t="n"/>
      <c r="D272" s="17" t="n"/>
      <c r="E272" s="17" t="n"/>
      <c r="F272" s="17" t="n"/>
      <c r="G272" s="17" t="n"/>
      <c r="H272" s="18" t="n"/>
      <c r="I272" s="19" t="n"/>
      <c r="J272" s="17" t="n"/>
      <c r="K272" s="17" t="n"/>
      <c r="L272" s="20">
        <f>IF(OR(A272="",H272="",I272=""),"",IFERROR(H272*I272,0))</f>
        <v/>
      </c>
      <c r="M272" s="20">
        <f>IF(L272="","",IF(J272="Oui",ROUND(L272*'Paramètres'!$B$5,2),0))</f>
        <v/>
      </c>
      <c r="N272" s="20">
        <f>IF(L272="","",IF(J272="Oui",ROUND(L272*'Paramètres'!$B$6,2),0))</f>
        <v/>
      </c>
      <c r="O272" s="20">
        <f>IF(L272="","",IFERROR(L272+M272+N272,0))</f>
        <v/>
      </c>
    </row>
    <row r="273">
      <c r="A273" s="21" t="n"/>
      <c r="B273" s="22" t="n"/>
      <c r="C273" s="22" t="n"/>
      <c r="D273" s="22" t="n"/>
      <c r="E273" s="22" t="n"/>
      <c r="F273" s="22" t="n"/>
      <c r="G273" s="22" t="n"/>
      <c r="H273" s="23" t="n"/>
      <c r="I273" s="24" t="n"/>
      <c r="J273" s="22" t="n"/>
      <c r="K273" s="22" t="n"/>
      <c r="L273" s="20">
        <f>IF(OR(A273="",H273="",I273=""),"",IFERROR(H273*I273,0))</f>
        <v/>
      </c>
      <c r="M273" s="20">
        <f>IF(L273="","",IF(J273="Oui",ROUND(L273*'Paramètres'!$B$5,2),0))</f>
        <v/>
      </c>
      <c r="N273" s="20">
        <f>IF(L273="","",IF(J273="Oui",ROUND(L273*'Paramètres'!$B$6,2),0))</f>
        <v/>
      </c>
      <c r="O273" s="20">
        <f>IF(L273="","",IFERROR(L273+M273+N273,0))</f>
        <v/>
      </c>
    </row>
    <row r="274">
      <c r="A274" s="16" t="n"/>
      <c r="B274" s="17" t="n"/>
      <c r="C274" s="17" t="n"/>
      <c r="D274" s="17" t="n"/>
      <c r="E274" s="17" t="n"/>
      <c r="F274" s="17" t="n"/>
      <c r="G274" s="17" t="n"/>
      <c r="H274" s="18" t="n"/>
      <c r="I274" s="19" t="n"/>
      <c r="J274" s="17" t="n"/>
      <c r="K274" s="17" t="n"/>
      <c r="L274" s="20">
        <f>IF(OR(A274="",H274="",I274=""),"",IFERROR(H274*I274,0))</f>
        <v/>
      </c>
      <c r="M274" s="20">
        <f>IF(L274="","",IF(J274="Oui",ROUND(L274*'Paramètres'!$B$5,2),0))</f>
        <v/>
      </c>
      <c r="N274" s="20">
        <f>IF(L274="","",IF(J274="Oui",ROUND(L274*'Paramètres'!$B$6,2),0))</f>
        <v/>
      </c>
      <c r="O274" s="20">
        <f>IF(L274="","",IFERROR(L274+M274+N274,0))</f>
        <v/>
      </c>
    </row>
    <row r="275">
      <c r="A275" s="21" t="n"/>
      <c r="B275" s="22" t="n"/>
      <c r="C275" s="22" t="n"/>
      <c r="D275" s="22" t="n"/>
      <c r="E275" s="22" t="n"/>
      <c r="F275" s="22" t="n"/>
      <c r="G275" s="22" t="n"/>
      <c r="H275" s="23" t="n"/>
      <c r="I275" s="24" t="n"/>
      <c r="J275" s="22" t="n"/>
      <c r="K275" s="22" t="n"/>
      <c r="L275" s="20">
        <f>IF(OR(A275="",H275="",I275=""),"",IFERROR(H275*I275,0))</f>
        <v/>
      </c>
      <c r="M275" s="20">
        <f>IF(L275="","",IF(J275="Oui",ROUND(L275*'Paramètres'!$B$5,2),0))</f>
        <v/>
      </c>
      <c r="N275" s="20">
        <f>IF(L275="","",IF(J275="Oui",ROUND(L275*'Paramètres'!$B$6,2),0))</f>
        <v/>
      </c>
      <c r="O275" s="20">
        <f>IF(L275="","",IFERROR(L275+M275+N275,0))</f>
        <v/>
      </c>
    </row>
    <row r="276">
      <c r="A276" s="16" t="n"/>
      <c r="B276" s="17" t="n"/>
      <c r="C276" s="17" t="n"/>
      <c r="D276" s="17" t="n"/>
      <c r="E276" s="17" t="n"/>
      <c r="F276" s="17" t="n"/>
      <c r="G276" s="17" t="n"/>
      <c r="H276" s="18" t="n"/>
      <c r="I276" s="19" t="n"/>
      <c r="J276" s="17" t="n"/>
      <c r="K276" s="17" t="n"/>
      <c r="L276" s="20">
        <f>IF(OR(A276="",H276="",I276=""),"",IFERROR(H276*I276,0))</f>
        <v/>
      </c>
      <c r="M276" s="20">
        <f>IF(L276="","",IF(J276="Oui",ROUND(L276*'Paramètres'!$B$5,2),0))</f>
        <v/>
      </c>
      <c r="N276" s="20">
        <f>IF(L276="","",IF(J276="Oui",ROUND(L276*'Paramètres'!$B$6,2),0))</f>
        <v/>
      </c>
      <c r="O276" s="20">
        <f>IF(L276="","",IFERROR(L276+M276+N276,0))</f>
        <v/>
      </c>
    </row>
    <row r="277">
      <c r="A277" s="21" t="n"/>
      <c r="B277" s="22" t="n"/>
      <c r="C277" s="22" t="n"/>
      <c r="D277" s="22" t="n"/>
      <c r="E277" s="22" t="n"/>
      <c r="F277" s="22" t="n"/>
      <c r="G277" s="22" t="n"/>
      <c r="H277" s="23" t="n"/>
      <c r="I277" s="24" t="n"/>
      <c r="J277" s="22" t="n"/>
      <c r="K277" s="22" t="n"/>
      <c r="L277" s="20">
        <f>IF(OR(A277="",H277="",I277=""),"",IFERROR(H277*I277,0))</f>
        <v/>
      </c>
      <c r="M277" s="20">
        <f>IF(L277="","",IF(J277="Oui",ROUND(L277*'Paramètres'!$B$5,2),0))</f>
        <v/>
      </c>
      <c r="N277" s="20">
        <f>IF(L277="","",IF(J277="Oui",ROUND(L277*'Paramètres'!$B$6,2),0))</f>
        <v/>
      </c>
      <c r="O277" s="20">
        <f>IF(L277="","",IFERROR(L277+M277+N277,0))</f>
        <v/>
      </c>
    </row>
    <row r="278">
      <c r="A278" s="16" t="n"/>
      <c r="B278" s="17" t="n"/>
      <c r="C278" s="17" t="n"/>
      <c r="D278" s="17" t="n"/>
      <c r="E278" s="17" t="n"/>
      <c r="F278" s="17" t="n"/>
      <c r="G278" s="17" t="n"/>
      <c r="H278" s="18" t="n"/>
      <c r="I278" s="19" t="n"/>
      <c r="J278" s="17" t="n"/>
      <c r="K278" s="17" t="n"/>
      <c r="L278" s="20">
        <f>IF(OR(A278="",H278="",I278=""),"",IFERROR(H278*I278,0))</f>
        <v/>
      </c>
      <c r="M278" s="20">
        <f>IF(L278="","",IF(J278="Oui",ROUND(L278*'Paramètres'!$B$5,2),0))</f>
        <v/>
      </c>
      <c r="N278" s="20">
        <f>IF(L278="","",IF(J278="Oui",ROUND(L278*'Paramètres'!$B$6,2),0))</f>
        <v/>
      </c>
      <c r="O278" s="20">
        <f>IF(L278="","",IFERROR(L278+M278+N278,0))</f>
        <v/>
      </c>
    </row>
    <row r="279">
      <c r="A279" s="21" t="n"/>
      <c r="B279" s="22" t="n"/>
      <c r="C279" s="22" t="n"/>
      <c r="D279" s="22" t="n"/>
      <c r="E279" s="22" t="n"/>
      <c r="F279" s="22" t="n"/>
      <c r="G279" s="22" t="n"/>
      <c r="H279" s="23" t="n"/>
      <c r="I279" s="24" t="n"/>
      <c r="J279" s="22" t="n"/>
      <c r="K279" s="22" t="n"/>
      <c r="L279" s="20">
        <f>IF(OR(A279="",H279="",I279=""),"",IFERROR(H279*I279,0))</f>
        <v/>
      </c>
      <c r="M279" s="20">
        <f>IF(L279="","",IF(J279="Oui",ROUND(L279*'Paramètres'!$B$5,2),0))</f>
        <v/>
      </c>
      <c r="N279" s="20">
        <f>IF(L279="","",IF(J279="Oui",ROUND(L279*'Paramètres'!$B$6,2),0))</f>
        <v/>
      </c>
      <c r="O279" s="20">
        <f>IF(L279="","",IFERROR(L279+M279+N279,0))</f>
        <v/>
      </c>
    </row>
    <row r="280">
      <c r="A280" s="16" t="n"/>
      <c r="B280" s="17" t="n"/>
      <c r="C280" s="17" t="n"/>
      <c r="D280" s="17" t="n"/>
      <c r="E280" s="17" t="n"/>
      <c r="F280" s="17" t="n"/>
      <c r="G280" s="17" t="n"/>
      <c r="H280" s="18" t="n"/>
      <c r="I280" s="19" t="n"/>
      <c r="J280" s="17" t="n"/>
      <c r="K280" s="17" t="n"/>
      <c r="L280" s="20">
        <f>IF(OR(A280="",H280="",I280=""),"",IFERROR(H280*I280,0))</f>
        <v/>
      </c>
      <c r="M280" s="20">
        <f>IF(L280="","",IF(J280="Oui",ROUND(L280*'Paramètres'!$B$5,2),0))</f>
        <v/>
      </c>
      <c r="N280" s="20">
        <f>IF(L280="","",IF(J280="Oui",ROUND(L280*'Paramètres'!$B$6,2),0))</f>
        <v/>
      </c>
      <c r="O280" s="20">
        <f>IF(L280="","",IFERROR(L280+M280+N280,0))</f>
        <v/>
      </c>
    </row>
    <row r="281">
      <c r="A281" s="21" t="n"/>
      <c r="B281" s="22" t="n"/>
      <c r="C281" s="22" t="n"/>
      <c r="D281" s="22" t="n"/>
      <c r="E281" s="22" t="n"/>
      <c r="F281" s="22" t="n"/>
      <c r="G281" s="22" t="n"/>
      <c r="H281" s="23" t="n"/>
      <c r="I281" s="24" t="n"/>
      <c r="J281" s="22" t="n"/>
      <c r="K281" s="22" t="n"/>
      <c r="L281" s="20">
        <f>IF(OR(A281="",H281="",I281=""),"",IFERROR(H281*I281,0))</f>
        <v/>
      </c>
      <c r="M281" s="20">
        <f>IF(L281="","",IF(J281="Oui",ROUND(L281*'Paramètres'!$B$5,2),0))</f>
        <v/>
      </c>
      <c r="N281" s="20">
        <f>IF(L281="","",IF(J281="Oui",ROUND(L281*'Paramètres'!$B$6,2),0))</f>
        <v/>
      </c>
      <c r="O281" s="20">
        <f>IF(L281="","",IFERROR(L281+M281+N281,0))</f>
        <v/>
      </c>
    </row>
    <row r="282">
      <c r="A282" s="16" t="n"/>
      <c r="B282" s="17" t="n"/>
      <c r="C282" s="17" t="n"/>
      <c r="D282" s="17" t="n"/>
      <c r="E282" s="17" t="n"/>
      <c r="F282" s="17" t="n"/>
      <c r="G282" s="17" t="n"/>
      <c r="H282" s="18" t="n"/>
      <c r="I282" s="19" t="n"/>
      <c r="J282" s="17" t="n"/>
      <c r="K282" s="17" t="n"/>
      <c r="L282" s="20">
        <f>IF(OR(A282="",H282="",I282=""),"",IFERROR(H282*I282,0))</f>
        <v/>
      </c>
      <c r="M282" s="20">
        <f>IF(L282="","",IF(J282="Oui",ROUND(L282*'Paramètres'!$B$5,2),0))</f>
        <v/>
      </c>
      <c r="N282" s="20">
        <f>IF(L282="","",IF(J282="Oui",ROUND(L282*'Paramètres'!$B$6,2),0))</f>
        <v/>
      </c>
      <c r="O282" s="20">
        <f>IF(L282="","",IFERROR(L282+M282+N282,0))</f>
        <v/>
      </c>
    </row>
    <row r="283">
      <c r="A283" s="21" t="n"/>
      <c r="B283" s="22" t="n"/>
      <c r="C283" s="22" t="n"/>
      <c r="D283" s="22" t="n"/>
      <c r="E283" s="22" t="n"/>
      <c r="F283" s="22" t="n"/>
      <c r="G283" s="22" t="n"/>
      <c r="H283" s="23" t="n"/>
      <c r="I283" s="24" t="n"/>
      <c r="J283" s="22" t="n"/>
      <c r="K283" s="22" t="n"/>
      <c r="L283" s="20">
        <f>IF(OR(A283="",H283="",I283=""),"",IFERROR(H283*I283,0))</f>
        <v/>
      </c>
      <c r="M283" s="20">
        <f>IF(L283="","",IF(J283="Oui",ROUND(L283*'Paramètres'!$B$5,2),0))</f>
        <v/>
      </c>
      <c r="N283" s="20">
        <f>IF(L283="","",IF(J283="Oui",ROUND(L283*'Paramètres'!$B$6,2),0))</f>
        <v/>
      </c>
      <c r="O283" s="20">
        <f>IF(L283="","",IFERROR(L283+M283+N283,0))</f>
        <v/>
      </c>
    </row>
    <row r="284">
      <c r="A284" s="16" t="n"/>
      <c r="B284" s="17" t="n"/>
      <c r="C284" s="17" t="n"/>
      <c r="D284" s="17" t="n"/>
      <c r="E284" s="17" t="n"/>
      <c r="F284" s="17" t="n"/>
      <c r="G284" s="17" t="n"/>
      <c r="H284" s="18" t="n"/>
      <c r="I284" s="19" t="n"/>
      <c r="J284" s="17" t="n"/>
      <c r="K284" s="17" t="n"/>
      <c r="L284" s="20">
        <f>IF(OR(A284="",H284="",I284=""),"",IFERROR(H284*I284,0))</f>
        <v/>
      </c>
      <c r="M284" s="20">
        <f>IF(L284="","",IF(J284="Oui",ROUND(L284*'Paramètres'!$B$5,2),0))</f>
        <v/>
      </c>
      <c r="N284" s="20">
        <f>IF(L284="","",IF(J284="Oui",ROUND(L284*'Paramètres'!$B$6,2),0))</f>
        <v/>
      </c>
      <c r="O284" s="20">
        <f>IF(L284="","",IFERROR(L284+M284+N284,0))</f>
        <v/>
      </c>
    </row>
    <row r="285">
      <c r="A285" s="21" t="n"/>
      <c r="B285" s="22" t="n"/>
      <c r="C285" s="22" t="n"/>
      <c r="D285" s="22" t="n"/>
      <c r="E285" s="22" t="n"/>
      <c r="F285" s="22" t="n"/>
      <c r="G285" s="22" t="n"/>
      <c r="H285" s="23" t="n"/>
      <c r="I285" s="24" t="n"/>
      <c r="J285" s="22" t="n"/>
      <c r="K285" s="22" t="n"/>
      <c r="L285" s="20">
        <f>IF(OR(A285="",H285="",I285=""),"",IFERROR(H285*I285,0))</f>
        <v/>
      </c>
      <c r="M285" s="20">
        <f>IF(L285="","",IF(J285="Oui",ROUND(L285*'Paramètres'!$B$5,2),0))</f>
        <v/>
      </c>
      <c r="N285" s="20">
        <f>IF(L285="","",IF(J285="Oui",ROUND(L285*'Paramètres'!$B$6,2),0))</f>
        <v/>
      </c>
      <c r="O285" s="20">
        <f>IF(L285="","",IFERROR(L285+M285+N285,0))</f>
        <v/>
      </c>
    </row>
    <row r="286">
      <c r="A286" s="16" t="n"/>
      <c r="B286" s="17" t="n"/>
      <c r="C286" s="17" t="n"/>
      <c r="D286" s="17" t="n"/>
      <c r="E286" s="17" t="n"/>
      <c r="F286" s="17" t="n"/>
      <c r="G286" s="17" t="n"/>
      <c r="H286" s="18" t="n"/>
      <c r="I286" s="19" t="n"/>
      <c r="J286" s="17" t="n"/>
      <c r="K286" s="17" t="n"/>
      <c r="L286" s="20">
        <f>IF(OR(A286="",H286="",I286=""),"",IFERROR(H286*I286,0))</f>
        <v/>
      </c>
      <c r="M286" s="20">
        <f>IF(L286="","",IF(J286="Oui",ROUND(L286*'Paramètres'!$B$5,2),0))</f>
        <v/>
      </c>
      <c r="N286" s="20">
        <f>IF(L286="","",IF(J286="Oui",ROUND(L286*'Paramètres'!$B$6,2),0))</f>
        <v/>
      </c>
      <c r="O286" s="20">
        <f>IF(L286="","",IFERROR(L286+M286+N286,0))</f>
        <v/>
      </c>
    </row>
    <row r="287">
      <c r="A287" s="21" t="n"/>
      <c r="B287" s="22" t="n"/>
      <c r="C287" s="22" t="n"/>
      <c r="D287" s="22" t="n"/>
      <c r="E287" s="22" t="n"/>
      <c r="F287" s="22" t="n"/>
      <c r="G287" s="22" t="n"/>
      <c r="H287" s="23" t="n"/>
      <c r="I287" s="24" t="n"/>
      <c r="J287" s="22" t="n"/>
      <c r="K287" s="22" t="n"/>
      <c r="L287" s="20">
        <f>IF(OR(A287="",H287="",I287=""),"",IFERROR(H287*I287,0))</f>
        <v/>
      </c>
      <c r="M287" s="20">
        <f>IF(L287="","",IF(J287="Oui",ROUND(L287*'Paramètres'!$B$5,2),0))</f>
        <v/>
      </c>
      <c r="N287" s="20">
        <f>IF(L287="","",IF(J287="Oui",ROUND(L287*'Paramètres'!$B$6,2),0))</f>
        <v/>
      </c>
      <c r="O287" s="20">
        <f>IF(L287="","",IFERROR(L287+M287+N287,0))</f>
        <v/>
      </c>
    </row>
    <row r="288">
      <c r="A288" s="16" t="n"/>
      <c r="B288" s="17" t="n"/>
      <c r="C288" s="17" t="n"/>
      <c r="D288" s="17" t="n"/>
      <c r="E288" s="17" t="n"/>
      <c r="F288" s="17" t="n"/>
      <c r="G288" s="17" t="n"/>
      <c r="H288" s="18" t="n"/>
      <c r="I288" s="19" t="n"/>
      <c r="J288" s="17" t="n"/>
      <c r="K288" s="17" t="n"/>
      <c r="L288" s="20">
        <f>IF(OR(A288="",H288="",I288=""),"",IFERROR(H288*I288,0))</f>
        <v/>
      </c>
      <c r="M288" s="20">
        <f>IF(L288="","",IF(J288="Oui",ROUND(L288*'Paramètres'!$B$5,2),0))</f>
        <v/>
      </c>
      <c r="N288" s="20">
        <f>IF(L288="","",IF(J288="Oui",ROUND(L288*'Paramètres'!$B$6,2),0))</f>
        <v/>
      </c>
      <c r="O288" s="20">
        <f>IF(L288="","",IFERROR(L288+M288+N288,0))</f>
        <v/>
      </c>
    </row>
    <row r="289">
      <c r="A289" s="21" t="n"/>
      <c r="B289" s="22" t="n"/>
      <c r="C289" s="22" t="n"/>
      <c r="D289" s="22" t="n"/>
      <c r="E289" s="22" t="n"/>
      <c r="F289" s="22" t="n"/>
      <c r="G289" s="22" t="n"/>
      <c r="H289" s="23" t="n"/>
      <c r="I289" s="24" t="n"/>
      <c r="J289" s="22" t="n"/>
      <c r="K289" s="22" t="n"/>
      <c r="L289" s="20">
        <f>IF(OR(A289="",H289="",I289=""),"",IFERROR(H289*I289,0))</f>
        <v/>
      </c>
      <c r="M289" s="20">
        <f>IF(L289="","",IF(J289="Oui",ROUND(L289*'Paramètres'!$B$5,2),0))</f>
        <v/>
      </c>
      <c r="N289" s="20">
        <f>IF(L289="","",IF(J289="Oui",ROUND(L289*'Paramètres'!$B$6,2),0))</f>
        <v/>
      </c>
      <c r="O289" s="20">
        <f>IF(L289="","",IFERROR(L289+M289+N289,0))</f>
        <v/>
      </c>
    </row>
    <row r="290">
      <c r="A290" s="16" t="n"/>
      <c r="B290" s="17" t="n"/>
      <c r="C290" s="17" t="n"/>
      <c r="D290" s="17" t="n"/>
      <c r="E290" s="17" t="n"/>
      <c r="F290" s="17" t="n"/>
      <c r="G290" s="17" t="n"/>
      <c r="H290" s="18" t="n"/>
      <c r="I290" s="19" t="n"/>
      <c r="J290" s="17" t="n"/>
      <c r="K290" s="17" t="n"/>
      <c r="L290" s="20">
        <f>IF(OR(A290="",H290="",I290=""),"",IFERROR(H290*I290,0))</f>
        <v/>
      </c>
      <c r="M290" s="20">
        <f>IF(L290="","",IF(J290="Oui",ROUND(L290*'Paramètres'!$B$5,2),0))</f>
        <v/>
      </c>
      <c r="N290" s="20">
        <f>IF(L290="","",IF(J290="Oui",ROUND(L290*'Paramètres'!$B$6,2),0))</f>
        <v/>
      </c>
      <c r="O290" s="20">
        <f>IF(L290="","",IFERROR(L290+M290+N290,0))</f>
        <v/>
      </c>
    </row>
    <row r="291">
      <c r="A291" s="21" t="n"/>
      <c r="B291" s="22" t="n"/>
      <c r="C291" s="22" t="n"/>
      <c r="D291" s="22" t="n"/>
      <c r="E291" s="22" t="n"/>
      <c r="F291" s="22" t="n"/>
      <c r="G291" s="22" t="n"/>
      <c r="H291" s="23" t="n"/>
      <c r="I291" s="24" t="n"/>
      <c r="J291" s="22" t="n"/>
      <c r="K291" s="22" t="n"/>
      <c r="L291" s="20">
        <f>IF(OR(A291="",H291="",I291=""),"",IFERROR(H291*I291,0))</f>
        <v/>
      </c>
      <c r="M291" s="20">
        <f>IF(L291="","",IF(J291="Oui",ROUND(L291*'Paramètres'!$B$5,2),0))</f>
        <v/>
      </c>
      <c r="N291" s="20">
        <f>IF(L291="","",IF(J291="Oui",ROUND(L291*'Paramètres'!$B$6,2),0))</f>
        <v/>
      </c>
      <c r="O291" s="20">
        <f>IF(L291="","",IFERROR(L291+M291+N291,0))</f>
        <v/>
      </c>
    </row>
    <row r="292">
      <c r="A292" s="16" t="n"/>
      <c r="B292" s="17" t="n"/>
      <c r="C292" s="17" t="n"/>
      <c r="D292" s="17" t="n"/>
      <c r="E292" s="17" t="n"/>
      <c r="F292" s="17" t="n"/>
      <c r="G292" s="17" t="n"/>
      <c r="H292" s="18" t="n"/>
      <c r="I292" s="19" t="n"/>
      <c r="J292" s="17" t="n"/>
      <c r="K292" s="17" t="n"/>
      <c r="L292" s="20">
        <f>IF(OR(A292="",H292="",I292=""),"",IFERROR(H292*I292,0))</f>
        <v/>
      </c>
      <c r="M292" s="20">
        <f>IF(L292="","",IF(J292="Oui",ROUND(L292*'Paramètres'!$B$5,2),0))</f>
        <v/>
      </c>
      <c r="N292" s="20">
        <f>IF(L292="","",IF(J292="Oui",ROUND(L292*'Paramètres'!$B$6,2),0))</f>
        <v/>
      </c>
      <c r="O292" s="20">
        <f>IF(L292="","",IFERROR(L292+M292+N292,0))</f>
        <v/>
      </c>
    </row>
    <row r="293">
      <c r="A293" s="21" t="n"/>
      <c r="B293" s="22" t="n"/>
      <c r="C293" s="22" t="n"/>
      <c r="D293" s="22" t="n"/>
      <c r="E293" s="22" t="n"/>
      <c r="F293" s="22" t="n"/>
      <c r="G293" s="22" t="n"/>
      <c r="H293" s="23" t="n"/>
      <c r="I293" s="24" t="n"/>
      <c r="J293" s="22" t="n"/>
      <c r="K293" s="22" t="n"/>
      <c r="L293" s="20">
        <f>IF(OR(A293="",H293="",I293=""),"",IFERROR(H293*I293,0))</f>
        <v/>
      </c>
      <c r="M293" s="20">
        <f>IF(L293="","",IF(J293="Oui",ROUND(L293*'Paramètres'!$B$5,2),0))</f>
        <v/>
      </c>
      <c r="N293" s="20">
        <f>IF(L293="","",IF(J293="Oui",ROUND(L293*'Paramètres'!$B$6,2),0))</f>
        <v/>
      </c>
      <c r="O293" s="20">
        <f>IF(L293="","",IFERROR(L293+M293+N293,0))</f>
        <v/>
      </c>
    </row>
    <row r="294">
      <c r="A294" s="16" t="n"/>
      <c r="B294" s="17" t="n"/>
      <c r="C294" s="17" t="n"/>
      <c r="D294" s="17" t="n"/>
      <c r="E294" s="17" t="n"/>
      <c r="F294" s="17" t="n"/>
      <c r="G294" s="17" t="n"/>
      <c r="H294" s="18" t="n"/>
      <c r="I294" s="19" t="n"/>
      <c r="J294" s="17" t="n"/>
      <c r="K294" s="17" t="n"/>
      <c r="L294" s="20">
        <f>IF(OR(A294="",H294="",I294=""),"",IFERROR(H294*I294,0))</f>
        <v/>
      </c>
      <c r="M294" s="20">
        <f>IF(L294="","",IF(J294="Oui",ROUND(L294*'Paramètres'!$B$5,2),0))</f>
        <v/>
      </c>
      <c r="N294" s="20">
        <f>IF(L294="","",IF(J294="Oui",ROUND(L294*'Paramètres'!$B$6,2),0))</f>
        <v/>
      </c>
      <c r="O294" s="20">
        <f>IF(L294="","",IFERROR(L294+M294+N294,0))</f>
        <v/>
      </c>
    </row>
    <row r="295">
      <c r="A295" s="21" t="n"/>
      <c r="B295" s="22" t="n"/>
      <c r="C295" s="22" t="n"/>
      <c r="D295" s="22" t="n"/>
      <c r="E295" s="22" t="n"/>
      <c r="F295" s="22" t="n"/>
      <c r="G295" s="22" t="n"/>
      <c r="H295" s="23" t="n"/>
      <c r="I295" s="24" t="n"/>
      <c r="J295" s="22" t="n"/>
      <c r="K295" s="22" t="n"/>
      <c r="L295" s="20">
        <f>IF(OR(A295="",H295="",I295=""),"",IFERROR(H295*I295,0))</f>
        <v/>
      </c>
      <c r="M295" s="20">
        <f>IF(L295="","",IF(J295="Oui",ROUND(L295*'Paramètres'!$B$5,2),0))</f>
        <v/>
      </c>
      <c r="N295" s="20">
        <f>IF(L295="","",IF(J295="Oui",ROUND(L295*'Paramètres'!$B$6,2),0))</f>
        <v/>
      </c>
      <c r="O295" s="20">
        <f>IF(L295="","",IFERROR(L295+M295+N295,0))</f>
        <v/>
      </c>
    </row>
    <row r="296">
      <c r="A296" s="16" t="n"/>
      <c r="B296" s="17" t="n"/>
      <c r="C296" s="17" t="n"/>
      <c r="D296" s="17" t="n"/>
      <c r="E296" s="17" t="n"/>
      <c r="F296" s="17" t="n"/>
      <c r="G296" s="17" t="n"/>
      <c r="H296" s="18" t="n"/>
      <c r="I296" s="19" t="n"/>
      <c r="J296" s="17" t="n"/>
      <c r="K296" s="17" t="n"/>
      <c r="L296" s="20">
        <f>IF(OR(A296="",H296="",I296=""),"",IFERROR(H296*I296,0))</f>
        <v/>
      </c>
      <c r="M296" s="20">
        <f>IF(L296="","",IF(J296="Oui",ROUND(L296*'Paramètres'!$B$5,2),0))</f>
        <v/>
      </c>
      <c r="N296" s="20">
        <f>IF(L296="","",IF(J296="Oui",ROUND(L296*'Paramètres'!$B$6,2),0))</f>
        <v/>
      </c>
      <c r="O296" s="20">
        <f>IF(L296="","",IFERROR(L296+M296+N296,0))</f>
        <v/>
      </c>
    </row>
    <row r="297">
      <c r="A297" s="21" t="n"/>
      <c r="B297" s="22" t="n"/>
      <c r="C297" s="22" t="n"/>
      <c r="D297" s="22" t="n"/>
      <c r="E297" s="22" t="n"/>
      <c r="F297" s="22" t="n"/>
      <c r="G297" s="22" t="n"/>
      <c r="H297" s="23" t="n"/>
      <c r="I297" s="24" t="n"/>
      <c r="J297" s="22" t="n"/>
      <c r="K297" s="22" t="n"/>
      <c r="L297" s="20">
        <f>IF(OR(A297="",H297="",I297=""),"",IFERROR(H297*I297,0))</f>
        <v/>
      </c>
      <c r="M297" s="20">
        <f>IF(L297="","",IF(J297="Oui",ROUND(L297*'Paramètres'!$B$5,2),0))</f>
        <v/>
      </c>
      <c r="N297" s="20">
        <f>IF(L297="","",IF(J297="Oui",ROUND(L297*'Paramètres'!$B$6,2),0))</f>
        <v/>
      </c>
      <c r="O297" s="20">
        <f>IF(L297="","",IFERROR(L297+M297+N297,0))</f>
        <v/>
      </c>
    </row>
    <row r="298">
      <c r="A298" s="16" t="n"/>
      <c r="B298" s="17" t="n"/>
      <c r="C298" s="17" t="n"/>
      <c r="D298" s="17" t="n"/>
      <c r="E298" s="17" t="n"/>
      <c r="F298" s="17" t="n"/>
      <c r="G298" s="17" t="n"/>
      <c r="H298" s="18" t="n"/>
      <c r="I298" s="19" t="n"/>
      <c r="J298" s="17" t="n"/>
      <c r="K298" s="17" t="n"/>
      <c r="L298" s="20">
        <f>IF(OR(A298="",H298="",I298=""),"",IFERROR(H298*I298,0))</f>
        <v/>
      </c>
      <c r="M298" s="20">
        <f>IF(L298="","",IF(J298="Oui",ROUND(L298*'Paramètres'!$B$5,2),0))</f>
        <v/>
      </c>
      <c r="N298" s="20">
        <f>IF(L298="","",IF(J298="Oui",ROUND(L298*'Paramètres'!$B$6,2),0))</f>
        <v/>
      </c>
      <c r="O298" s="20">
        <f>IF(L298="","",IFERROR(L298+M298+N298,0))</f>
        <v/>
      </c>
    </row>
    <row r="299">
      <c r="A299" s="21" t="n"/>
      <c r="B299" s="22" t="n"/>
      <c r="C299" s="22" t="n"/>
      <c r="D299" s="22" t="n"/>
      <c r="E299" s="22" t="n"/>
      <c r="F299" s="22" t="n"/>
      <c r="G299" s="22" t="n"/>
      <c r="H299" s="23" t="n"/>
      <c r="I299" s="24" t="n"/>
      <c r="J299" s="22" t="n"/>
      <c r="K299" s="22" t="n"/>
      <c r="L299" s="20">
        <f>IF(OR(A299="",H299="",I299=""),"",IFERROR(H299*I299,0))</f>
        <v/>
      </c>
      <c r="M299" s="20">
        <f>IF(L299="","",IF(J299="Oui",ROUND(L299*'Paramètres'!$B$5,2),0))</f>
        <v/>
      </c>
      <c r="N299" s="20">
        <f>IF(L299="","",IF(J299="Oui",ROUND(L299*'Paramètres'!$B$6,2),0))</f>
        <v/>
      </c>
      <c r="O299" s="20">
        <f>IF(L299="","",IFERROR(L299+M299+N299,0))</f>
        <v/>
      </c>
    </row>
    <row r="300">
      <c r="A300" s="16" t="n"/>
      <c r="B300" s="17" t="n"/>
      <c r="C300" s="17" t="n"/>
      <c r="D300" s="17" t="n"/>
      <c r="E300" s="17" t="n"/>
      <c r="F300" s="17" t="n"/>
      <c r="G300" s="17" t="n"/>
      <c r="H300" s="18" t="n"/>
      <c r="I300" s="19" t="n"/>
      <c r="J300" s="17" t="n"/>
      <c r="K300" s="17" t="n"/>
      <c r="L300" s="20">
        <f>IF(OR(A300="",H300="",I300=""),"",IFERROR(H300*I300,0))</f>
        <v/>
      </c>
      <c r="M300" s="20">
        <f>IF(L300="","",IF(J300="Oui",ROUND(L300*'Paramètres'!$B$5,2),0))</f>
        <v/>
      </c>
      <c r="N300" s="20">
        <f>IF(L300="","",IF(J300="Oui",ROUND(L300*'Paramètres'!$B$6,2),0))</f>
        <v/>
      </c>
      <c r="O300" s="20">
        <f>IF(L300="","",IFERROR(L300+M300+N300,0))</f>
        <v/>
      </c>
    </row>
    <row r="301">
      <c r="A301" s="21" t="n"/>
      <c r="B301" s="22" t="n"/>
      <c r="C301" s="22" t="n"/>
      <c r="D301" s="22" t="n"/>
      <c r="E301" s="22" t="n"/>
      <c r="F301" s="22" t="n"/>
      <c r="G301" s="22" t="n"/>
      <c r="H301" s="23" t="n"/>
      <c r="I301" s="24" t="n"/>
      <c r="J301" s="22" t="n"/>
      <c r="K301" s="22" t="n"/>
      <c r="L301" s="20">
        <f>IF(OR(A301="",H301="",I301=""),"",IFERROR(H301*I301,0))</f>
        <v/>
      </c>
      <c r="M301" s="20">
        <f>IF(L301="","",IF(J301="Oui",ROUND(L301*'Paramètres'!$B$5,2),0))</f>
        <v/>
      </c>
      <c r="N301" s="20">
        <f>IF(L301="","",IF(J301="Oui",ROUND(L301*'Paramètres'!$B$6,2),0))</f>
        <v/>
      </c>
      <c r="O301" s="20">
        <f>IF(L301="","",IFERROR(L301+M301+N301,0))</f>
        <v/>
      </c>
    </row>
    <row r="302">
      <c r="A302" s="16" t="n"/>
      <c r="B302" s="17" t="n"/>
      <c r="C302" s="17" t="n"/>
      <c r="D302" s="17" t="n"/>
      <c r="E302" s="17" t="n"/>
      <c r="F302" s="17" t="n"/>
      <c r="G302" s="17" t="n"/>
      <c r="H302" s="18" t="n"/>
      <c r="I302" s="19" t="n"/>
      <c r="J302" s="17" t="n"/>
      <c r="K302" s="17" t="n"/>
      <c r="L302" s="20">
        <f>IF(OR(A302="",H302="",I302=""),"",IFERROR(H302*I302,0))</f>
        <v/>
      </c>
      <c r="M302" s="20">
        <f>IF(L302="","",IF(J302="Oui",ROUND(L302*'Paramètres'!$B$5,2),0))</f>
        <v/>
      </c>
      <c r="N302" s="20">
        <f>IF(L302="","",IF(J302="Oui",ROUND(L302*'Paramètres'!$B$6,2),0))</f>
        <v/>
      </c>
      <c r="O302" s="20">
        <f>IF(L302="","",IFERROR(L302+M302+N302,0))</f>
        <v/>
      </c>
    </row>
    <row r="303">
      <c r="A303" s="21" t="n"/>
      <c r="B303" s="22" t="n"/>
      <c r="C303" s="22" t="n"/>
      <c r="D303" s="22" t="n"/>
      <c r="E303" s="22" t="n"/>
      <c r="F303" s="22" t="n"/>
      <c r="G303" s="22" t="n"/>
      <c r="H303" s="23" t="n"/>
      <c r="I303" s="24" t="n"/>
      <c r="J303" s="22" t="n"/>
      <c r="K303" s="22" t="n"/>
      <c r="L303" s="20">
        <f>IF(OR(A303="",H303="",I303=""),"",IFERROR(H303*I303,0))</f>
        <v/>
      </c>
      <c r="M303" s="20">
        <f>IF(L303="","",IF(J303="Oui",ROUND(L303*'Paramètres'!$B$5,2),0))</f>
        <v/>
      </c>
      <c r="N303" s="20">
        <f>IF(L303="","",IF(J303="Oui",ROUND(L303*'Paramètres'!$B$6,2),0))</f>
        <v/>
      </c>
      <c r="O303" s="20">
        <f>IF(L303="","",IFERROR(L303+M303+N303,0))</f>
        <v/>
      </c>
    </row>
    <row r="304">
      <c r="A304" s="16" t="n"/>
      <c r="B304" s="17" t="n"/>
      <c r="C304" s="17" t="n"/>
      <c r="D304" s="17" t="n"/>
      <c r="E304" s="17" t="n"/>
      <c r="F304" s="17" t="n"/>
      <c r="G304" s="17" t="n"/>
      <c r="H304" s="18" t="n"/>
      <c r="I304" s="19" t="n"/>
      <c r="J304" s="17" t="n"/>
      <c r="K304" s="17" t="n"/>
      <c r="L304" s="20">
        <f>IF(OR(A304="",H304="",I304=""),"",IFERROR(H304*I304,0))</f>
        <v/>
      </c>
      <c r="M304" s="20">
        <f>IF(L304="","",IF(J304="Oui",ROUND(L304*'Paramètres'!$B$5,2),0))</f>
        <v/>
      </c>
      <c r="N304" s="20">
        <f>IF(L304="","",IF(J304="Oui",ROUND(L304*'Paramètres'!$B$6,2),0))</f>
        <v/>
      </c>
      <c r="O304" s="20">
        <f>IF(L304="","",IFERROR(L304+M304+N304,0))</f>
        <v/>
      </c>
    </row>
    <row r="305">
      <c r="A305" s="21" t="n"/>
      <c r="B305" s="22" t="n"/>
      <c r="C305" s="22" t="n"/>
      <c r="D305" s="22" t="n"/>
      <c r="E305" s="22" t="n"/>
      <c r="F305" s="22" t="n"/>
      <c r="G305" s="22" t="n"/>
      <c r="H305" s="23" t="n"/>
      <c r="I305" s="24" t="n"/>
      <c r="J305" s="22" t="n"/>
      <c r="K305" s="22" t="n"/>
      <c r="L305" s="20">
        <f>IF(OR(A305="",H305="",I305=""),"",IFERROR(H305*I305,0))</f>
        <v/>
      </c>
      <c r="M305" s="20">
        <f>IF(L305="","",IF(J305="Oui",ROUND(L305*'Paramètres'!$B$5,2),0))</f>
        <v/>
      </c>
      <c r="N305" s="20">
        <f>IF(L305="","",IF(J305="Oui",ROUND(L305*'Paramètres'!$B$6,2),0))</f>
        <v/>
      </c>
      <c r="O305" s="20">
        <f>IF(L305="","",IFERROR(L305+M305+N305,0))</f>
        <v/>
      </c>
    </row>
    <row r="306">
      <c r="A306" s="16" t="n"/>
      <c r="B306" s="17" t="n"/>
      <c r="C306" s="17" t="n"/>
      <c r="D306" s="17" t="n"/>
      <c r="E306" s="17" t="n"/>
      <c r="F306" s="17" t="n"/>
      <c r="G306" s="17" t="n"/>
      <c r="H306" s="18" t="n"/>
      <c r="I306" s="19" t="n"/>
      <c r="J306" s="17" t="n"/>
      <c r="K306" s="17" t="n"/>
      <c r="L306" s="20">
        <f>IF(OR(A306="",H306="",I306=""),"",IFERROR(H306*I306,0))</f>
        <v/>
      </c>
      <c r="M306" s="20">
        <f>IF(L306="","",IF(J306="Oui",ROUND(L306*'Paramètres'!$B$5,2),0))</f>
        <v/>
      </c>
      <c r="N306" s="20">
        <f>IF(L306="","",IF(J306="Oui",ROUND(L306*'Paramètres'!$B$6,2),0))</f>
        <v/>
      </c>
      <c r="O306" s="20">
        <f>IF(L306="","",IFERROR(L306+M306+N306,0))</f>
        <v/>
      </c>
    </row>
    <row r="307">
      <c r="A307" s="21" t="n"/>
      <c r="B307" s="22" t="n"/>
      <c r="C307" s="22" t="n"/>
      <c r="D307" s="22" t="n"/>
      <c r="E307" s="22" t="n"/>
      <c r="F307" s="22" t="n"/>
      <c r="G307" s="22" t="n"/>
      <c r="H307" s="23" t="n"/>
      <c r="I307" s="24" t="n"/>
      <c r="J307" s="22" t="n"/>
      <c r="K307" s="22" t="n"/>
      <c r="L307" s="20">
        <f>IF(OR(A307="",H307="",I307=""),"",IFERROR(H307*I307,0))</f>
        <v/>
      </c>
      <c r="M307" s="20">
        <f>IF(L307="","",IF(J307="Oui",ROUND(L307*'Paramètres'!$B$5,2),0))</f>
        <v/>
      </c>
      <c r="N307" s="20">
        <f>IF(L307="","",IF(J307="Oui",ROUND(L307*'Paramètres'!$B$6,2),0))</f>
        <v/>
      </c>
      <c r="O307" s="20">
        <f>IF(L307="","",IFERROR(L307+M307+N307,0))</f>
        <v/>
      </c>
    </row>
    <row r="308">
      <c r="A308" s="16" t="n"/>
      <c r="B308" s="17" t="n"/>
      <c r="C308" s="17" t="n"/>
      <c r="D308" s="17" t="n"/>
      <c r="E308" s="17" t="n"/>
      <c r="F308" s="17" t="n"/>
      <c r="G308" s="17" t="n"/>
      <c r="H308" s="18" t="n"/>
      <c r="I308" s="19" t="n"/>
      <c r="J308" s="17" t="n"/>
      <c r="K308" s="17" t="n"/>
      <c r="L308" s="20">
        <f>IF(OR(A308="",H308="",I308=""),"",IFERROR(H308*I308,0))</f>
        <v/>
      </c>
      <c r="M308" s="20">
        <f>IF(L308="","",IF(J308="Oui",ROUND(L308*'Paramètres'!$B$5,2),0))</f>
        <v/>
      </c>
      <c r="N308" s="20">
        <f>IF(L308="","",IF(J308="Oui",ROUND(L308*'Paramètres'!$B$6,2),0))</f>
        <v/>
      </c>
      <c r="O308" s="20">
        <f>IF(L308="","",IFERROR(L308+M308+N308,0))</f>
        <v/>
      </c>
    </row>
    <row r="309">
      <c r="A309" s="21" t="n"/>
      <c r="B309" s="22" t="n"/>
      <c r="C309" s="22" t="n"/>
      <c r="D309" s="22" t="n"/>
      <c r="E309" s="22" t="n"/>
      <c r="F309" s="22" t="n"/>
      <c r="G309" s="22" t="n"/>
      <c r="H309" s="23" t="n"/>
      <c r="I309" s="24" t="n"/>
      <c r="J309" s="22" t="n"/>
      <c r="K309" s="22" t="n"/>
      <c r="L309" s="20">
        <f>IF(OR(A309="",H309="",I309=""),"",IFERROR(H309*I309,0))</f>
        <v/>
      </c>
      <c r="M309" s="20">
        <f>IF(L309="","",IF(J309="Oui",ROUND(L309*'Paramètres'!$B$5,2),0))</f>
        <v/>
      </c>
      <c r="N309" s="20">
        <f>IF(L309="","",IF(J309="Oui",ROUND(L309*'Paramètres'!$B$6,2),0))</f>
        <v/>
      </c>
      <c r="O309" s="20">
        <f>IF(L309="","",IFERROR(L309+M309+N309,0))</f>
        <v/>
      </c>
    </row>
    <row r="310">
      <c r="A310" s="16" t="n"/>
      <c r="B310" s="17" t="n"/>
      <c r="C310" s="17" t="n"/>
      <c r="D310" s="17" t="n"/>
      <c r="E310" s="17" t="n"/>
      <c r="F310" s="17" t="n"/>
      <c r="G310" s="17" t="n"/>
      <c r="H310" s="18" t="n"/>
      <c r="I310" s="19" t="n"/>
      <c r="J310" s="17" t="n"/>
      <c r="K310" s="17" t="n"/>
      <c r="L310" s="20">
        <f>IF(OR(A310="",H310="",I310=""),"",IFERROR(H310*I310,0))</f>
        <v/>
      </c>
      <c r="M310" s="20">
        <f>IF(L310="","",IF(J310="Oui",ROUND(L310*'Paramètres'!$B$5,2),0))</f>
        <v/>
      </c>
      <c r="N310" s="20">
        <f>IF(L310="","",IF(J310="Oui",ROUND(L310*'Paramètres'!$B$6,2),0))</f>
        <v/>
      </c>
      <c r="O310" s="20">
        <f>IF(L310="","",IFERROR(L310+M310+N310,0))</f>
        <v/>
      </c>
    </row>
    <row r="311">
      <c r="A311" s="21" t="n"/>
      <c r="B311" s="22" t="n"/>
      <c r="C311" s="22" t="n"/>
      <c r="D311" s="22" t="n"/>
      <c r="E311" s="22" t="n"/>
      <c r="F311" s="22" t="n"/>
      <c r="G311" s="22" t="n"/>
      <c r="H311" s="23" t="n"/>
      <c r="I311" s="24" t="n"/>
      <c r="J311" s="22" t="n"/>
      <c r="K311" s="22" t="n"/>
      <c r="L311" s="20">
        <f>IF(OR(A311="",H311="",I311=""),"",IFERROR(H311*I311,0))</f>
        <v/>
      </c>
      <c r="M311" s="20">
        <f>IF(L311="","",IF(J311="Oui",ROUND(L311*'Paramètres'!$B$5,2),0))</f>
        <v/>
      </c>
      <c r="N311" s="20">
        <f>IF(L311="","",IF(J311="Oui",ROUND(L311*'Paramètres'!$B$6,2),0))</f>
        <v/>
      </c>
      <c r="O311" s="20">
        <f>IF(L311="","",IFERROR(L311+M311+N311,0))</f>
        <v/>
      </c>
    </row>
    <row r="312">
      <c r="A312" s="16" t="n"/>
      <c r="B312" s="17" t="n"/>
      <c r="C312" s="17" t="n"/>
      <c r="D312" s="17" t="n"/>
      <c r="E312" s="17" t="n"/>
      <c r="F312" s="17" t="n"/>
      <c r="G312" s="17" t="n"/>
      <c r="H312" s="18" t="n"/>
      <c r="I312" s="19" t="n"/>
      <c r="J312" s="17" t="n"/>
      <c r="K312" s="17" t="n"/>
      <c r="L312" s="20">
        <f>IF(OR(A312="",H312="",I312=""),"",IFERROR(H312*I312,0))</f>
        <v/>
      </c>
      <c r="M312" s="20">
        <f>IF(L312="","",IF(J312="Oui",ROUND(L312*'Paramètres'!$B$5,2),0))</f>
        <v/>
      </c>
      <c r="N312" s="20">
        <f>IF(L312="","",IF(J312="Oui",ROUND(L312*'Paramètres'!$B$6,2),0))</f>
        <v/>
      </c>
      <c r="O312" s="20">
        <f>IF(L312="","",IFERROR(L312+M312+N312,0))</f>
        <v/>
      </c>
    </row>
    <row r="313">
      <c r="A313" s="21" t="n"/>
      <c r="B313" s="22" t="n"/>
      <c r="C313" s="22" t="n"/>
      <c r="D313" s="22" t="n"/>
      <c r="E313" s="22" t="n"/>
      <c r="F313" s="22" t="n"/>
      <c r="G313" s="22" t="n"/>
      <c r="H313" s="23" t="n"/>
      <c r="I313" s="24" t="n"/>
      <c r="J313" s="22" t="n"/>
      <c r="K313" s="22" t="n"/>
      <c r="L313" s="20">
        <f>IF(OR(A313="",H313="",I313=""),"",IFERROR(H313*I313,0))</f>
        <v/>
      </c>
      <c r="M313" s="20">
        <f>IF(L313="","",IF(J313="Oui",ROUND(L313*'Paramètres'!$B$5,2),0))</f>
        <v/>
      </c>
      <c r="N313" s="20">
        <f>IF(L313="","",IF(J313="Oui",ROUND(L313*'Paramètres'!$B$6,2),0))</f>
        <v/>
      </c>
      <c r="O313" s="20">
        <f>IF(L313="","",IFERROR(L313+M313+N313,0))</f>
        <v/>
      </c>
    </row>
    <row r="314">
      <c r="A314" s="16" t="n"/>
      <c r="B314" s="17" t="n"/>
      <c r="C314" s="17" t="n"/>
      <c r="D314" s="17" t="n"/>
      <c r="E314" s="17" t="n"/>
      <c r="F314" s="17" t="n"/>
      <c r="G314" s="17" t="n"/>
      <c r="H314" s="18" t="n"/>
      <c r="I314" s="19" t="n"/>
      <c r="J314" s="17" t="n"/>
      <c r="K314" s="17" t="n"/>
      <c r="L314" s="20">
        <f>IF(OR(A314="",H314="",I314=""),"",IFERROR(H314*I314,0))</f>
        <v/>
      </c>
      <c r="M314" s="20">
        <f>IF(L314="","",IF(J314="Oui",ROUND(L314*'Paramètres'!$B$5,2),0))</f>
        <v/>
      </c>
      <c r="N314" s="20">
        <f>IF(L314="","",IF(J314="Oui",ROUND(L314*'Paramètres'!$B$6,2),0))</f>
        <v/>
      </c>
      <c r="O314" s="20">
        <f>IF(L314="","",IFERROR(L314+M314+N314,0))</f>
        <v/>
      </c>
    </row>
    <row r="315">
      <c r="A315" s="21" t="n"/>
      <c r="B315" s="22" t="n"/>
      <c r="C315" s="22" t="n"/>
      <c r="D315" s="22" t="n"/>
      <c r="E315" s="22" t="n"/>
      <c r="F315" s="22" t="n"/>
      <c r="G315" s="22" t="n"/>
      <c r="H315" s="23" t="n"/>
      <c r="I315" s="24" t="n"/>
      <c r="J315" s="22" t="n"/>
      <c r="K315" s="22" t="n"/>
      <c r="L315" s="20">
        <f>IF(OR(A315="",H315="",I315=""),"",IFERROR(H315*I315,0))</f>
        <v/>
      </c>
      <c r="M315" s="20">
        <f>IF(L315="","",IF(J315="Oui",ROUND(L315*'Paramètres'!$B$5,2),0))</f>
        <v/>
      </c>
      <c r="N315" s="20">
        <f>IF(L315="","",IF(J315="Oui",ROUND(L315*'Paramètres'!$B$6,2),0))</f>
        <v/>
      </c>
      <c r="O315" s="20">
        <f>IF(L315="","",IFERROR(L315+M315+N315,0))</f>
        <v/>
      </c>
    </row>
    <row r="316">
      <c r="A316" s="16" t="n"/>
      <c r="B316" s="17" t="n"/>
      <c r="C316" s="17" t="n"/>
      <c r="D316" s="17" t="n"/>
      <c r="E316" s="17" t="n"/>
      <c r="F316" s="17" t="n"/>
      <c r="G316" s="17" t="n"/>
      <c r="H316" s="18" t="n"/>
      <c r="I316" s="19" t="n"/>
      <c r="J316" s="17" t="n"/>
      <c r="K316" s="17" t="n"/>
      <c r="L316" s="20">
        <f>IF(OR(A316="",H316="",I316=""),"",IFERROR(H316*I316,0))</f>
        <v/>
      </c>
      <c r="M316" s="20">
        <f>IF(L316="","",IF(J316="Oui",ROUND(L316*'Paramètres'!$B$5,2),0))</f>
        <v/>
      </c>
      <c r="N316" s="20">
        <f>IF(L316="","",IF(J316="Oui",ROUND(L316*'Paramètres'!$B$6,2),0))</f>
        <v/>
      </c>
      <c r="O316" s="20">
        <f>IF(L316="","",IFERROR(L316+M316+N316,0))</f>
        <v/>
      </c>
    </row>
    <row r="317">
      <c r="A317" s="21" t="n"/>
      <c r="B317" s="22" t="n"/>
      <c r="C317" s="22" t="n"/>
      <c r="D317" s="22" t="n"/>
      <c r="E317" s="22" t="n"/>
      <c r="F317" s="22" t="n"/>
      <c r="G317" s="22" t="n"/>
      <c r="H317" s="23" t="n"/>
      <c r="I317" s="24" t="n"/>
      <c r="J317" s="22" t="n"/>
      <c r="K317" s="22" t="n"/>
      <c r="L317" s="20">
        <f>IF(OR(A317="",H317="",I317=""),"",IFERROR(H317*I317,0))</f>
        <v/>
      </c>
      <c r="M317" s="20">
        <f>IF(L317="","",IF(J317="Oui",ROUND(L317*'Paramètres'!$B$5,2),0))</f>
        <v/>
      </c>
      <c r="N317" s="20">
        <f>IF(L317="","",IF(J317="Oui",ROUND(L317*'Paramètres'!$B$6,2),0))</f>
        <v/>
      </c>
      <c r="O317" s="20">
        <f>IF(L317="","",IFERROR(L317+M317+N317,0))</f>
        <v/>
      </c>
    </row>
    <row r="318">
      <c r="A318" s="16" t="n"/>
      <c r="B318" s="17" t="n"/>
      <c r="C318" s="17" t="n"/>
      <c r="D318" s="17" t="n"/>
      <c r="E318" s="17" t="n"/>
      <c r="F318" s="17" t="n"/>
      <c r="G318" s="17" t="n"/>
      <c r="H318" s="18" t="n"/>
      <c r="I318" s="19" t="n"/>
      <c r="J318" s="17" t="n"/>
      <c r="K318" s="17" t="n"/>
      <c r="L318" s="20">
        <f>IF(OR(A318="",H318="",I318=""),"",IFERROR(H318*I318,0))</f>
        <v/>
      </c>
      <c r="M318" s="20">
        <f>IF(L318="","",IF(J318="Oui",ROUND(L318*'Paramètres'!$B$5,2),0))</f>
        <v/>
      </c>
      <c r="N318" s="20">
        <f>IF(L318="","",IF(J318="Oui",ROUND(L318*'Paramètres'!$B$6,2),0))</f>
        <v/>
      </c>
      <c r="O318" s="20">
        <f>IF(L318="","",IFERROR(L318+M318+N318,0))</f>
        <v/>
      </c>
    </row>
    <row r="319">
      <c r="A319" s="21" t="n"/>
      <c r="B319" s="22" t="n"/>
      <c r="C319" s="22" t="n"/>
      <c r="D319" s="22" t="n"/>
      <c r="E319" s="22" t="n"/>
      <c r="F319" s="22" t="n"/>
      <c r="G319" s="22" t="n"/>
      <c r="H319" s="23" t="n"/>
      <c r="I319" s="24" t="n"/>
      <c r="J319" s="22" t="n"/>
      <c r="K319" s="22" t="n"/>
      <c r="L319" s="20">
        <f>IF(OR(A319="",H319="",I319=""),"",IFERROR(H319*I319,0))</f>
        <v/>
      </c>
      <c r="M319" s="20">
        <f>IF(L319="","",IF(J319="Oui",ROUND(L319*'Paramètres'!$B$5,2),0))</f>
        <v/>
      </c>
      <c r="N319" s="20">
        <f>IF(L319="","",IF(J319="Oui",ROUND(L319*'Paramètres'!$B$6,2),0))</f>
        <v/>
      </c>
      <c r="O319" s="20">
        <f>IF(L319="","",IFERROR(L319+M319+N319,0))</f>
        <v/>
      </c>
    </row>
    <row r="320">
      <c r="A320" s="16" t="n"/>
      <c r="B320" s="17" t="n"/>
      <c r="C320" s="17" t="n"/>
      <c r="D320" s="17" t="n"/>
      <c r="E320" s="17" t="n"/>
      <c r="F320" s="17" t="n"/>
      <c r="G320" s="17" t="n"/>
      <c r="H320" s="18" t="n"/>
      <c r="I320" s="19" t="n"/>
      <c r="J320" s="17" t="n"/>
      <c r="K320" s="17" t="n"/>
      <c r="L320" s="20">
        <f>IF(OR(A320="",H320="",I320=""),"",IFERROR(H320*I320,0))</f>
        <v/>
      </c>
      <c r="M320" s="20">
        <f>IF(L320="","",IF(J320="Oui",ROUND(L320*'Paramètres'!$B$5,2),0))</f>
        <v/>
      </c>
      <c r="N320" s="20">
        <f>IF(L320="","",IF(J320="Oui",ROUND(L320*'Paramètres'!$B$6,2),0))</f>
        <v/>
      </c>
      <c r="O320" s="20">
        <f>IF(L320="","",IFERROR(L320+M320+N320,0))</f>
        <v/>
      </c>
    </row>
    <row r="321">
      <c r="A321" s="21" t="n"/>
      <c r="B321" s="22" t="n"/>
      <c r="C321" s="22" t="n"/>
      <c r="D321" s="22" t="n"/>
      <c r="E321" s="22" t="n"/>
      <c r="F321" s="22" t="n"/>
      <c r="G321" s="22" t="n"/>
      <c r="H321" s="23" t="n"/>
      <c r="I321" s="24" t="n"/>
      <c r="J321" s="22" t="n"/>
      <c r="K321" s="22" t="n"/>
      <c r="L321" s="20">
        <f>IF(OR(A321="",H321="",I321=""),"",IFERROR(H321*I321,0))</f>
        <v/>
      </c>
      <c r="M321" s="20">
        <f>IF(L321="","",IF(J321="Oui",ROUND(L321*'Paramètres'!$B$5,2),0))</f>
        <v/>
      </c>
      <c r="N321" s="20">
        <f>IF(L321="","",IF(J321="Oui",ROUND(L321*'Paramètres'!$B$6,2),0))</f>
        <v/>
      </c>
      <c r="O321" s="20">
        <f>IF(L321="","",IFERROR(L321+M321+N321,0))</f>
        <v/>
      </c>
    </row>
    <row r="322">
      <c r="A322" s="16" t="n"/>
      <c r="B322" s="17" t="n"/>
      <c r="C322" s="17" t="n"/>
      <c r="D322" s="17" t="n"/>
      <c r="E322" s="17" t="n"/>
      <c r="F322" s="17" t="n"/>
      <c r="G322" s="17" t="n"/>
      <c r="H322" s="18" t="n"/>
      <c r="I322" s="19" t="n"/>
      <c r="J322" s="17" t="n"/>
      <c r="K322" s="17" t="n"/>
      <c r="L322" s="20">
        <f>IF(OR(A322="",H322="",I322=""),"",IFERROR(H322*I322,0))</f>
        <v/>
      </c>
      <c r="M322" s="20">
        <f>IF(L322="","",IF(J322="Oui",ROUND(L322*'Paramètres'!$B$5,2),0))</f>
        <v/>
      </c>
      <c r="N322" s="20">
        <f>IF(L322="","",IF(J322="Oui",ROUND(L322*'Paramètres'!$B$6,2),0))</f>
        <v/>
      </c>
      <c r="O322" s="20">
        <f>IF(L322="","",IFERROR(L322+M322+N322,0))</f>
        <v/>
      </c>
    </row>
    <row r="323">
      <c r="A323" s="21" t="n"/>
      <c r="B323" s="22" t="n"/>
      <c r="C323" s="22" t="n"/>
      <c r="D323" s="22" t="n"/>
      <c r="E323" s="22" t="n"/>
      <c r="F323" s="22" t="n"/>
      <c r="G323" s="22" t="n"/>
      <c r="H323" s="23" t="n"/>
      <c r="I323" s="24" t="n"/>
      <c r="J323" s="22" t="n"/>
      <c r="K323" s="22" t="n"/>
      <c r="L323" s="20">
        <f>IF(OR(A323="",H323="",I323=""),"",IFERROR(H323*I323,0))</f>
        <v/>
      </c>
      <c r="M323" s="20">
        <f>IF(L323="","",IF(J323="Oui",ROUND(L323*'Paramètres'!$B$5,2),0))</f>
        <v/>
      </c>
      <c r="N323" s="20">
        <f>IF(L323="","",IF(J323="Oui",ROUND(L323*'Paramètres'!$B$6,2),0))</f>
        <v/>
      </c>
      <c r="O323" s="20">
        <f>IF(L323="","",IFERROR(L323+M323+N323,0))</f>
        <v/>
      </c>
    </row>
    <row r="324">
      <c r="A324" s="16" t="n"/>
      <c r="B324" s="17" t="n"/>
      <c r="C324" s="17" t="n"/>
      <c r="D324" s="17" t="n"/>
      <c r="E324" s="17" t="n"/>
      <c r="F324" s="17" t="n"/>
      <c r="G324" s="17" t="n"/>
      <c r="H324" s="18" t="n"/>
      <c r="I324" s="19" t="n"/>
      <c r="J324" s="17" t="n"/>
      <c r="K324" s="17" t="n"/>
      <c r="L324" s="20">
        <f>IF(OR(A324="",H324="",I324=""),"",IFERROR(H324*I324,0))</f>
        <v/>
      </c>
      <c r="M324" s="20">
        <f>IF(L324="","",IF(J324="Oui",ROUND(L324*'Paramètres'!$B$5,2),0))</f>
        <v/>
      </c>
      <c r="N324" s="20">
        <f>IF(L324="","",IF(J324="Oui",ROUND(L324*'Paramètres'!$B$6,2),0))</f>
        <v/>
      </c>
      <c r="O324" s="20">
        <f>IF(L324="","",IFERROR(L324+M324+N324,0))</f>
        <v/>
      </c>
    </row>
    <row r="325">
      <c r="A325" s="21" t="n"/>
      <c r="B325" s="22" t="n"/>
      <c r="C325" s="22" t="n"/>
      <c r="D325" s="22" t="n"/>
      <c r="E325" s="22" t="n"/>
      <c r="F325" s="22" t="n"/>
      <c r="G325" s="22" t="n"/>
      <c r="H325" s="23" t="n"/>
      <c r="I325" s="24" t="n"/>
      <c r="J325" s="22" t="n"/>
      <c r="K325" s="22" t="n"/>
      <c r="L325" s="20">
        <f>IF(OR(A325="",H325="",I325=""),"",IFERROR(H325*I325,0))</f>
        <v/>
      </c>
      <c r="M325" s="20">
        <f>IF(L325="","",IF(J325="Oui",ROUND(L325*'Paramètres'!$B$5,2),0))</f>
        <v/>
      </c>
      <c r="N325" s="20">
        <f>IF(L325="","",IF(J325="Oui",ROUND(L325*'Paramètres'!$B$6,2),0))</f>
        <v/>
      </c>
      <c r="O325" s="20">
        <f>IF(L325="","",IFERROR(L325+M325+N325,0))</f>
        <v/>
      </c>
    </row>
    <row r="326">
      <c r="A326" s="16" t="n"/>
      <c r="B326" s="17" t="n"/>
      <c r="C326" s="17" t="n"/>
      <c r="D326" s="17" t="n"/>
      <c r="E326" s="17" t="n"/>
      <c r="F326" s="17" t="n"/>
      <c r="G326" s="17" t="n"/>
      <c r="H326" s="18" t="n"/>
      <c r="I326" s="19" t="n"/>
      <c r="J326" s="17" t="n"/>
      <c r="K326" s="17" t="n"/>
      <c r="L326" s="20">
        <f>IF(OR(A326="",H326="",I326=""),"",IFERROR(H326*I326,0))</f>
        <v/>
      </c>
      <c r="M326" s="20">
        <f>IF(L326="","",IF(J326="Oui",ROUND(L326*'Paramètres'!$B$5,2),0))</f>
        <v/>
      </c>
      <c r="N326" s="20">
        <f>IF(L326="","",IF(J326="Oui",ROUND(L326*'Paramètres'!$B$6,2),0))</f>
        <v/>
      </c>
      <c r="O326" s="20">
        <f>IF(L326="","",IFERROR(L326+M326+N326,0))</f>
        <v/>
      </c>
    </row>
    <row r="327">
      <c r="A327" s="21" t="n"/>
      <c r="B327" s="22" t="n"/>
      <c r="C327" s="22" t="n"/>
      <c r="D327" s="22" t="n"/>
      <c r="E327" s="22" t="n"/>
      <c r="F327" s="22" t="n"/>
      <c r="G327" s="22" t="n"/>
      <c r="H327" s="23" t="n"/>
      <c r="I327" s="24" t="n"/>
      <c r="J327" s="22" t="n"/>
      <c r="K327" s="22" t="n"/>
      <c r="L327" s="20">
        <f>IF(OR(A327="",H327="",I327=""),"",IFERROR(H327*I327,0))</f>
        <v/>
      </c>
      <c r="M327" s="20">
        <f>IF(L327="","",IF(J327="Oui",ROUND(L327*'Paramètres'!$B$5,2),0))</f>
        <v/>
      </c>
      <c r="N327" s="20">
        <f>IF(L327="","",IF(J327="Oui",ROUND(L327*'Paramètres'!$B$6,2),0))</f>
        <v/>
      </c>
      <c r="O327" s="20">
        <f>IF(L327="","",IFERROR(L327+M327+N327,0))</f>
        <v/>
      </c>
    </row>
    <row r="328">
      <c r="A328" s="16" t="n"/>
      <c r="B328" s="17" t="n"/>
      <c r="C328" s="17" t="n"/>
      <c r="D328" s="17" t="n"/>
      <c r="E328" s="17" t="n"/>
      <c r="F328" s="17" t="n"/>
      <c r="G328" s="17" t="n"/>
      <c r="H328" s="18" t="n"/>
      <c r="I328" s="19" t="n"/>
      <c r="J328" s="17" t="n"/>
      <c r="K328" s="17" t="n"/>
      <c r="L328" s="20">
        <f>IF(OR(A328="",H328="",I328=""),"",IFERROR(H328*I328,0))</f>
        <v/>
      </c>
      <c r="M328" s="20">
        <f>IF(L328="","",IF(J328="Oui",ROUND(L328*'Paramètres'!$B$5,2),0))</f>
        <v/>
      </c>
      <c r="N328" s="20">
        <f>IF(L328="","",IF(J328="Oui",ROUND(L328*'Paramètres'!$B$6,2),0))</f>
        <v/>
      </c>
      <c r="O328" s="20">
        <f>IF(L328="","",IFERROR(L328+M328+N328,0))</f>
        <v/>
      </c>
    </row>
    <row r="329">
      <c r="A329" s="21" t="n"/>
      <c r="B329" s="22" t="n"/>
      <c r="C329" s="22" t="n"/>
      <c r="D329" s="22" t="n"/>
      <c r="E329" s="22" t="n"/>
      <c r="F329" s="22" t="n"/>
      <c r="G329" s="22" t="n"/>
      <c r="H329" s="23" t="n"/>
      <c r="I329" s="24" t="n"/>
      <c r="J329" s="22" t="n"/>
      <c r="K329" s="22" t="n"/>
      <c r="L329" s="20">
        <f>IF(OR(A329="",H329="",I329=""),"",IFERROR(H329*I329,0))</f>
        <v/>
      </c>
      <c r="M329" s="20">
        <f>IF(L329="","",IF(J329="Oui",ROUND(L329*'Paramètres'!$B$5,2),0))</f>
        <v/>
      </c>
      <c r="N329" s="20">
        <f>IF(L329="","",IF(J329="Oui",ROUND(L329*'Paramètres'!$B$6,2),0))</f>
        <v/>
      </c>
      <c r="O329" s="20">
        <f>IF(L329="","",IFERROR(L329+M329+N329,0))</f>
        <v/>
      </c>
    </row>
    <row r="330">
      <c r="A330" s="16" t="n"/>
      <c r="B330" s="17" t="n"/>
      <c r="C330" s="17" t="n"/>
      <c r="D330" s="17" t="n"/>
      <c r="E330" s="17" t="n"/>
      <c r="F330" s="17" t="n"/>
      <c r="G330" s="17" t="n"/>
      <c r="H330" s="18" t="n"/>
      <c r="I330" s="19" t="n"/>
      <c r="J330" s="17" t="n"/>
      <c r="K330" s="17" t="n"/>
      <c r="L330" s="20">
        <f>IF(OR(A330="",H330="",I330=""),"",IFERROR(H330*I330,0))</f>
        <v/>
      </c>
      <c r="M330" s="20">
        <f>IF(L330="","",IF(J330="Oui",ROUND(L330*'Paramètres'!$B$5,2),0))</f>
        <v/>
      </c>
      <c r="N330" s="20">
        <f>IF(L330="","",IF(J330="Oui",ROUND(L330*'Paramètres'!$B$6,2),0))</f>
        <v/>
      </c>
      <c r="O330" s="20">
        <f>IF(L330="","",IFERROR(L330+M330+N330,0))</f>
        <v/>
      </c>
    </row>
    <row r="331">
      <c r="A331" s="21" t="n"/>
      <c r="B331" s="22" t="n"/>
      <c r="C331" s="22" t="n"/>
      <c r="D331" s="22" t="n"/>
      <c r="E331" s="22" t="n"/>
      <c r="F331" s="22" t="n"/>
      <c r="G331" s="22" t="n"/>
      <c r="H331" s="23" t="n"/>
      <c r="I331" s="24" t="n"/>
      <c r="J331" s="22" t="n"/>
      <c r="K331" s="22" t="n"/>
      <c r="L331" s="20">
        <f>IF(OR(A331="",H331="",I331=""),"",IFERROR(H331*I331,0))</f>
        <v/>
      </c>
      <c r="M331" s="20">
        <f>IF(L331="","",IF(J331="Oui",ROUND(L331*'Paramètres'!$B$5,2),0))</f>
        <v/>
      </c>
      <c r="N331" s="20">
        <f>IF(L331="","",IF(J331="Oui",ROUND(L331*'Paramètres'!$B$6,2),0))</f>
        <v/>
      </c>
      <c r="O331" s="20">
        <f>IF(L331="","",IFERROR(L331+M331+N331,0))</f>
        <v/>
      </c>
    </row>
    <row r="332">
      <c r="A332" s="16" t="n"/>
      <c r="B332" s="17" t="n"/>
      <c r="C332" s="17" t="n"/>
      <c r="D332" s="17" t="n"/>
      <c r="E332" s="17" t="n"/>
      <c r="F332" s="17" t="n"/>
      <c r="G332" s="17" t="n"/>
      <c r="H332" s="18" t="n"/>
      <c r="I332" s="19" t="n"/>
      <c r="J332" s="17" t="n"/>
      <c r="K332" s="17" t="n"/>
      <c r="L332" s="20">
        <f>IF(OR(A332="",H332="",I332=""),"",IFERROR(H332*I332,0))</f>
        <v/>
      </c>
      <c r="M332" s="20">
        <f>IF(L332="","",IF(J332="Oui",ROUND(L332*'Paramètres'!$B$5,2),0))</f>
        <v/>
      </c>
      <c r="N332" s="20">
        <f>IF(L332="","",IF(J332="Oui",ROUND(L332*'Paramètres'!$B$6,2),0))</f>
        <v/>
      </c>
      <c r="O332" s="20">
        <f>IF(L332="","",IFERROR(L332+M332+N332,0))</f>
        <v/>
      </c>
    </row>
    <row r="333">
      <c r="A333" s="21" t="n"/>
      <c r="B333" s="22" t="n"/>
      <c r="C333" s="22" t="n"/>
      <c r="D333" s="22" t="n"/>
      <c r="E333" s="22" t="n"/>
      <c r="F333" s="22" t="n"/>
      <c r="G333" s="22" t="n"/>
      <c r="H333" s="23" t="n"/>
      <c r="I333" s="24" t="n"/>
      <c r="J333" s="22" t="n"/>
      <c r="K333" s="22" t="n"/>
      <c r="L333" s="20">
        <f>IF(OR(A333="",H333="",I333=""),"",IFERROR(H333*I333,0))</f>
        <v/>
      </c>
      <c r="M333" s="20">
        <f>IF(L333="","",IF(J333="Oui",ROUND(L333*'Paramètres'!$B$5,2),0))</f>
        <v/>
      </c>
      <c r="N333" s="20">
        <f>IF(L333="","",IF(J333="Oui",ROUND(L333*'Paramètres'!$B$6,2),0))</f>
        <v/>
      </c>
      <c r="O333" s="20">
        <f>IF(L333="","",IFERROR(L333+M333+N333,0))</f>
        <v/>
      </c>
    </row>
    <row r="334">
      <c r="A334" s="16" t="n"/>
      <c r="B334" s="17" t="n"/>
      <c r="C334" s="17" t="n"/>
      <c r="D334" s="17" t="n"/>
      <c r="E334" s="17" t="n"/>
      <c r="F334" s="17" t="n"/>
      <c r="G334" s="17" t="n"/>
      <c r="H334" s="18" t="n"/>
      <c r="I334" s="19" t="n"/>
      <c r="J334" s="17" t="n"/>
      <c r="K334" s="17" t="n"/>
      <c r="L334" s="20">
        <f>IF(OR(A334="",H334="",I334=""),"",IFERROR(H334*I334,0))</f>
        <v/>
      </c>
      <c r="M334" s="20">
        <f>IF(L334="","",IF(J334="Oui",ROUND(L334*'Paramètres'!$B$5,2),0))</f>
        <v/>
      </c>
      <c r="N334" s="20">
        <f>IF(L334="","",IF(J334="Oui",ROUND(L334*'Paramètres'!$B$6,2),0))</f>
        <v/>
      </c>
      <c r="O334" s="20">
        <f>IF(L334="","",IFERROR(L334+M334+N334,0))</f>
        <v/>
      </c>
    </row>
    <row r="335">
      <c r="A335" s="21" t="n"/>
      <c r="B335" s="22" t="n"/>
      <c r="C335" s="22" t="n"/>
      <c r="D335" s="22" t="n"/>
      <c r="E335" s="22" t="n"/>
      <c r="F335" s="22" t="n"/>
      <c r="G335" s="22" t="n"/>
      <c r="H335" s="23" t="n"/>
      <c r="I335" s="24" t="n"/>
      <c r="J335" s="22" t="n"/>
      <c r="K335" s="22" t="n"/>
      <c r="L335" s="20">
        <f>IF(OR(A335="",H335="",I335=""),"",IFERROR(H335*I335,0))</f>
        <v/>
      </c>
      <c r="M335" s="20">
        <f>IF(L335="","",IF(J335="Oui",ROUND(L335*'Paramètres'!$B$5,2),0))</f>
        <v/>
      </c>
      <c r="N335" s="20">
        <f>IF(L335="","",IF(J335="Oui",ROUND(L335*'Paramètres'!$B$6,2),0))</f>
        <v/>
      </c>
      <c r="O335" s="20">
        <f>IF(L335="","",IFERROR(L335+M335+N335,0))</f>
        <v/>
      </c>
    </row>
    <row r="336">
      <c r="A336" s="16" t="n"/>
      <c r="B336" s="17" t="n"/>
      <c r="C336" s="17" t="n"/>
      <c r="D336" s="17" t="n"/>
      <c r="E336" s="17" t="n"/>
      <c r="F336" s="17" t="n"/>
      <c r="G336" s="17" t="n"/>
      <c r="H336" s="18" t="n"/>
      <c r="I336" s="19" t="n"/>
      <c r="J336" s="17" t="n"/>
      <c r="K336" s="17" t="n"/>
      <c r="L336" s="20">
        <f>IF(OR(A336="",H336="",I336=""),"",IFERROR(H336*I336,0))</f>
        <v/>
      </c>
      <c r="M336" s="20">
        <f>IF(L336="","",IF(J336="Oui",ROUND(L336*'Paramètres'!$B$5,2),0))</f>
        <v/>
      </c>
      <c r="N336" s="20">
        <f>IF(L336="","",IF(J336="Oui",ROUND(L336*'Paramètres'!$B$6,2),0))</f>
        <v/>
      </c>
      <c r="O336" s="20">
        <f>IF(L336="","",IFERROR(L336+M336+N336,0))</f>
        <v/>
      </c>
    </row>
    <row r="337">
      <c r="A337" s="21" t="n"/>
      <c r="B337" s="22" t="n"/>
      <c r="C337" s="22" t="n"/>
      <c r="D337" s="22" t="n"/>
      <c r="E337" s="22" t="n"/>
      <c r="F337" s="22" t="n"/>
      <c r="G337" s="22" t="n"/>
      <c r="H337" s="23" t="n"/>
      <c r="I337" s="24" t="n"/>
      <c r="J337" s="22" t="n"/>
      <c r="K337" s="22" t="n"/>
      <c r="L337" s="20">
        <f>IF(OR(A337="",H337="",I337=""),"",IFERROR(H337*I337,0))</f>
        <v/>
      </c>
      <c r="M337" s="20">
        <f>IF(L337="","",IF(J337="Oui",ROUND(L337*'Paramètres'!$B$5,2),0))</f>
        <v/>
      </c>
      <c r="N337" s="20">
        <f>IF(L337="","",IF(J337="Oui",ROUND(L337*'Paramètres'!$B$6,2),0))</f>
        <v/>
      </c>
      <c r="O337" s="20">
        <f>IF(L337="","",IFERROR(L337+M337+N337,0))</f>
        <v/>
      </c>
    </row>
    <row r="338">
      <c r="A338" s="16" t="n"/>
      <c r="B338" s="17" t="n"/>
      <c r="C338" s="17" t="n"/>
      <c r="D338" s="17" t="n"/>
      <c r="E338" s="17" t="n"/>
      <c r="F338" s="17" t="n"/>
      <c r="G338" s="17" t="n"/>
      <c r="H338" s="18" t="n"/>
      <c r="I338" s="19" t="n"/>
      <c r="J338" s="17" t="n"/>
      <c r="K338" s="17" t="n"/>
      <c r="L338" s="20">
        <f>IF(OR(A338="",H338="",I338=""),"",IFERROR(H338*I338,0))</f>
        <v/>
      </c>
      <c r="M338" s="20">
        <f>IF(L338="","",IF(J338="Oui",ROUND(L338*'Paramètres'!$B$5,2),0))</f>
        <v/>
      </c>
      <c r="N338" s="20">
        <f>IF(L338="","",IF(J338="Oui",ROUND(L338*'Paramètres'!$B$6,2),0))</f>
        <v/>
      </c>
      <c r="O338" s="20">
        <f>IF(L338="","",IFERROR(L338+M338+N338,0))</f>
        <v/>
      </c>
    </row>
    <row r="339">
      <c r="A339" s="21" t="n"/>
      <c r="B339" s="22" t="n"/>
      <c r="C339" s="22" t="n"/>
      <c r="D339" s="22" t="n"/>
      <c r="E339" s="22" t="n"/>
      <c r="F339" s="22" t="n"/>
      <c r="G339" s="22" t="n"/>
      <c r="H339" s="23" t="n"/>
      <c r="I339" s="24" t="n"/>
      <c r="J339" s="22" t="n"/>
      <c r="K339" s="22" t="n"/>
      <c r="L339" s="20">
        <f>IF(OR(A339="",H339="",I339=""),"",IFERROR(H339*I339,0))</f>
        <v/>
      </c>
      <c r="M339" s="20">
        <f>IF(L339="","",IF(J339="Oui",ROUND(L339*'Paramètres'!$B$5,2),0))</f>
        <v/>
      </c>
      <c r="N339" s="20">
        <f>IF(L339="","",IF(J339="Oui",ROUND(L339*'Paramètres'!$B$6,2),0))</f>
        <v/>
      </c>
      <c r="O339" s="20">
        <f>IF(L339="","",IFERROR(L339+M339+N339,0))</f>
        <v/>
      </c>
    </row>
    <row r="340">
      <c r="A340" s="16" t="n"/>
      <c r="B340" s="17" t="n"/>
      <c r="C340" s="17" t="n"/>
      <c r="D340" s="17" t="n"/>
      <c r="E340" s="17" t="n"/>
      <c r="F340" s="17" t="n"/>
      <c r="G340" s="17" t="n"/>
      <c r="H340" s="18" t="n"/>
      <c r="I340" s="19" t="n"/>
      <c r="J340" s="17" t="n"/>
      <c r="K340" s="17" t="n"/>
      <c r="L340" s="20">
        <f>IF(OR(A340="",H340="",I340=""),"",IFERROR(H340*I340,0))</f>
        <v/>
      </c>
      <c r="M340" s="20">
        <f>IF(L340="","",IF(J340="Oui",ROUND(L340*'Paramètres'!$B$5,2),0))</f>
        <v/>
      </c>
      <c r="N340" s="20">
        <f>IF(L340="","",IF(J340="Oui",ROUND(L340*'Paramètres'!$B$6,2),0))</f>
        <v/>
      </c>
      <c r="O340" s="20">
        <f>IF(L340="","",IFERROR(L340+M340+N340,0))</f>
        <v/>
      </c>
    </row>
    <row r="341">
      <c r="A341" s="21" t="n"/>
      <c r="B341" s="22" t="n"/>
      <c r="C341" s="22" t="n"/>
      <c r="D341" s="22" t="n"/>
      <c r="E341" s="22" t="n"/>
      <c r="F341" s="22" t="n"/>
      <c r="G341" s="22" t="n"/>
      <c r="H341" s="23" t="n"/>
      <c r="I341" s="24" t="n"/>
      <c r="J341" s="22" t="n"/>
      <c r="K341" s="22" t="n"/>
      <c r="L341" s="20">
        <f>IF(OR(A341="",H341="",I341=""),"",IFERROR(H341*I341,0))</f>
        <v/>
      </c>
      <c r="M341" s="20">
        <f>IF(L341="","",IF(J341="Oui",ROUND(L341*'Paramètres'!$B$5,2),0))</f>
        <v/>
      </c>
      <c r="N341" s="20">
        <f>IF(L341="","",IF(J341="Oui",ROUND(L341*'Paramètres'!$B$6,2),0))</f>
        <v/>
      </c>
      <c r="O341" s="20">
        <f>IF(L341="","",IFERROR(L341+M341+N341,0))</f>
        <v/>
      </c>
    </row>
    <row r="342">
      <c r="A342" s="16" t="n"/>
      <c r="B342" s="17" t="n"/>
      <c r="C342" s="17" t="n"/>
      <c r="D342" s="17" t="n"/>
      <c r="E342" s="17" t="n"/>
      <c r="F342" s="17" t="n"/>
      <c r="G342" s="17" t="n"/>
      <c r="H342" s="18" t="n"/>
      <c r="I342" s="19" t="n"/>
      <c r="J342" s="17" t="n"/>
      <c r="K342" s="17" t="n"/>
      <c r="L342" s="20">
        <f>IF(OR(A342="",H342="",I342=""),"",IFERROR(H342*I342,0))</f>
        <v/>
      </c>
      <c r="M342" s="20">
        <f>IF(L342="","",IF(J342="Oui",ROUND(L342*'Paramètres'!$B$5,2),0))</f>
        <v/>
      </c>
      <c r="N342" s="20">
        <f>IF(L342="","",IF(J342="Oui",ROUND(L342*'Paramètres'!$B$6,2),0))</f>
        <v/>
      </c>
      <c r="O342" s="20">
        <f>IF(L342="","",IFERROR(L342+M342+N342,0))</f>
        <v/>
      </c>
    </row>
    <row r="343">
      <c r="A343" s="21" t="n"/>
      <c r="B343" s="22" t="n"/>
      <c r="C343" s="22" t="n"/>
      <c r="D343" s="22" t="n"/>
      <c r="E343" s="22" t="n"/>
      <c r="F343" s="22" t="n"/>
      <c r="G343" s="22" t="n"/>
      <c r="H343" s="23" t="n"/>
      <c r="I343" s="24" t="n"/>
      <c r="J343" s="22" t="n"/>
      <c r="K343" s="22" t="n"/>
      <c r="L343" s="20">
        <f>IF(OR(A343="",H343="",I343=""),"",IFERROR(H343*I343,0))</f>
        <v/>
      </c>
      <c r="M343" s="20">
        <f>IF(L343="","",IF(J343="Oui",ROUND(L343*'Paramètres'!$B$5,2),0))</f>
        <v/>
      </c>
      <c r="N343" s="20">
        <f>IF(L343="","",IF(J343="Oui",ROUND(L343*'Paramètres'!$B$6,2),0))</f>
        <v/>
      </c>
      <c r="O343" s="20">
        <f>IF(L343="","",IFERROR(L343+M343+N343,0))</f>
        <v/>
      </c>
    </row>
    <row r="344">
      <c r="A344" s="16" t="n"/>
      <c r="B344" s="17" t="n"/>
      <c r="C344" s="17" t="n"/>
      <c r="D344" s="17" t="n"/>
      <c r="E344" s="17" t="n"/>
      <c r="F344" s="17" t="n"/>
      <c r="G344" s="17" t="n"/>
      <c r="H344" s="18" t="n"/>
      <c r="I344" s="19" t="n"/>
      <c r="J344" s="17" t="n"/>
      <c r="K344" s="17" t="n"/>
      <c r="L344" s="20">
        <f>IF(OR(A344="",H344="",I344=""),"",IFERROR(H344*I344,0))</f>
        <v/>
      </c>
      <c r="M344" s="20">
        <f>IF(L344="","",IF(J344="Oui",ROUND(L344*'Paramètres'!$B$5,2),0))</f>
        <v/>
      </c>
      <c r="N344" s="20">
        <f>IF(L344="","",IF(J344="Oui",ROUND(L344*'Paramètres'!$B$6,2),0))</f>
        <v/>
      </c>
      <c r="O344" s="20">
        <f>IF(L344="","",IFERROR(L344+M344+N344,0))</f>
        <v/>
      </c>
    </row>
    <row r="345">
      <c r="A345" s="21" t="n"/>
      <c r="B345" s="22" t="n"/>
      <c r="C345" s="22" t="n"/>
      <c r="D345" s="22" t="n"/>
      <c r="E345" s="22" t="n"/>
      <c r="F345" s="22" t="n"/>
      <c r="G345" s="22" t="n"/>
      <c r="H345" s="23" t="n"/>
      <c r="I345" s="24" t="n"/>
      <c r="J345" s="22" t="n"/>
      <c r="K345" s="22" t="n"/>
      <c r="L345" s="20">
        <f>IF(OR(A345="",H345="",I345=""),"",IFERROR(H345*I345,0))</f>
        <v/>
      </c>
      <c r="M345" s="20">
        <f>IF(L345="","",IF(J345="Oui",ROUND(L345*'Paramètres'!$B$5,2),0))</f>
        <v/>
      </c>
      <c r="N345" s="20">
        <f>IF(L345="","",IF(J345="Oui",ROUND(L345*'Paramètres'!$B$6,2),0))</f>
        <v/>
      </c>
      <c r="O345" s="20">
        <f>IF(L345="","",IFERROR(L345+M345+N345,0))</f>
        <v/>
      </c>
    </row>
    <row r="346">
      <c r="A346" s="16" t="n"/>
      <c r="B346" s="17" t="n"/>
      <c r="C346" s="17" t="n"/>
      <c r="D346" s="17" t="n"/>
      <c r="E346" s="17" t="n"/>
      <c r="F346" s="17" t="n"/>
      <c r="G346" s="17" t="n"/>
      <c r="H346" s="18" t="n"/>
      <c r="I346" s="19" t="n"/>
      <c r="J346" s="17" t="n"/>
      <c r="K346" s="17" t="n"/>
      <c r="L346" s="20">
        <f>IF(OR(A346="",H346="",I346=""),"",IFERROR(H346*I346,0))</f>
        <v/>
      </c>
      <c r="M346" s="20">
        <f>IF(L346="","",IF(J346="Oui",ROUND(L346*'Paramètres'!$B$5,2),0))</f>
        <v/>
      </c>
      <c r="N346" s="20">
        <f>IF(L346="","",IF(J346="Oui",ROUND(L346*'Paramètres'!$B$6,2),0))</f>
        <v/>
      </c>
      <c r="O346" s="20">
        <f>IF(L346="","",IFERROR(L346+M346+N346,0))</f>
        <v/>
      </c>
    </row>
    <row r="347">
      <c r="A347" s="21" t="n"/>
      <c r="B347" s="22" t="n"/>
      <c r="C347" s="22" t="n"/>
      <c r="D347" s="22" t="n"/>
      <c r="E347" s="22" t="n"/>
      <c r="F347" s="22" t="n"/>
      <c r="G347" s="22" t="n"/>
      <c r="H347" s="23" t="n"/>
      <c r="I347" s="24" t="n"/>
      <c r="J347" s="22" t="n"/>
      <c r="K347" s="22" t="n"/>
      <c r="L347" s="20">
        <f>IF(OR(A347="",H347="",I347=""),"",IFERROR(H347*I347,0))</f>
        <v/>
      </c>
      <c r="M347" s="20">
        <f>IF(L347="","",IF(J347="Oui",ROUND(L347*'Paramètres'!$B$5,2),0))</f>
        <v/>
      </c>
      <c r="N347" s="20">
        <f>IF(L347="","",IF(J347="Oui",ROUND(L347*'Paramètres'!$B$6,2),0))</f>
        <v/>
      </c>
      <c r="O347" s="20">
        <f>IF(L347="","",IFERROR(L347+M347+N347,0))</f>
        <v/>
      </c>
    </row>
    <row r="348">
      <c r="A348" s="16" t="n"/>
      <c r="B348" s="17" t="n"/>
      <c r="C348" s="17" t="n"/>
      <c r="D348" s="17" t="n"/>
      <c r="E348" s="17" t="n"/>
      <c r="F348" s="17" t="n"/>
      <c r="G348" s="17" t="n"/>
      <c r="H348" s="18" t="n"/>
      <c r="I348" s="19" t="n"/>
      <c r="J348" s="17" t="n"/>
      <c r="K348" s="17" t="n"/>
      <c r="L348" s="20">
        <f>IF(OR(A348="",H348="",I348=""),"",IFERROR(H348*I348,0))</f>
        <v/>
      </c>
      <c r="M348" s="20">
        <f>IF(L348="","",IF(J348="Oui",ROUND(L348*'Paramètres'!$B$5,2),0))</f>
        <v/>
      </c>
      <c r="N348" s="20">
        <f>IF(L348="","",IF(J348="Oui",ROUND(L348*'Paramètres'!$B$6,2),0))</f>
        <v/>
      </c>
      <c r="O348" s="20">
        <f>IF(L348="","",IFERROR(L348+M348+N348,0))</f>
        <v/>
      </c>
    </row>
    <row r="349">
      <c r="A349" s="21" t="n"/>
      <c r="B349" s="22" t="n"/>
      <c r="C349" s="22" t="n"/>
      <c r="D349" s="22" t="n"/>
      <c r="E349" s="22" t="n"/>
      <c r="F349" s="22" t="n"/>
      <c r="G349" s="22" t="n"/>
      <c r="H349" s="23" t="n"/>
      <c r="I349" s="24" t="n"/>
      <c r="J349" s="22" t="n"/>
      <c r="K349" s="22" t="n"/>
      <c r="L349" s="20">
        <f>IF(OR(A349="",H349="",I349=""),"",IFERROR(H349*I349,0))</f>
        <v/>
      </c>
      <c r="M349" s="20">
        <f>IF(L349="","",IF(J349="Oui",ROUND(L349*'Paramètres'!$B$5,2),0))</f>
        <v/>
      </c>
      <c r="N349" s="20">
        <f>IF(L349="","",IF(J349="Oui",ROUND(L349*'Paramètres'!$B$6,2),0))</f>
        <v/>
      </c>
      <c r="O349" s="20">
        <f>IF(L349="","",IFERROR(L349+M349+N349,0))</f>
        <v/>
      </c>
    </row>
    <row r="350">
      <c r="A350" s="16" t="n"/>
      <c r="B350" s="17" t="n"/>
      <c r="C350" s="17" t="n"/>
      <c r="D350" s="17" t="n"/>
      <c r="E350" s="17" t="n"/>
      <c r="F350" s="17" t="n"/>
      <c r="G350" s="17" t="n"/>
      <c r="H350" s="18" t="n"/>
      <c r="I350" s="19" t="n"/>
      <c r="J350" s="17" t="n"/>
      <c r="K350" s="17" t="n"/>
      <c r="L350" s="20">
        <f>IF(OR(A350="",H350="",I350=""),"",IFERROR(H350*I350,0))</f>
        <v/>
      </c>
      <c r="M350" s="20">
        <f>IF(L350="","",IF(J350="Oui",ROUND(L350*'Paramètres'!$B$5,2),0))</f>
        <v/>
      </c>
      <c r="N350" s="20">
        <f>IF(L350="","",IF(J350="Oui",ROUND(L350*'Paramètres'!$B$6,2),0))</f>
        <v/>
      </c>
      <c r="O350" s="20">
        <f>IF(L350="","",IFERROR(L350+M350+N350,0))</f>
        <v/>
      </c>
    </row>
    <row r="351">
      <c r="A351" s="21" t="n"/>
      <c r="B351" s="22" t="n"/>
      <c r="C351" s="22" t="n"/>
      <c r="D351" s="22" t="n"/>
      <c r="E351" s="22" t="n"/>
      <c r="F351" s="22" t="n"/>
      <c r="G351" s="22" t="n"/>
      <c r="H351" s="23" t="n"/>
      <c r="I351" s="24" t="n"/>
      <c r="J351" s="22" t="n"/>
      <c r="K351" s="22" t="n"/>
      <c r="L351" s="20">
        <f>IF(OR(A351="",H351="",I351=""),"",IFERROR(H351*I351,0))</f>
        <v/>
      </c>
      <c r="M351" s="20">
        <f>IF(L351="","",IF(J351="Oui",ROUND(L351*'Paramètres'!$B$5,2),0))</f>
        <v/>
      </c>
      <c r="N351" s="20">
        <f>IF(L351="","",IF(J351="Oui",ROUND(L351*'Paramètres'!$B$6,2),0))</f>
        <v/>
      </c>
      <c r="O351" s="20">
        <f>IF(L351="","",IFERROR(L351+M351+N351,0))</f>
        <v/>
      </c>
    </row>
    <row r="352">
      <c r="A352" s="16" t="n"/>
      <c r="B352" s="17" t="n"/>
      <c r="C352" s="17" t="n"/>
      <c r="D352" s="17" t="n"/>
      <c r="E352" s="17" t="n"/>
      <c r="F352" s="17" t="n"/>
      <c r="G352" s="17" t="n"/>
      <c r="H352" s="18" t="n"/>
      <c r="I352" s="19" t="n"/>
      <c r="J352" s="17" t="n"/>
      <c r="K352" s="17" t="n"/>
      <c r="L352" s="20">
        <f>IF(OR(A352="",H352="",I352=""),"",IFERROR(H352*I352,0))</f>
        <v/>
      </c>
      <c r="M352" s="20">
        <f>IF(L352="","",IF(J352="Oui",ROUND(L352*'Paramètres'!$B$5,2),0))</f>
        <v/>
      </c>
      <c r="N352" s="20">
        <f>IF(L352="","",IF(J352="Oui",ROUND(L352*'Paramètres'!$B$6,2),0))</f>
        <v/>
      </c>
      <c r="O352" s="20">
        <f>IF(L352="","",IFERROR(L352+M352+N352,0))</f>
        <v/>
      </c>
    </row>
    <row r="353">
      <c r="A353" s="21" t="n"/>
      <c r="B353" s="22" t="n"/>
      <c r="C353" s="22" t="n"/>
      <c r="D353" s="22" t="n"/>
      <c r="E353" s="22" t="n"/>
      <c r="F353" s="22" t="n"/>
      <c r="G353" s="22" t="n"/>
      <c r="H353" s="23" t="n"/>
      <c r="I353" s="24" t="n"/>
      <c r="J353" s="22" t="n"/>
      <c r="K353" s="22" t="n"/>
      <c r="L353" s="20">
        <f>IF(OR(A353="",H353="",I353=""),"",IFERROR(H353*I353,0))</f>
        <v/>
      </c>
      <c r="M353" s="20">
        <f>IF(L353="","",IF(J353="Oui",ROUND(L353*'Paramètres'!$B$5,2),0))</f>
        <v/>
      </c>
      <c r="N353" s="20">
        <f>IF(L353="","",IF(J353="Oui",ROUND(L353*'Paramètres'!$B$6,2),0))</f>
        <v/>
      </c>
      <c r="O353" s="20">
        <f>IF(L353="","",IFERROR(L353+M353+N353,0))</f>
        <v/>
      </c>
    </row>
    <row r="354">
      <c r="A354" s="16" t="n"/>
      <c r="B354" s="17" t="n"/>
      <c r="C354" s="17" t="n"/>
      <c r="D354" s="17" t="n"/>
      <c r="E354" s="17" t="n"/>
      <c r="F354" s="17" t="n"/>
      <c r="G354" s="17" t="n"/>
      <c r="H354" s="18" t="n"/>
      <c r="I354" s="19" t="n"/>
      <c r="J354" s="17" t="n"/>
      <c r="K354" s="17" t="n"/>
      <c r="L354" s="20">
        <f>IF(OR(A354="",H354="",I354=""),"",IFERROR(H354*I354,0))</f>
        <v/>
      </c>
      <c r="M354" s="20">
        <f>IF(L354="","",IF(J354="Oui",ROUND(L354*'Paramètres'!$B$5,2),0))</f>
        <v/>
      </c>
      <c r="N354" s="20">
        <f>IF(L354="","",IF(J354="Oui",ROUND(L354*'Paramètres'!$B$6,2),0))</f>
        <v/>
      </c>
      <c r="O354" s="20">
        <f>IF(L354="","",IFERROR(L354+M354+N354,0))</f>
        <v/>
      </c>
    </row>
    <row r="355">
      <c r="A355" s="21" t="n"/>
      <c r="B355" s="22" t="n"/>
      <c r="C355" s="22" t="n"/>
      <c r="D355" s="22" t="n"/>
      <c r="E355" s="22" t="n"/>
      <c r="F355" s="22" t="n"/>
      <c r="G355" s="22" t="n"/>
      <c r="H355" s="23" t="n"/>
      <c r="I355" s="24" t="n"/>
      <c r="J355" s="22" t="n"/>
      <c r="K355" s="22" t="n"/>
      <c r="L355" s="20">
        <f>IF(OR(A355="",H355="",I355=""),"",IFERROR(H355*I355,0))</f>
        <v/>
      </c>
      <c r="M355" s="20">
        <f>IF(L355="","",IF(J355="Oui",ROUND(L355*'Paramètres'!$B$5,2),0))</f>
        <v/>
      </c>
      <c r="N355" s="20">
        <f>IF(L355="","",IF(J355="Oui",ROUND(L355*'Paramètres'!$B$6,2),0))</f>
        <v/>
      </c>
      <c r="O355" s="20">
        <f>IF(L355="","",IFERROR(L355+M355+N355,0))</f>
        <v/>
      </c>
    </row>
    <row r="356">
      <c r="A356" s="16" t="n"/>
      <c r="B356" s="17" t="n"/>
      <c r="C356" s="17" t="n"/>
      <c r="D356" s="17" t="n"/>
      <c r="E356" s="17" t="n"/>
      <c r="F356" s="17" t="n"/>
      <c r="G356" s="17" t="n"/>
      <c r="H356" s="18" t="n"/>
      <c r="I356" s="19" t="n"/>
      <c r="J356" s="17" t="n"/>
      <c r="K356" s="17" t="n"/>
      <c r="L356" s="20">
        <f>IF(OR(A356="",H356="",I356=""),"",IFERROR(H356*I356,0))</f>
        <v/>
      </c>
      <c r="M356" s="20">
        <f>IF(L356="","",IF(J356="Oui",ROUND(L356*'Paramètres'!$B$5,2),0))</f>
        <v/>
      </c>
      <c r="N356" s="20">
        <f>IF(L356="","",IF(J356="Oui",ROUND(L356*'Paramètres'!$B$6,2),0))</f>
        <v/>
      </c>
      <c r="O356" s="20">
        <f>IF(L356="","",IFERROR(L356+M356+N356,0))</f>
        <v/>
      </c>
    </row>
    <row r="357">
      <c r="A357" s="21" t="n"/>
      <c r="B357" s="22" t="n"/>
      <c r="C357" s="22" t="n"/>
      <c r="D357" s="22" t="n"/>
      <c r="E357" s="22" t="n"/>
      <c r="F357" s="22" t="n"/>
      <c r="G357" s="22" t="n"/>
      <c r="H357" s="23" t="n"/>
      <c r="I357" s="24" t="n"/>
      <c r="J357" s="22" t="n"/>
      <c r="K357" s="22" t="n"/>
      <c r="L357" s="20">
        <f>IF(OR(A357="",H357="",I357=""),"",IFERROR(H357*I357,0))</f>
        <v/>
      </c>
      <c r="M357" s="20">
        <f>IF(L357="","",IF(J357="Oui",ROUND(L357*'Paramètres'!$B$5,2),0))</f>
        <v/>
      </c>
      <c r="N357" s="20">
        <f>IF(L357="","",IF(J357="Oui",ROUND(L357*'Paramètres'!$B$6,2),0))</f>
        <v/>
      </c>
      <c r="O357" s="20">
        <f>IF(L357="","",IFERROR(L357+M357+N357,0))</f>
        <v/>
      </c>
    </row>
    <row r="358">
      <c r="A358" s="16" t="n"/>
      <c r="B358" s="17" t="n"/>
      <c r="C358" s="17" t="n"/>
      <c r="D358" s="17" t="n"/>
      <c r="E358" s="17" t="n"/>
      <c r="F358" s="17" t="n"/>
      <c r="G358" s="17" t="n"/>
      <c r="H358" s="18" t="n"/>
      <c r="I358" s="19" t="n"/>
      <c r="J358" s="17" t="n"/>
      <c r="K358" s="17" t="n"/>
      <c r="L358" s="20">
        <f>IF(OR(A358="",H358="",I358=""),"",IFERROR(H358*I358,0))</f>
        <v/>
      </c>
      <c r="M358" s="20">
        <f>IF(L358="","",IF(J358="Oui",ROUND(L358*'Paramètres'!$B$5,2),0))</f>
        <v/>
      </c>
      <c r="N358" s="20">
        <f>IF(L358="","",IF(J358="Oui",ROUND(L358*'Paramètres'!$B$6,2),0))</f>
        <v/>
      </c>
      <c r="O358" s="20">
        <f>IF(L358="","",IFERROR(L358+M358+N358,0))</f>
        <v/>
      </c>
    </row>
    <row r="359">
      <c r="A359" s="21" t="n"/>
      <c r="B359" s="22" t="n"/>
      <c r="C359" s="22" t="n"/>
      <c r="D359" s="22" t="n"/>
      <c r="E359" s="22" t="n"/>
      <c r="F359" s="22" t="n"/>
      <c r="G359" s="22" t="n"/>
      <c r="H359" s="23" t="n"/>
      <c r="I359" s="24" t="n"/>
      <c r="J359" s="22" t="n"/>
      <c r="K359" s="22" t="n"/>
      <c r="L359" s="20">
        <f>IF(OR(A359="",H359="",I359=""),"",IFERROR(H359*I359,0))</f>
        <v/>
      </c>
      <c r="M359" s="20">
        <f>IF(L359="","",IF(J359="Oui",ROUND(L359*'Paramètres'!$B$5,2),0))</f>
        <v/>
      </c>
      <c r="N359" s="20">
        <f>IF(L359="","",IF(J359="Oui",ROUND(L359*'Paramètres'!$B$6,2),0))</f>
        <v/>
      </c>
      <c r="O359" s="20">
        <f>IF(L359="","",IFERROR(L359+M359+N359,0))</f>
        <v/>
      </c>
    </row>
    <row r="360">
      <c r="A360" s="16" t="n"/>
      <c r="B360" s="17" t="n"/>
      <c r="C360" s="17" t="n"/>
      <c r="D360" s="17" t="n"/>
      <c r="E360" s="17" t="n"/>
      <c r="F360" s="17" t="n"/>
      <c r="G360" s="17" t="n"/>
      <c r="H360" s="18" t="n"/>
      <c r="I360" s="19" t="n"/>
      <c r="J360" s="17" t="n"/>
      <c r="K360" s="17" t="n"/>
      <c r="L360" s="20">
        <f>IF(OR(A360="",H360="",I360=""),"",IFERROR(H360*I360,0))</f>
        <v/>
      </c>
      <c r="M360" s="20">
        <f>IF(L360="","",IF(J360="Oui",ROUND(L360*'Paramètres'!$B$5,2),0))</f>
        <v/>
      </c>
      <c r="N360" s="20">
        <f>IF(L360="","",IF(J360="Oui",ROUND(L360*'Paramètres'!$B$6,2),0))</f>
        <v/>
      </c>
      <c r="O360" s="20">
        <f>IF(L360="","",IFERROR(L360+M360+N360,0))</f>
        <v/>
      </c>
    </row>
    <row r="361">
      <c r="A361" s="21" t="n"/>
      <c r="B361" s="22" t="n"/>
      <c r="C361" s="22" t="n"/>
      <c r="D361" s="22" t="n"/>
      <c r="E361" s="22" t="n"/>
      <c r="F361" s="22" t="n"/>
      <c r="G361" s="22" t="n"/>
      <c r="H361" s="23" t="n"/>
      <c r="I361" s="24" t="n"/>
      <c r="J361" s="22" t="n"/>
      <c r="K361" s="22" t="n"/>
      <c r="L361" s="20">
        <f>IF(OR(A361="",H361="",I361=""),"",IFERROR(H361*I361,0))</f>
        <v/>
      </c>
      <c r="M361" s="20">
        <f>IF(L361="","",IF(J361="Oui",ROUND(L361*'Paramètres'!$B$5,2),0))</f>
        <v/>
      </c>
      <c r="N361" s="20">
        <f>IF(L361="","",IF(J361="Oui",ROUND(L361*'Paramètres'!$B$6,2),0))</f>
        <v/>
      </c>
      <c r="O361" s="20">
        <f>IF(L361="","",IFERROR(L361+M361+N361,0))</f>
        <v/>
      </c>
    </row>
    <row r="362">
      <c r="A362" s="16" t="n"/>
      <c r="B362" s="17" t="n"/>
      <c r="C362" s="17" t="n"/>
      <c r="D362" s="17" t="n"/>
      <c r="E362" s="17" t="n"/>
      <c r="F362" s="17" t="n"/>
      <c r="G362" s="17" t="n"/>
      <c r="H362" s="18" t="n"/>
      <c r="I362" s="19" t="n"/>
      <c r="J362" s="17" t="n"/>
      <c r="K362" s="17" t="n"/>
      <c r="L362" s="20">
        <f>IF(OR(A362="",H362="",I362=""),"",IFERROR(H362*I362,0))</f>
        <v/>
      </c>
      <c r="M362" s="20">
        <f>IF(L362="","",IF(J362="Oui",ROUND(L362*'Paramètres'!$B$5,2),0))</f>
        <v/>
      </c>
      <c r="N362" s="20">
        <f>IF(L362="","",IF(J362="Oui",ROUND(L362*'Paramètres'!$B$6,2),0))</f>
        <v/>
      </c>
      <c r="O362" s="20">
        <f>IF(L362="","",IFERROR(L362+M362+N362,0))</f>
        <v/>
      </c>
    </row>
    <row r="363">
      <c r="A363" s="21" t="n"/>
      <c r="B363" s="22" t="n"/>
      <c r="C363" s="22" t="n"/>
      <c r="D363" s="22" t="n"/>
      <c r="E363" s="22" t="n"/>
      <c r="F363" s="22" t="n"/>
      <c r="G363" s="22" t="n"/>
      <c r="H363" s="23" t="n"/>
      <c r="I363" s="24" t="n"/>
      <c r="J363" s="22" t="n"/>
      <c r="K363" s="22" t="n"/>
      <c r="L363" s="20">
        <f>IF(OR(A363="",H363="",I363=""),"",IFERROR(H363*I363,0))</f>
        <v/>
      </c>
      <c r="M363" s="20">
        <f>IF(L363="","",IF(J363="Oui",ROUND(L363*'Paramètres'!$B$5,2),0))</f>
        <v/>
      </c>
      <c r="N363" s="20">
        <f>IF(L363="","",IF(J363="Oui",ROUND(L363*'Paramètres'!$B$6,2),0))</f>
        <v/>
      </c>
      <c r="O363" s="20">
        <f>IF(L363="","",IFERROR(L363+M363+N363,0))</f>
        <v/>
      </c>
    </row>
    <row r="364">
      <c r="A364" s="16" t="n"/>
      <c r="B364" s="17" t="n"/>
      <c r="C364" s="17" t="n"/>
      <c r="D364" s="17" t="n"/>
      <c r="E364" s="17" t="n"/>
      <c r="F364" s="17" t="n"/>
      <c r="G364" s="17" t="n"/>
      <c r="H364" s="18" t="n"/>
      <c r="I364" s="19" t="n"/>
      <c r="J364" s="17" t="n"/>
      <c r="K364" s="17" t="n"/>
      <c r="L364" s="20">
        <f>IF(OR(A364="",H364="",I364=""),"",IFERROR(H364*I364,0))</f>
        <v/>
      </c>
      <c r="M364" s="20">
        <f>IF(L364="","",IF(J364="Oui",ROUND(L364*'Paramètres'!$B$5,2),0))</f>
        <v/>
      </c>
      <c r="N364" s="20">
        <f>IF(L364="","",IF(J364="Oui",ROUND(L364*'Paramètres'!$B$6,2),0))</f>
        <v/>
      </c>
      <c r="O364" s="20">
        <f>IF(L364="","",IFERROR(L364+M364+N364,0))</f>
        <v/>
      </c>
    </row>
    <row r="365">
      <c r="A365" s="21" t="n"/>
      <c r="B365" s="22" t="n"/>
      <c r="C365" s="22" t="n"/>
      <c r="D365" s="22" t="n"/>
      <c r="E365" s="22" t="n"/>
      <c r="F365" s="22" t="n"/>
      <c r="G365" s="22" t="n"/>
      <c r="H365" s="23" t="n"/>
      <c r="I365" s="24" t="n"/>
      <c r="J365" s="22" t="n"/>
      <c r="K365" s="22" t="n"/>
      <c r="L365" s="20">
        <f>IF(OR(A365="",H365="",I365=""),"",IFERROR(H365*I365,0))</f>
        <v/>
      </c>
      <c r="M365" s="20">
        <f>IF(L365="","",IF(J365="Oui",ROUND(L365*'Paramètres'!$B$5,2),0))</f>
        <v/>
      </c>
      <c r="N365" s="20">
        <f>IF(L365="","",IF(J365="Oui",ROUND(L365*'Paramètres'!$B$6,2),0))</f>
        <v/>
      </c>
      <c r="O365" s="20">
        <f>IF(L365="","",IFERROR(L365+M365+N365,0))</f>
        <v/>
      </c>
    </row>
    <row r="366">
      <c r="A366" s="16" t="n"/>
      <c r="B366" s="17" t="n"/>
      <c r="C366" s="17" t="n"/>
      <c r="D366" s="17" t="n"/>
      <c r="E366" s="17" t="n"/>
      <c r="F366" s="17" t="n"/>
      <c r="G366" s="17" t="n"/>
      <c r="H366" s="18" t="n"/>
      <c r="I366" s="19" t="n"/>
      <c r="J366" s="17" t="n"/>
      <c r="K366" s="17" t="n"/>
      <c r="L366" s="20">
        <f>IF(OR(A366="",H366="",I366=""),"",IFERROR(H366*I366,0))</f>
        <v/>
      </c>
      <c r="M366" s="20">
        <f>IF(L366="","",IF(J366="Oui",ROUND(L366*'Paramètres'!$B$5,2),0))</f>
        <v/>
      </c>
      <c r="N366" s="20">
        <f>IF(L366="","",IF(J366="Oui",ROUND(L366*'Paramètres'!$B$6,2),0))</f>
        <v/>
      </c>
      <c r="O366" s="20">
        <f>IF(L366="","",IFERROR(L366+M366+N366,0))</f>
        <v/>
      </c>
    </row>
    <row r="367">
      <c r="A367" s="21" t="n"/>
      <c r="B367" s="22" t="n"/>
      <c r="C367" s="22" t="n"/>
      <c r="D367" s="22" t="n"/>
      <c r="E367" s="22" t="n"/>
      <c r="F367" s="22" t="n"/>
      <c r="G367" s="22" t="n"/>
      <c r="H367" s="23" t="n"/>
      <c r="I367" s="24" t="n"/>
      <c r="J367" s="22" t="n"/>
      <c r="K367" s="22" t="n"/>
      <c r="L367" s="20">
        <f>IF(OR(A367="",H367="",I367=""),"",IFERROR(H367*I367,0))</f>
        <v/>
      </c>
      <c r="M367" s="20">
        <f>IF(L367="","",IF(J367="Oui",ROUND(L367*'Paramètres'!$B$5,2),0))</f>
        <v/>
      </c>
      <c r="N367" s="20">
        <f>IF(L367="","",IF(J367="Oui",ROUND(L367*'Paramètres'!$B$6,2),0))</f>
        <v/>
      </c>
      <c r="O367" s="20">
        <f>IF(L367="","",IFERROR(L367+M367+N367,0))</f>
        <v/>
      </c>
    </row>
    <row r="368">
      <c r="A368" s="16" t="n"/>
      <c r="B368" s="17" t="n"/>
      <c r="C368" s="17" t="n"/>
      <c r="D368" s="17" t="n"/>
      <c r="E368" s="17" t="n"/>
      <c r="F368" s="17" t="n"/>
      <c r="G368" s="17" t="n"/>
      <c r="H368" s="18" t="n"/>
      <c r="I368" s="19" t="n"/>
      <c r="J368" s="17" t="n"/>
      <c r="K368" s="17" t="n"/>
      <c r="L368" s="20">
        <f>IF(OR(A368="",H368="",I368=""),"",IFERROR(H368*I368,0))</f>
        <v/>
      </c>
      <c r="M368" s="20">
        <f>IF(L368="","",IF(J368="Oui",ROUND(L368*'Paramètres'!$B$5,2),0))</f>
        <v/>
      </c>
      <c r="N368" s="20">
        <f>IF(L368="","",IF(J368="Oui",ROUND(L368*'Paramètres'!$B$6,2),0))</f>
        <v/>
      </c>
      <c r="O368" s="20">
        <f>IF(L368="","",IFERROR(L368+M368+N368,0))</f>
        <v/>
      </c>
    </row>
    <row r="369">
      <c r="A369" s="21" t="n"/>
      <c r="B369" s="22" t="n"/>
      <c r="C369" s="22" t="n"/>
      <c r="D369" s="22" t="n"/>
      <c r="E369" s="22" t="n"/>
      <c r="F369" s="22" t="n"/>
      <c r="G369" s="22" t="n"/>
      <c r="H369" s="23" t="n"/>
      <c r="I369" s="24" t="n"/>
      <c r="J369" s="22" t="n"/>
      <c r="K369" s="22" t="n"/>
      <c r="L369" s="20">
        <f>IF(OR(A369="",H369="",I369=""),"",IFERROR(H369*I369,0))</f>
        <v/>
      </c>
      <c r="M369" s="20">
        <f>IF(L369="","",IF(J369="Oui",ROUND(L369*'Paramètres'!$B$5,2),0))</f>
        <v/>
      </c>
      <c r="N369" s="20">
        <f>IF(L369="","",IF(J369="Oui",ROUND(L369*'Paramètres'!$B$6,2),0))</f>
        <v/>
      </c>
      <c r="O369" s="20">
        <f>IF(L369="","",IFERROR(L369+M369+N369,0))</f>
        <v/>
      </c>
    </row>
    <row r="370">
      <c r="A370" s="16" t="n"/>
      <c r="B370" s="17" t="n"/>
      <c r="C370" s="17" t="n"/>
      <c r="D370" s="17" t="n"/>
      <c r="E370" s="17" t="n"/>
      <c r="F370" s="17" t="n"/>
      <c r="G370" s="17" t="n"/>
      <c r="H370" s="18" t="n"/>
      <c r="I370" s="19" t="n"/>
      <c r="J370" s="17" t="n"/>
      <c r="K370" s="17" t="n"/>
      <c r="L370" s="20">
        <f>IF(OR(A370="",H370="",I370=""),"",IFERROR(H370*I370,0))</f>
        <v/>
      </c>
      <c r="M370" s="20">
        <f>IF(L370="","",IF(J370="Oui",ROUND(L370*'Paramètres'!$B$5,2),0))</f>
        <v/>
      </c>
      <c r="N370" s="20">
        <f>IF(L370="","",IF(J370="Oui",ROUND(L370*'Paramètres'!$B$6,2),0))</f>
        <v/>
      </c>
      <c r="O370" s="20">
        <f>IF(L370="","",IFERROR(L370+M370+N370,0))</f>
        <v/>
      </c>
    </row>
    <row r="371">
      <c r="A371" s="21" t="n"/>
      <c r="B371" s="22" t="n"/>
      <c r="C371" s="22" t="n"/>
      <c r="D371" s="22" t="n"/>
      <c r="E371" s="22" t="n"/>
      <c r="F371" s="22" t="n"/>
      <c r="G371" s="22" t="n"/>
      <c r="H371" s="23" t="n"/>
      <c r="I371" s="24" t="n"/>
      <c r="J371" s="22" t="n"/>
      <c r="K371" s="22" t="n"/>
      <c r="L371" s="20">
        <f>IF(OR(A371="",H371="",I371=""),"",IFERROR(H371*I371,0))</f>
        <v/>
      </c>
      <c r="M371" s="20">
        <f>IF(L371="","",IF(J371="Oui",ROUND(L371*'Paramètres'!$B$5,2),0))</f>
        <v/>
      </c>
      <c r="N371" s="20">
        <f>IF(L371="","",IF(J371="Oui",ROUND(L371*'Paramètres'!$B$6,2),0))</f>
        <v/>
      </c>
      <c r="O371" s="20">
        <f>IF(L371="","",IFERROR(L371+M371+N371,0))</f>
        <v/>
      </c>
    </row>
    <row r="372">
      <c r="A372" s="16" t="n"/>
      <c r="B372" s="17" t="n"/>
      <c r="C372" s="17" t="n"/>
      <c r="D372" s="17" t="n"/>
      <c r="E372" s="17" t="n"/>
      <c r="F372" s="17" t="n"/>
      <c r="G372" s="17" t="n"/>
      <c r="H372" s="18" t="n"/>
      <c r="I372" s="19" t="n"/>
      <c r="J372" s="17" t="n"/>
      <c r="K372" s="17" t="n"/>
      <c r="L372" s="20">
        <f>IF(OR(A372="",H372="",I372=""),"",IFERROR(H372*I372,0))</f>
        <v/>
      </c>
      <c r="M372" s="20">
        <f>IF(L372="","",IF(J372="Oui",ROUND(L372*'Paramètres'!$B$5,2),0))</f>
        <v/>
      </c>
      <c r="N372" s="20">
        <f>IF(L372="","",IF(J372="Oui",ROUND(L372*'Paramètres'!$B$6,2),0))</f>
        <v/>
      </c>
      <c r="O372" s="20">
        <f>IF(L372="","",IFERROR(L372+M372+N372,0))</f>
        <v/>
      </c>
    </row>
    <row r="373">
      <c r="A373" s="21" t="n"/>
      <c r="B373" s="22" t="n"/>
      <c r="C373" s="22" t="n"/>
      <c r="D373" s="22" t="n"/>
      <c r="E373" s="22" t="n"/>
      <c r="F373" s="22" t="n"/>
      <c r="G373" s="22" t="n"/>
      <c r="H373" s="23" t="n"/>
      <c r="I373" s="24" t="n"/>
      <c r="J373" s="22" t="n"/>
      <c r="K373" s="22" t="n"/>
      <c r="L373" s="20">
        <f>IF(OR(A373="",H373="",I373=""),"",IFERROR(H373*I373,0))</f>
        <v/>
      </c>
      <c r="M373" s="20">
        <f>IF(L373="","",IF(J373="Oui",ROUND(L373*'Paramètres'!$B$5,2),0))</f>
        <v/>
      </c>
      <c r="N373" s="20">
        <f>IF(L373="","",IF(J373="Oui",ROUND(L373*'Paramètres'!$B$6,2),0))</f>
        <v/>
      </c>
      <c r="O373" s="20">
        <f>IF(L373="","",IFERROR(L373+M373+N373,0))</f>
        <v/>
      </c>
    </row>
    <row r="374">
      <c r="A374" s="16" t="n"/>
      <c r="B374" s="17" t="n"/>
      <c r="C374" s="17" t="n"/>
      <c r="D374" s="17" t="n"/>
      <c r="E374" s="17" t="n"/>
      <c r="F374" s="17" t="n"/>
      <c r="G374" s="17" t="n"/>
      <c r="H374" s="18" t="n"/>
      <c r="I374" s="19" t="n"/>
      <c r="J374" s="17" t="n"/>
      <c r="K374" s="17" t="n"/>
      <c r="L374" s="20">
        <f>IF(OR(A374="",H374="",I374=""),"",IFERROR(H374*I374,0))</f>
        <v/>
      </c>
      <c r="M374" s="20">
        <f>IF(L374="","",IF(J374="Oui",ROUND(L374*'Paramètres'!$B$5,2),0))</f>
        <v/>
      </c>
      <c r="N374" s="20">
        <f>IF(L374="","",IF(J374="Oui",ROUND(L374*'Paramètres'!$B$6,2),0))</f>
        <v/>
      </c>
      <c r="O374" s="20">
        <f>IF(L374="","",IFERROR(L374+M374+N374,0))</f>
        <v/>
      </c>
    </row>
    <row r="375">
      <c r="A375" s="21" t="n"/>
      <c r="B375" s="22" t="n"/>
      <c r="C375" s="22" t="n"/>
      <c r="D375" s="22" t="n"/>
      <c r="E375" s="22" t="n"/>
      <c r="F375" s="22" t="n"/>
      <c r="G375" s="22" t="n"/>
      <c r="H375" s="23" t="n"/>
      <c r="I375" s="24" t="n"/>
      <c r="J375" s="22" t="n"/>
      <c r="K375" s="22" t="n"/>
      <c r="L375" s="20">
        <f>IF(OR(A375="",H375="",I375=""),"",IFERROR(H375*I375,0))</f>
        <v/>
      </c>
      <c r="M375" s="20">
        <f>IF(L375="","",IF(J375="Oui",ROUND(L375*'Paramètres'!$B$5,2),0))</f>
        <v/>
      </c>
      <c r="N375" s="20">
        <f>IF(L375="","",IF(J375="Oui",ROUND(L375*'Paramètres'!$B$6,2),0))</f>
        <v/>
      </c>
      <c r="O375" s="20">
        <f>IF(L375="","",IFERROR(L375+M375+N375,0))</f>
        <v/>
      </c>
    </row>
    <row r="376">
      <c r="A376" s="16" t="n"/>
      <c r="B376" s="17" t="n"/>
      <c r="C376" s="17" t="n"/>
      <c r="D376" s="17" t="n"/>
      <c r="E376" s="17" t="n"/>
      <c r="F376" s="17" t="n"/>
      <c r="G376" s="17" t="n"/>
      <c r="H376" s="18" t="n"/>
      <c r="I376" s="19" t="n"/>
      <c r="J376" s="17" t="n"/>
      <c r="K376" s="17" t="n"/>
      <c r="L376" s="20">
        <f>IF(OR(A376="",H376="",I376=""),"",IFERROR(H376*I376,0))</f>
        <v/>
      </c>
      <c r="M376" s="20">
        <f>IF(L376="","",IF(J376="Oui",ROUND(L376*'Paramètres'!$B$5,2),0))</f>
        <v/>
      </c>
      <c r="N376" s="20">
        <f>IF(L376="","",IF(J376="Oui",ROUND(L376*'Paramètres'!$B$6,2),0))</f>
        <v/>
      </c>
      <c r="O376" s="20">
        <f>IF(L376="","",IFERROR(L376+M376+N376,0))</f>
        <v/>
      </c>
    </row>
    <row r="377">
      <c r="A377" s="21" t="n"/>
      <c r="B377" s="22" t="n"/>
      <c r="C377" s="22" t="n"/>
      <c r="D377" s="22" t="n"/>
      <c r="E377" s="22" t="n"/>
      <c r="F377" s="22" t="n"/>
      <c r="G377" s="22" t="n"/>
      <c r="H377" s="23" t="n"/>
      <c r="I377" s="24" t="n"/>
      <c r="J377" s="22" t="n"/>
      <c r="K377" s="22" t="n"/>
      <c r="L377" s="20">
        <f>IF(OR(A377="",H377="",I377=""),"",IFERROR(H377*I377,0))</f>
        <v/>
      </c>
      <c r="M377" s="20">
        <f>IF(L377="","",IF(J377="Oui",ROUND(L377*'Paramètres'!$B$5,2),0))</f>
        <v/>
      </c>
      <c r="N377" s="20">
        <f>IF(L377="","",IF(J377="Oui",ROUND(L377*'Paramètres'!$B$6,2),0))</f>
        <v/>
      </c>
      <c r="O377" s="20">
        <f>IF(L377="","",IFERROR(L377+M377+N377,0))</f>
        <v/>
      </c>
    </row>
    <row r="378">
      <c r="A378" s="16" t="n"/>
      <c r="B378" s="17" t="n"/>
      <c r="C378" s="17" t="n"/>
      <c r="D378" s="17" t="n"/>
      <c r="E378" s="17" t="n"/>
      <c r="F378" s="17" t="n"/>
      <c r="G378" s="17" t="n"/>
      <c r="H378" s="18" t="n"/>
      <c r="I378" s="19" t="n"/>
      <c r="J378" s="17" t="n"/>
      <c r="K378" s="17" t="n"/>
      <c r="L378" s="20">
        <f>IF(OR(A378="",H378="",I378=""),"",IFERROR(H378*I378,0))</f>
        <v/>
      </c>
      <c r="M378" s="20">
        <f>IF(L378="","",IF(J378="Oui",ROUND(L378*'Paramètres'!$B$5,2),0))</f>
        <v/>
      </c>
      <c r="N378" s="20">
        <f>IF(L378="","",IF(J378="Oui",ROUND(L378*'Paramètres'!$B$6,2),0))</f>
        <v/>
      </c>
      <c r="O378" s="20">
        <f>IF(L378="","",IFERROR(L378+M378+N378,0))</f>
        <v/>
      </c>
    </row>
    <row r="379">
      <c r="A379" s="21" t="n"/>
      <c r="B379" s="22" t="n"/>
      <c r="C379" s="22" t="n"/>
      <c r="D379" s="22" t="n"/>
      <c r="E379" s="22" t="n"/>
      <c r="F379" s="22" t="n"/>
      <c r="G379" s="22" t="n"/>
      <c r="H379" s="23" t="n"/>
      <c r="I379" s="24" t="n"/>
      <c r="J379" s="22" t="n"/>
      <c r="K379" s="22" t="n"/>
      <c r="L379" s="20">
        <f>IF(OR(A379="",H379="",I379=""),"",IFERROR(H379*I379,0))</f>
        <v/>
      </c>
      <c r="M379" s="20">
        <f>IF(L379="","",IF(J379="Oui",ROUND(L379*'Paramètres'!$B$5,2),0))</f>
        <v/>
      </c>
      <c r="N379" s="20">
        <f>IF(L379="","",IF(J379="Oui",ROUND(L379*'Paramètres'!$B$6,2),0))</f>
        <v/>
      </c>
      <c r="O379" s="20">
        <f>IF(L379="","",IFERROR(L379+M379+N379,0))</f>
        <v/>
      </c>
    </row>
    <row r="380">
      <c r="A380" s="16" t="n"/>
      <c r="B380" s="17" t="n"/>
      <c r="C380" s="17" t="n"/>
      <c r="D380" s="17" t="n"/>
      <c r="E380" s="17" t="n"/>
      <c r="F380" s="17" t="n"/>
      <c r="G380" s="17" t="n"/>
      <c r="H380" s="18" t="n"/>
      <c r="I380" s="19" t="n"/>
      <c r="J380" s="17" t="n"/>
      <c r="K380" s="17" t="n"/>
      <c r="L380" s="20">
        <f>IF(OR(A380="",H380="",I380=""),"",IFERROR(H380*I380,0))</f>
        <v/>
      </c>
      <c r="M380" s="20">
        <f>IF(L380="","",IF(J380="Oui",ROUND(L380*'Paramètres'!$B$5,2),0))</f>
        <v/>
      </c>
      <c r="N380" s="20">
        <f>IF(L380="","",IF(J380="Oui",ROUND(L380*'Paramètres'!$B$6,2),0))</f>
        <v/>
      </c>
      <c r="O380" s="20">
        <f>IF(L380="","",IFERROR(L380+M380+N380,0))</f>
        <v/>
      </c>
    </row>
    <row r="381">
      <c r="A381" s="21" t="n"/>
      <c r="B381" s="22" t="n"/>
      <c r="C381" s="22" t="n"/>
      <c r="D381" s="22" t="n"/>
      <c r="E381" s="22" t="n"/>
      <c r="F381" s="22" t="n"/>
      <c r="G381" s="22" t="n"/>
      <c r="H381" s="23" t="n"/>
      <c r="I381" s="24" t="n"/>
      <c r="J381" s="22" t="n"/>
      <c r="K381" s="22" t="n"/>
      <c r="L381" s="20">
        <f>IF(OR(A381="",H381="",I381=""),"",IFERROR(H381*I381,0))</f>
        <v/>
      </c>
      <c r="M381" s="20">
        <f>IF(L381="","",IF(J381="Oui",ROUND(L381*'Paramètres'!$B$5,2),0))</f>
        <v/>
      </c>
      <c r="N381" s="20">
        <f>IF(L381="","",IF(J381="Oui",ROUND(L381*'Paramètres'!$B$6,2),0))</f>
        <v/>
      </c>
      <c r="O381" s="20">
        <f>IF(L381="","",IFERROR(L381+M381+N381,0))</f>
        <v/>
      </c>
    </row>
    <row r="382">
      <c r="A382" s="16" t="n"/>
      <c r="B382" s="17" t="n"/>
      <c r="C382" s="17" t="n"/>
      <c r="D382" s="17" t="n"/>
      <c r="E382" s="17" t="n"/>
      <c r="F382" s="17" t="n"/>
      <c r="G382" s="17" t="n"/>
      <c r="H382" s="18" t="n"/>
      <c r="I382" s="19" t="n"/>
      <c r="J382" s="17" t="n"/>
      <c r="K382" s="17" t="n"/>
      <c r="L382" s="20">
        <f>IF(OR(A382="",H382="",I382=""),"",IFERROR(H382*I382,0))</f>
        <v/>
      </c>
      <c r="M382" s="20">
        <f>IF(L382="","",IF(J382="Oui",ROUND(L382*'Paramètres'!$B$5,2),0))</f>
        <v/>
      </c>
      <c r="N382" s="20">
        <f>IF(L382="","",IF(J382="Oui",ROUND(L382*'Paramètres'!$B$6,2),0))</f>
        <v/>
      </c>
      <c r="O382" s="20">
        <f>IF(L382="","",IFERROR(L382+M382+N382,0))</f>
        <v/>
      </c>
    </row>
    <row r="383">
      <c r="A383" s="21" t="n"/>
      <c r="B383" s="22" t="n"/>
      <c r="C383" s="22" t="n"/>
      <c r="D383" s="22" t="n"/>
      <c r="E383" s="22" t="n"/>
      <c r="F383" s="22" t="n"/>
      <c r="G383" s="22" t="n"/>
      <c r="H383" s="23" t="n"/>
      <c r="I383" s="24" t="n"/>
      <c r="J383" s="22" t="n"/>
      <c r="K383" s="22" t="n"/>
      <c r="L383" s="20">
        <f>IF(OR(A383="",H383="",I383=""),"",IFERROR(H383*I383,0))</f>
        <v/>
      </c>
      <c r="M383" s="20">
        <f>IF(L383="","",IF(J383="Oui",ROUND(L383*'Paramètres'!$B$5,2),0))</f>
        <v/>
      </c>
      <c r="N383" s="20">
        <f>IF(L383="","",IF(J383="Oui",ROUND(L383*'Paramètres'!$B$6,2),0))</f>
        <v/>
      </c>
      <c r="O383" s="20">
        <f>IF(L383="","",IFERROR(L383+M383+N383,0))</f>
        <v/>
      </c>
    </row>
    <row r="384">
      <c r="A384" s="16" t="n"/>
      <c r="B384" s="17" t="n"/>
      <c r="C384" s="17" t="n"/>
      <c r="D384" s="17" t="n"/>
      <c r="E384" s="17" t="n"/>
      <c r="F384" s="17" t="n"/>
      <c r="G384" s="17" t="n"/>
      <c r="H384" s="18" t="n"/>
      <c r="I384" s="19" t="n"/>
      <c r="J384" s="17" t="n"/>
      <c r="K384" s="17" t="n"/>
      <c r="L384" s="20">
        <f>IF(OR(A384="",H384="",I384=""),"",IFERROR(H384*I384,0))</f>
        <v/>
      </c>
      <c r="M384" s="20">
        <f>IF(L384="","",IF(J384="Oui",ROUND(L384*'Paramètres'!$B$5,2),0))</f>
        <v/>
      </c>
      <c r="N384" s="20">
        <f>IF(L384="","",IF(J384="Oui",ROUND(L384*'Paramètres'!$B$6,2),0))</f>
        <v/>
      </c>
      <c r="O384" s="20">
        <f>IF(L384="","",IFERROR(L384+M384+N384,0))</f>
        <v/>
      </c>
    </row>
    <row r="385">
      <c r="A385" s="21" t="n"/>
      <c r="B385" s="22" t="n"/>
      <c r="C385" s="22" t="n"/>
      <c r="D385" s="22" t="n"/>
      <c r="E385" s="22" t="n"/>
      <c r="F385" s="22" t="n"/>
      <c r="G385" s="22" t="n"/>
      <c r="H385" s="23" t="n"/>
      <c r="I385" s="24" t="n"/>
      <c r="J385" s="22" t="n"/>
      <c r="K385" s="22" t="n"/>
      <c r="L385" s="20">
        <f>IF(OR(A385="",H385="",I385=""),"",IFERROR(H385*I385,0))</f>
        <v/>
      </c>
      <c r="M385" s="20">
        <f>IF(L385="","",IF(J385="Oui",ROUND(L385*'Paramètres'!$B$5,2),0))</f>
        <v/>
      </c>
      <c r="N385" s="20">
        <f>IF(L385="","",IF(J385="Oui",ROUND(L385*'Paramètres'!$B$6,2),0))</f>
        <v/>
      </c>
      <c r="O385" s="20">
        <f>IF(L385="","",IFERROR(L385+M385+N385,0))</f>
        <v/>
      </c>
    </row>
    <row r="386">
      <c r="A386" s="16" t="n"/>
      <c r="B386" s="17" t="n"/>
      <c r="C386" s="17" t="n"/>
      <c r="D386" s="17" t="n"/>
      <c r="E386" s="17" t="n"/>
      <c r="F386" s="17" t="n"/>
      <c r="G386" s="17" t="n"/>
      <c r="H386" s="18" t="n"/>
      <c r="I386" s="19" t="n"/>
      <c r="J386" s="17" t="n"/>
      <c r="K386" s="17" t="n"/>
      <c r="L386" s="20">
        <f>IF(OR(A386="",H386="",I386=""),"",IFERROR(H386*I386,0))</f>
        <v/>
      </c>
      <c r="M386" s="20">
        <f>IF(L386="","",IF(J386="Oui",ROUND(L386*'Paramètres'!$B$5,2),0))</f>
        <v/>
      </c>
      <c r="N386" s="20">
        <f>IF(L386="","",IF(J386="Oui",ROUND(L386*'Paramètres'!$B$6,2),0))</f>
        <v/>
      </c>
      <c r="O386" s="20">
        <f>IF(L386="","",IFERROR(L386+M386+N386,0))</f>
        <v/>
      </c>
    </row>
    <row r="387">
      <c r="A387" s="21" t="n"/>
      <c r="B387" s="22" t="n"/>
      <c r="C387" s="22" t="n"/>
      <c r="D387" s="22" t="n"/>
      <c r="E387" s="22" t="n"/>
      <c r="F387" s="22" t="n"/>
      <c r="G387" s="22" t="n"/>
      <c r="H387" s="23" t="n"/>
      <c r="I387" s="24" t="n"/>
      <c r="J387" s="22" t="n"/>
      <c r="K387" s="22" t="n"/>
      <c r="L387" s="20">
        <f>IF(OR(A387="",H387="",I387=""),"",IFERROR(H387*I387,0))</f>
        <v/>
      </c>
      <c r="M387" s="20">
        <f>IF(L387="","",IF(J387="Oui",ROUND(L387*'Paramètres'!$B$5,2),0))</f>
        <v/>
      </c>
      <c r="N387" s="20">
        <f>IF(L387="","",IF(J387="Oui",ROUND(L387*'Paramètres'!$B$6,2),0))</f>
        <v/>
      </c>
      <c r="O387" s="20">
        <f>IF(L387="","",IFERROR(L387+M387+N387,0))</f>
        <v/>
      </c>
    </row>
    <row r="388">
      <c r="A388" s="16" t="n"/>
      <c r="B388" s="17" t="n"/>
      <c r="C388" s="17" t="n"/>
      <c r="D388" s="17" t="n"/>
      <c r="E388" s="17" t="n"/>
      <c r="F388" s="17" t="n"/>
      <c r="G388" s="17" t="n"/>
      <c r="H388" s="18" t="n"/>
      <c r="I388" s="19" t="n"/>
      <c r="J388" s="17" t="n"/>
      <c r="K388" s="17" t="n"/>
      <c r="L388" s="20">
        <f>IF(OR(A388="",H388="",I388=""),"",IFERROR(H388*I388,0))</f>
        <v/>
      </c>
      <c r="M388" s="20">
        <f>IF(L388="","",IF(J388="Oui",ROUND(L388*'Paramètres'!$B$5,2),0))</f>
        <v/>
      </c>
      <c r="N388" s="20">
        <f>IF(L388="","",IF(J388="Oui",ROUND(L388*'Paramètres'!$B$6,2),0))</f>
        <v/>
      </c>
      <c r="O388" s="20">
        <f>IF(L388="","",IFERROR(L388+M388+N388,0))</f>
        <v/>
      </c>
    </row>
    <row r="389">
      <c r="A389" s="21" t="n"/>
      <c r="B389" s="22" t="n"/>
      <c r="C389" s="22" t="n"/>
      <c r="D389" s="22" t="n"/>
      <c r="E389" s="22" t="n"/>
      <c r="F389" s="22" t="n"/>
      <c r="G389" s="22" t="n"/>
      <c r="H389" s="23" t="n"/>
      <c r="I389" s="24" t="n"/>
      <c r="J389" s="22" t="n"/>
      <c r="K389" s="22" t="n"/>
      <c r="L389" s="20">
        <f>IF(OR(A389="",H389="",I389=""),"",IFERROR(H389*I389,0))</f>
        <v/>
      </c>
      <c r="M389" s="20">
        <f>IF(L389="","",IF(J389="Oui",ROUND(L389*'Paramètres'!$B$5,2),0))</f>
        <v/>
      </c>
      <c r="N389" s="20">
        <f>IF(L389="","",IF(J389="Oui",ROUND(L389*'Paramètres'!$B$6,2),0))</f>
        <v/>
      </c>
      <c r="O389" s="20">
        <f>IF(L389="","",IFERROR(L389+M389+N389,0))</f>
        <v/>
      </c>
    </row>
    <row r="390">
      <c r="A390" s="16" t="n"/>
      <c r="B390" s="17" t="n"/>
      <c r="C390" s="17" t="n"/>
      <c r="D390" s="17" t="n"/>
      <c r="E390" s="17" t="n"/>
      <c r="F390" s="17" t="n"/>
      <c r="G390" s="17" t="n"/>
      <c r="H390" s="18" t="n"/>
      <c r="I390" s="19" t="n"/>
      <c r="J390" s="17" t="n"/>
      <c r="K390" s="17" t="n"/>
      <c r="L390" s="20">
        <f>IF(OR(A390="",H390="",I390=""),"",IFERROR(H390*I390,0))</f>
        <v/>
      </c>
      <c r="M390" s="20">
        <f>IF(L390="","",IF(J390="Oui",ROUND(L390*'Paramètres'!$B$5,2),0))</f>
        <v/>
      </c>
      <c r="N390" s="20">
        <f>IF(L390="","",IF(J390="Oui",ROUND(L390*'Paramètres'!$B$6,2),0))</f>
        <v/>
      </c>
      <c r="O390" s="20">
        <f>IF(L390="","",IFERROR(L390+M390+N390,0))</f>
        <v/>
      </c>
    </row>
    <row r="391">
      <c r="A391" s="21" t="n"/>
      <c r="B391" s="22" t="n"/>
      <c r="C391" s="22" t="n"/>
      <c r="D391" s="22" t="n"/>
      <c r="E391" s="22" t="n"/>
      <c r="F391" s="22" t="n"/>
      <c r="G391" s="22" t="n"/>
      <c r="H391" s="23" t="n"/>
      <c r="I391" s="24" t="n"/>
      <c r="J391" s="22" t="n"/>
      <c r="K391" s="22" t="n"/>
      <c r="L391" s="20">
        <f>IF(OR(A391="",H391="",I391=""),"",IFERROR(H391*I391,0))</f>
        <v/>
      </c>
      <c r="M391" s="20">
        <f>IF(L391="","",IF(J391="Oui",ROUND(L391*'Paramètres'!$B$5,2),0))</f>
        <v/>
      </c>
      <c r="N391" s="20">
        <f>IF(L391="","",IF(J391="Oui",ROUND(L391*'Paramètres'!$B$6,2),0))</f>
        <v/>
      </c>
      <c r="O391" s="20">
        <f>IF(L391="","",IFERROR(L391+M391+N391,0))</f>
        <v/>
      </c>
    </row>
    <row r="392">
      <c r="A392" s="16" t="n"/>
      <c r="B392" s="17" t="n"/>
      <c r="C392" s="17" t="n"/>
      <c r="D392" s="17" t="n"/>
      <c r="E392" s="17" t="n"/>
      <c r="F392" s="17" t="n"/>
      <c r="G392" s="17" t="n"/>
      <c r="H392" s="18" t="n"/>
      <c r="I392" s="19" t="n"/>
      <c r="J392" s="17" t="n"/>
      <c r="K392" s="17" t="n"/>
      <c r="L392" s="20">
        <f>IF(OR(A392="",H392="",I392=""),"",IFERROR(H392*I392,0))</f>
        <v/>
      </c>
      <c r="M392" s="20">
        <f>IF(L392="","",IF(J392="Oui",ROUND(L392*'Paramètres'!$B$5,2),0))</f>
        <v/>
      </c>
      <c r="N392" s="20">
        <f>IF(L392="","",IF(J392="Oui",ROUND(L392*'Paramètres'!$B$6,2),0))</f>
        <v/>
      </c>
      <c r="O392" s="20">
        <f>IF(L392="","",IFERROR(L392+M392+N392,0))</f>
        <v/>
      </c>
    </row>
    <row r="393">
      <c r="A393" s="21" t="n"/>
      <c r="B393" s="22" t="n"/>
      <c r="C393" s="22" t="n"/>
      <c r="D393" s="22" t="n"/>
      <c r="E393" s="22" t="n"/>
      <c r="F393" s="22" t="n"/>
      <c r="G393" s="22" t="n"/>
      <c r="H393" s="23" t="n"/>
      <c r="I393" s="24" t="n"/>
      <c r="J393" s="22" t="n"/>
      <c r="K393" s="22" t="n"/>
      <c r="L393" s="20">
        <f>IF(OR(A393="",H393="",I393=""),"",IFERROR(H393*I393,0))</f>
        <v/>
      </c>
      <c r="M393" s="20">
        <f>IF(L393="","",IF(J393="Oui",ROUND(L393*'Paramètres'!$B$5,2),0))</f>
        <v/>
      </c>
      <c r="N393" s="20">
        <f>IF(L393="","",IF(J393="Oui",ROUND(L393*'Paramètres'!$B$6,2),0))</f>
        <v/>
      </c>
      <c r="O393" s="20">
        <f>IF(L393="","",IFERROR(L393+M393+N393,0))</f>
        <v/>
      </c>
    </row>
    <row r="394">
      <c r="A394" s="16" t="n"/>
      <c r="B394" s="17" t="n"/>
      <c r="C394" s="17" t="n"/>
      <c r="D394" s="17" t="n"/>
      <c r="E394" s="17" t="n"/>
      <c r="F394" s="17" t="n"/>
      <c r="G394" s="17" t="n"/>
      <c r="H394" s="18" t="n"/>
      <c r="I394" s="19" t="n"/>
      <c r="J394" s="17" t="n"/>
      <c r="K394" s="17" t="n"/>
      <c r="L394" s="20">
        <f>IF(OR(A394="",H394="",I394=""),"",IFERROR(H394*I394,0))</f>
        <v/>
      </c>
      <c r="M394" s="20">
        <f>IF(L394="","",IF(J394="Oui",ROUND(L394*'Paramètres'!$B$5,2),0))</f>
        <v/>
      </c>
      <c r="N394" s="20">
        <f>IF(L394="","",IF(J394="Oui",ROUND(L394*'Paramètres'!$B$6,2),0))</f>
        <v/>
      </c>
      <c r="O394" s="20">
        <f>IF(L394="","",IFERROR(L394+M394+N394,0))</f>
        <v/>
      </c>
    </row>
    <row r="395">
      <c r="A395" s="21" t="n"/>
      <c r="B395" s="22" t="n"/>
      <c r="C395" s="22" t="n"/>
      <c r="D395" s="22" t="n"/>
      <c r="E395" s="22" t="n"/>
      <c r="F395" s="22" t="n"/>
      <c r="G395" s="22" t="n"/>
      <c r="H395" s="23" t="n"/>
      <c r="I395" s="24" t="n"/>
      <c r="J395" s="22" t="n"/>
      <c r="K395" s="22" t="n"/>
      <c r="L395" s="20">
        <f>IF(OR(A395="",H395="",I395=""),"",IFERROR(H395*I395,0))</f>
        <v/>
      </c>
      <c r="M395" s="20">
        <f>IF(L395="","",IF(J395="Oui",ROUND(L395*'Paramètres'!$B$5,2),0))</f>
        <v/>
      </c>
      <c r="N395" s="20">
        <f>IF(L395="","",IF(J395="Oui",ROUND(L395*'Paramètres'!$B$6,2),0))</f>
        <v/>
      </c>
      <c r="O395" s="20">
        <f>IF(L395="","",IFERROR(L395+M395+N395,0))</f>
        <v/>
      </c>
    </row>
    <row r="396">
      <c r="A396" s="16" t="n"/>
      <c r="B396" s="17" t="n"/>
      <c r="C396" s="17" t="n"/>
      <c r="D396" s="17" t="n"/>
      <c r="E396" s="17" t="n"/>
      <c r="F396" s="17" t="n"/>
      <c r="G396" s="17" t="n"/>
      <c r="H396" s="18" t="n"/>
      <c r="I396" s="19" t="n"/>
      <c r="J396" s="17" t="n"/>
      <c r="K396" s="17" t="n"/>
      <c r="L396" s="20">
        <f>IF(OR(A396="",H396="",I396=""),"",IFERROR(H396*I396,0))</f>
        <v/>
      </c>
      <c r="M396" s="20">
        <f>IF(L396="","",IF(J396="Oui",ROUND(L396*'Paramètres'!$B$5,2),0))</f>
        <v/>
      </c>
      <c r="N396" s="20">
        <f>IF(L396="","",IF(J396="Oui",ROUND(L396*'Paramètres'!$B$6,2),0))</f>
        <v/>
      </c>
      <c r="O396" s="20">
        <f>IF(L396="","",IFERROR(L396+M396+N396,0))</f>
        <v/>
      </c>
    </row>
    <row r="397">
      <c r="A397" s="21" t="n"/>
      <c r="B397" s="22" t="n"/>
      <c r="C397" s="22" t="n"/>
      <c r="D397" s="22" t="n"/>
      <c r="E397" s="22" t="n"/>
      <c r="F397" s="22" t="n"/>
      <c r="G397" s="22" t="n"/>
      <c r="H397" s="23" t="n"/>
      <c r="I397" s="24" t="n"/>
      <c r="J397" s="22" t="n"/>
      <c r="K397" s="22" t="n"/>
      <c r="L397" s="20">
        <f>IF(OR(A397="",H397="",I397=""),"",IFERROR(H397*I397,0))</f>
        <v/>
      </c>
      <c r="M397" s="20">
        <f>IF(L397="","",IF(J397="Oui",ROUND(L397*'Paramètres'!$B$5,2),0))</f>
        <v/>
      </c>
      <c r="N397" s="20">
        <f>IF(L397="","",IF(J397="Oui",ROUND(L397*'Paramètres'!$B$6,2),0))</f>
        <v/>
      </c>
      <c r="O397" s="20">
        <f>IF(L397="","",IFERROR(L397+M397+N397,0))</f>
        <v/>
      </c>
    </row>
    <row r="398">
      <c r="A398" s="16" t="n"/>
      <c r="B398" s="17" t="n"/>
      <c r="C398" s="17" t="n"/>
      <c r="D398" s="17" t="n"/>
      <c r="E398" s="17" t="n"/>
      <c r="F398" s="17" t="n"/>
      <c r="G398" s="17" t="n"/>
      <c r="H398" s="18" t="n"/>
      <c r="I398" s="19" t="n"/>
      <c r="J398" s="17" t="n"/>
      <c r="K398" s="17" t="n"/>
      <c r="L398" s="20">
        <f>IF(OR(A398="",H398="",I398=""),"",IFERROR(H398*I398,0))</f>
        <v/>
      </c>
      <c r="M398" s="20">
        <f>IF(L398="","",IF(J398="Oui",ROUND(L398*'Paramètres'!$B$5,2),0))</f>
        <v/>
      </c>
      <c r="N398" s="20">
        <f>IF(L398="","",IF(J398="Oui",ROUND(L398*'Paramètres'!$B$6,2),0))</f>
        <v/>
      </c>
      <c r="O398" s="20">
        <f>IF(L398="","",IFERROR(L398+M398+N398,0))</f>
        <v/>
      </c>
    </row>
    <row r="399">
      <c r="A399" s="21" t="n"/>
      <c r="B399" s="22" t="n"/>
      <c r="C399" s="22" t="n"/>
      <c r="D399" s="22" t="n"/>
      <c r="E399" s="22" t="n"/>
      <c r="F399" s="22" t="n"/>
      <c r="G399" s="22" t="n"/>
      <c r="H399" s="23" t="n"/>
      <c r="I399" s="24" t="n"/>
      <c r="J399" s="22" t="n"/>
      <c r="K399" s="22" t="n"/>
      <c r="L399" s="20">
        <f>IF(OR(A399="",H399="",I399=""),"",IFERROR(H399*I399,0))</f>
        <v/>
      </c>
      <c r="M399" s="20">
        <f>IF(L399="","",IF(J399="Oui",ROUND(L399*'Paramètres'!$B$5,2),0))</f>
        <v/>
      </c>
      <c r="N399" s="20">
        <f>IF(L399="","",IF(J399="Oui",ROUND(L399*'Paramètres'!$B$6,2),0))</f>
        <v/>
      </c>
      <c r="O399" s="20">
        <f>IF(L399="","",IFERROR(L399+M399+N399,0))</f>
        <v/>
      </c>
    </row>
    <row r="400">
      <c r="A400" s="16" t="n"/>
      <c r="B400" s="17" t="n"/>
      <c r="C400" s="17" t="n"/>
      <c r="D400" s="17" t="n"/>
      <c r="E400" s="17" t="n"/>
      <c r="F400" s="17" t="n"/>
      <c r="G400" s="17" t="n"/>
      <c r="H400" s="18" t="n"/>
      <c r="I400" s="19" t="n"/>
      <c r="J400" s="17" t="n"/>
      <c r="K400" s="17" t="n"/>
      <c r="L400" s="20">
        <f>IF(OR(A400="",H400="",I400=""),"",IFERROR(H400*I400,0))</f>
        <v/>
      </c>
      <c r="M400" s="20">
        <f>IF(L400="","",IF(J400="Oui",ROUND(L400*'Paramètres'!$B$5,2),0))</f>
        <v/>
      </c>
      <c r="N400" s="20">
        <f>IF(L400="","",IF(J400="Oui",ROUND(L400*'Paramètres'!$B$6,2),0))</f>
        <v/>
      </c>
      <c r="O400" s="20">
        <f>IF(L400="","",IFERROR(L400+M400+N400,0))</f>
        <v/>
      </c>
    </row>
    <row r="401">
      <c r="A401" s="21" t="n"/>
      <c r="B401" s="22" t="n"/>
      <c r="C401" s="22" t="n"/>
      <c r="D401" s="22" t="n"/>
      <c r="E401" s="22" t="n"/>
      <c r="F401" s="22" t="n"/>
      <c r="G401" s="22" t="n"/>
      <c r="H401" s="23" t="n"/>
      <c r="I401" s="24" t="n"/>
      <c r="J401" s="22" t="n"/>
      <c r="K401" s="22" t="n"/>
      <c r="L401" s="20">
        <f>IF(OR(A401="",H401="",I401=""),"",IFERROR(H401*I401,0))</f>
        <v/>
      </c>
      <c r="M401" s="20">
        <f>IF(L401="","",IF(J401="Oui",ROUND(L401*'Paramètres'!$B$5,2),0))</f>
        <v/>
      </c>
      <c r="N401" s="20">
        <f>IF(L401="","",IF(J401="Oui",ROUND(L401*'Paramètres'!$B$6,2),0))</f>
        <v/>
      </c>
      <c r="O401" s="20">
        <f>IF(L401="","",IFERROR(L401+M401+N401,0))</f>
        <v/>
      </c>
    </row>
    <row r="402">
      <c r="A402" s="16" t="n"/>
      <c r="B402" s="17" t="n"/>
      <c r="C402" s="17" t="n"/>
      <c r="D402" s="17" t="n"/>
      <c r="E402" s="17" t="n"/>
      <c r="F402" s="17" t="n"/>
      <c r="G402" s="17" t="n"/>
      <c r="H402" s="18" t="n"/>
      <c r="I402" s="19" t="n"/>
      <c r="J402" s="17" t="n"/>
      <c r="K402" s="17" t="n"/>
      <c r="L402" s="20">
        <f>IF(OR(A402="",H402="",I402=""),"",IFERROR(H402*I402,0))</f>
        <v/>
      </c>
      <c r="M402" s="20">
        <f>IF(L402="","",IF(J402="Oui",ROUND(L402*'Paramètres'!$B$5,2),0))</f>
        <v/>
      </c>
      <c r="N402" s="20">
        <f>IF(L402="","",IF(J402="Oui",ROUND(L402*'Paramètres'!$B$6,2),0))</f>
        <v/>
      </c>
      <c r="O402" s="20">
        <f>IF(L402="","",IFERROR(L402+M402+N402,0))</f>
        <v/>
      </c>
    </row>
    <row r="403">
      <c r="A403" s="21" t="n"/>
      <c r="B403" s="22" t="n"/>
      <c r="C403" s="22" t="n"/>
      <c r="D403" s="22" t="n"/>
      <c r="E403" s="22" t="n"/>
      <c r="F403" s="22" t="n"/>
      <c r="G403" s="22" t="n"/>
      <c r="H403" s="23" t="n"/>
      <c r="I403" s="24" t="n"/>
      <c r="J403" s="22" t="n"/>
      <c r="K403" s="22" t="n"/>
      <c r="L403" s="20">
        <f>IF(OR(A403="",H403="",I403=""),"",IFERROR(H403*I403,0))</f>
        <v/>
      </c>
      <c r="M403" s="20">
        <f>IF(L403="","",IF(J403="Oui",ROUND(L403*'Paramètres'!$B$5,2),0))</f>
        <v/>
      </c>
      <c r="N403" s="20">
        <f>IF(L403="","",IF(J403="Oui",ROUND(L403*'Paramètres'!$B$6,2),0))</f>
        <v/>
      </c>
      <c r="O403" s="20">
        <f>IF(L403="","",IFERROR(L403+M403+N403,0))</f>
        <v/>
      </c>
    </row>
    <row r="404">
      <c r="A404" s="16" t="n"/>
      <c r="B404" s="17" t="n"/>
      <c r="C404" s="17" t="n"/>
      <c r="D404" s="17" t="n"/>
      <c r="E404" s="17" t="n"/>
      <c r="F404" s="17" t="n"/>
      <c r="G404" s="17" t="n"/>
      <c r="H404" s="18" t="n"/>
      <c r="I404" s="19" t="n"/>
      <c r="J404" s="17" t="n"/>
      <c r="K404" s="17" t="n"/>
      <c r="L404" s="20">
        <f>IF(OR(A404="",H404="",I404=""),"",IFERROR(H404*I404,0))</f>
        <v/>
      </c>
      <c r="M404" s="20">
        <f>IF(L404="","",IF(J404="Oui",ROUND(L404*'Paramètres'!$B$5,2),0))</f>
        <v/>
      </c>
      <c r="N404" s="20">
        <f>IF(L404="","",IF(J404="Oui",ROUND(L404*'Paramètres'!$B$6,2),0))</f>
        <v/>
      </c>
      <c r="O404" s="20">
        <f>IF(L404="","",IFERROR(L404+M404+N404,0))</f>
        <v/>
      </c>
    </row>
    <row r="405">
      <c r="A405" s="21" t="n"/>
      <c r="B405" s="22" t="n"/>
      <c r="C405" s="22" t="n"/>
      <c r="D405" s="22" t="n"/>
      <c r="E405" s="22" t="n"/>
      <c r="F405" s="22" t="n"/>
      <c r="G405" s="22" t="n"/>
      <c r="H405" s="23" t="n"/>
      <c r="I405" s="24" t="n"/>
      <c r="J405" s="22" t="n"/>
      <c r="K405" s="22" t="n"/>
      <c r="L405" s="20">
        <f>IF(OR(A405="",H405="",I405=""),"",IFERROR(H405*I405,0))</f>
        <v/>
      </c>
      <c r="M405" s="20">
        <f>IF(L405="","",IF(J405="Oui",ROUND(L405*'Paramètres'!$B$5,2),0))</f>
        <v/>
      </c>
      <c r="N405" s="20">
        <f>IF(L405="","",IF(J405="Oui",ROUND(L405*'Paramètres'!$B$6,2),0))</f>
        <v/>
      </c>
      <c r="O405" s="20">
        <f>IF(L405="","",IFERROR(L405+M405+N405,0))</f>
        <v/>
      </c>
    </row>
    <row r="406">
      <c r="A406" s="16" t="n"/>
      <c r="B406" s="17" t="n"/>
      <c r="C406" s="17" t="n"/>
      <c r="D406" s="17" t="n"/>
      <c r="E406" s="17" t="n"/>
      <c r="F406" s="17" t="n"/>
      <c r="G406" s="17" t="n"/>
      <c r="H406" s="18" t="n"/>
      <c r="I406" s="19" t="n"/>
      <c r="J406" s="17" t="n"/>
      <c r="K406" s="17" t="n"/>
      <c r="L406" s="20">
        <f>IF(OR(A406="",H406="",I406=""),"",IFERROR(H406*I406,0))</f>
        <v/>
      </c>
      <c r="M406" s="20">
        <f>IF(L406="","",IF(J406="Oui",ROUND(L406*'Paramètres'!$B$5,2),0))</f>
        <v/>
      </c>
      <c r="N406" s="20">
        <f>IF(L406="","",IF(J406="Oui",ROUND(L406*'Paramètres'!$B$6,2),0))</f>
        <v/>
      </c>
      <c r="O406" s="20">
        <f>IF(L406="","",IFERROR(L406+M406+N406,0))</f>
        <v/>
      </c>
    </row>
    <row r="407">
      <c r="A407" s="21" t="n"/>
      <c r="B407" s="22" t="n"/>
      <c r="C407" s="22" t="n"/>
      <c r="D407" s="22" t="n"/>
      <c r="E407" s="22" t="n"/>
      <c r="F407" s="22" t="n"/>
      <c r="G407" s="22" t="n"/>
      <c r="H407" s="23" t="n"/>
      <c r="I407" s="24" t="n"/>
      <c r="J407" s="22" t="n"/>
      <c r="K407" s="22" t="n"/>
      <c r="L407" s="20">
        <f>IF(OR(A407="",H407="",I407=""),"",IFERROR(H407*I407,0))</f>
        <v/>
      </c>
      <c r="M407" s="20">
        <f>IF(L407="","",IF(J407="Oui",ROUND(L407*'Paramètres'!$B$5,2),0))</f>
        <v/>
      </c>
      <c r="N407" s="20">
        <f>IF(L407="","",IF(J407="Oui",ROUND(L407*'Paramètres'!$B$6,2),0))</f>
        <v/>
      </c>
      <c r="O407" s="20">
        <f>IF(L407="","",IFERROR(L407+M407+N407,0))</f>
        <v/>
      </c>
    </row>
    <row r="408">
      <c r="A408" s="16" t="n"/>
      <c r="B408" s="17" t="n"/>
      <c r="C408" s="17" t="n"/>
      <c r="D408" s="17" t="n"/>
      <c r="E408" s="17" t="n"/>
      <c r="F408" s="17" t="n"/>
      <c r="G408" s="17" t="n"/>
      <c r="H408" s="18" t="n"/>
      <c r="I408" s="19" t="n"/>
      <c r="J408" s="17" t="n"/>
      <c r="K408" s="17" t="n"/>
      <c r="L408" s="20">
        <f>IF(OR(A408="",H408="",I408=""),"",IFERROR(H408*I408,0))</f>
        <v/>
      </c>
      <c r="M408" s="20">
        <f>IF(L408="","",IF(J408="Oui",ROUND(L408*'Paramètres'!$B$5,2),0))</f>
        <v/>
      </c>
      <c r="N408" s="20">
        <f>IF(L408="","",IF(J408="Oui",ROUND(L408*'Paramètres'!$B$6,2),0))</f>
        <v/>
      </c>
      <c r="O408" s="20">
        <f>IF(L408="","",IFERROR(L408+M408+N408,0))</f>
        <v/>
      </c>
    </row>
    <row r="409">
      <c r="A409" s="21" t="n"/>
      <c r="B409" s="22" t="n"/>
      <c r="C409" s="22" t="n"/>
      <c r="D409" s="22" t="n"/>
      <c r="E409" s="22" t="n"/>
      <c r="F409" s="22" t="n"/>
      <c r="G409" s="22" t="n"/>
      <c r="H409" s="23" t="n"/>
      <c r="I409" s="24" t="n"/>
      <c r="J409" s="22" t="n"/>
      <c r="K409" s="22" t="n"/>
      <c r="L409" s="20">
        <f>IF(OR(A409="",H409="",I409=""),"",IFERROR(H409*I409,0))</f>
        <v/>
      </c>
      <c r="M409" s="20">
        <f>IF(L409="","",IF(J409="Oui",ROUND(L409*'Paramètres'!$B$5,2),0))</f>
        <v/>
      </c>
      <c r="N409" s="20">
        <f>IF(L409="","",IF(J409="Oui",ROUND(L409*'Paramètres'!$B$6,2),0))</f>
        <v/>
      </c>
      <c r="O409" s="20">
        <f>IF(L409="","",IFERROR(L409+M409+N409,0))</f>
        <v/>
      </c>
    </row>
    <row r="410">
      <c r="A410" s="16" t="n"/>
      <c r="B410" s="17" t="n"/>
      <c r="C410" s="17" t="n"/>
      <c r="D410" s="17" t="n"/>
      <c r="E410" s="17" t="n"/>
      <c r="F410" s="17" t="n"/>
      <c r="G410" s="17" t="n"/>
      <c r="H410" s="18" t="n"/>
      <c r="I410" s="19" t="n"/>
      <c r="J410" s="17" t="n"/>
      <c r="K410" s="17" t="n"/>
      <c r="L410" s="20">
        <f>IF(OR(A410="",H410="",I410=""),"",IFERROR(H410*I410,0))</f>
        <v/>
      </c>
      <c r="M410" s="20">
        <f>IF(L410="","",IF(J410="Oui",ROUND(L410*'Paramètres'!$B$5,2),0))</f>
        <v/>
      </c>
      <c r="N410" s="20">
        <f>IF(L410="","",IF(J410="Oui",ROUND(L410*'Paramètres'!$B$6,2),0))</f>
        <v/>
      </c>
      <c r="O410" s="20">
        <f>IF(L410="","",IFERROR(L410+M410+N410,0))</f>
        <v/>
      </c>
    </row>
    <row r="411">
      <c r="A411" s="21" t="n"/>
      <c r="B411" s="22" t="n"/>
      <c r="C411" s="22" t="n"/>
      <c r="D411" s="22" t="n"/>
      <c r="E411" s="22" t="n"/>
      <c r="F411" s="22" t="n"/>
      <c r="G411" s="22" t="n"/>
      <c r="H411" s="23" t="n"/>
      <c r="I411" s="24" t="n"/>
      <c r="J411" s="22" t="n"/>
      <c r="K411" s="22" t="n"/>
      <c r="L411" s="20">
        <f>IF(OR(A411="",H411="",I411=""),"",IFERROR(H411*I411,0))</f>
        <v/>
      </c>
      <c r="M411" s="20">
        <f>IF(L411="","",IF(J411="Oui",ROUND(L411*'Paramètres'!$B$5,2),0))</f>
        <v/>
      </c>
      <c r="N411" s="20">
        <f>IF(L411="","",IF(J411="Oui",ROUND(L411*'Paramètres'!$B$6,2),0))</f>
        <v/>
      </c>
      <c r="O411" s="20">
        <f>IF(L411="","",IFERROR(L411+M411+N411,0))</f>
        <v/>
      </c>
    </row>
    <row r="412">
      <c r="A412" s="16" t="n"/>
      <c r="B412" s="17" t="n"/>
      <c r="C412" s="17" t="n"/>
      <c r="D412" s="17" t="n"/>
      <c r="E412" s="17" t="n"/>
      <c r="F412" s="17" t="n"/>
      <c r="G412" s="17" t="n"/>
      <c r="H412" s="18" t="n"/>
      <c r="I412" s="19" t="n"/>
      <c r="J412" s="17" t="n"/>
      <c r="K412" s="17" t="n"/>
      <c r="L412" s="20">
        <f>IF(OR(A412="",H412="",I412=""),"",IFERROR(H412*I412,0))</f>
        <v/>
      </c>
      <c r="M412" s="20">
        <f>IF(L412="","",IF(J412="Oui",ROUND(L412*'Paramètres'!$B$5,2),0))</f>
        <v/>
      </c>
      <c r="N412" s="20">
        <f>IF(L412="","",IF(J412="Oui",ROUND(L412*'Paramètres'!$B$6,2),0))</f>
        <v/>
      </c>
      <c r="O412" s="20">
        <f>IF(L412="","",IFERROR(L412+M412+N412,0))</f>
        <v/>
      </c>
    </row>
    <row r="413">
      <c r="A413" s="21" t="n"/>
      <c r="B413" s="22" t="n"/>
      <c r="C413" s="22" t="n"/>
      <c r="D413" s="22" t="n"/>
      <c r="E413" s="22" t="n"/>
      <c r="F413" s="22" t="n"/>
      <c r="G413" s="22" t="n"/>
      <c r="H413" s="23" t="n"/>
      <c r="I413" s="24" t="n"/>
      <c r="J413" s="22" t="n"/>
      <c r="K413" s="22" t="n"/>
      <c r="L413" s="20">
        <f>IF(OR(A413="",H413="",I413=""),"",IFERROR(H413*I413,0))</f>
        <v/>
      </c>
      <c r="M413" s="20">
        <f>IF(L413="","",IF(J413="Oui",ROUND(L413*'Paramètres'!$B$5,2),0))</f>
        <v/>
      </c>
      <c r="N413" s="20">
        <f>IF(L413="","",IF(J413="Oui",ROUND(L413*'Paramètres'!$B$6,2),0))</f>
        <v/>
      </c>
      <c r="O413" s="20">
        <f>IF(L413="","",IFERROR(L413+M413+N413,0))</f>
        <v/>
      </c>
    </row>
    <row r="414">
      <c r="A414" s="16" t="n"/>
      <c r="B414" s="17" t="n"/>
      <c r="C414" s="17" t="n"/>
      <c r="D414" s="17" t="n"/>
      <c r="E414" s="17" t="n"/>
      <c r="F414" s="17" t="n"/>
      <c r="G414" s="17" t="n"/>
      <c r="H414" s="18" t="n"/>
      <c r="I414" s="19" t="n"/>
      <c r="J414" s="17" t="n"/>
      <c r="K414" s="17" t="n"/>
      <c r="L414" s="20">
        <f>IF(OR(A414="",H414="",I414=""),"",IFERROR(H414*I414,0))</f>
        <v/>
      </c>
      <c r="M414" s="20">
        <f>IF(L414="","",IF(J414="Oui",ROUND(L414*'Paramètres'!$B$5,2),0))</f>
        <v/>
      </c>
      <c r="N414" s="20">
        <f>IF(L414="","",IF(J414="Oui",ROUND(L414*'Paramètres'!$B$6,2),0))</f>
        <v/>
      </c>
      <c r="O414" s="20">
        <f>IF(L414="","",IFERROR(L414+M414+N414,0))</f>
        <v/>
      </c>
    </row>
    <row r="415">
      <c r="A415" s="21" t="n"/>
      <c r="B415" s="22" t="n"/>
      <c r="C415" s="22" t="n"/>
      <c r="D415" s="22" t="n"/>
      <c r="E415" s="22" t="n"/>
      <c r="F415" s="22" t="n"/>
      <c r="G415" s="22" t="n"/>
      <c r="H415" s="23" t="n"/>
      <c r="I415" s="24" t="n"/>
      <c r="J415" s="22" t="n"/>
      <c r="K415" s="22" t="n"/>
      <c r="L415" s="20">
        <f>IF(OR(A415="",H415="",I415=""),"",IFERROR(H415*I415,0))</f>
        <v/>
      </c>
      <c r="M415" s="20">
        <f>IF(L415="","",IF(J415="Oui",ROUND(L415*'Paramètres'!$B$5,2),0))</f>
        <v/>
      </c>
      <c r="N415" s="20">
        <f>IF(L415="","",IF(J415="Oui",ROUND(L415*'Paramètres'!$B$6,2),0))</f>
        <v/>
      </c>
      <c r="O415" s="20">
        <f>IF(L415="","",IFERROR(L415+M415+N415,0))</f>
        <v/>
      </c>
    </row>
    <row r="416">
      <c r="A416" s="16" t="n"/>
      <c r="B416" s="17" t="n"/>
      <c r="C416" s="17" t="n"/>
      <c r="D416" s="17" t="n"/>
      <c r="E416" s="17" t="n"/>
      <c r="F416" s="17" t="n"/>
      <c r="G416" s="17" t="n"/>
      <c r="H416" s="18" t="n"/>
      <c r="I416" s="19" t="n"/>
      <c r="J416" s="17" t="n"/>
      <c r="K416" s="17" t="n"/>
      <c r="L416" s="20">
        <f>IF(OR(A416="",H416="",I416=""),"",IFERROR(H416*I416,0))</f>
        <v/>
      </c>
      <c r="M416" s="20">
        <f>IF(L416="","",IF(J416="Oui",ROUND(L416*'Paramètres'!$B$5,2),0))</f>
        <v/>
      </c>
      <c r="N416" s="20">
        <f>IF(L416="","",IF(J416="Oui",ROUND(L416*'Paramètres'!$B$6,2),0))</f>
        <v/>
      </c>
      <c r="O416" s="20">
        <f>IF(L416="","",IFERROR(L416+M416+N416,0))</f>
        <v/>
      </c>
    </row>
    <row r="417">
      <c r="A417" s="21" t="n"/>
      <c r="B417" s="22" t="n"/>
      <c r="C417" s="22" t="n"/>
      <c r="D417" s="22" t="n"/>
      <c r="E417" s="22" t="n"/>
      <c r="F417" s="22" t="n"/>
      <c r="G417" s="22" t="n"/>
      <c r="H417" s="23" t="n"/>
      <c r="I417" s="24" t="n"/>
      <c r="J417" s="22" t="n"/>
      <c r="K417" s="22" t="n"/>
      <c r="L417" s="20">
        <f>IF(OR(A417="",H417="",I417=""),"",IFERROR(H417*I417,0))</f>
        <v/>
      </c>
      <c r="M417" s="20">
        <f>IF(L417="","",IF(J417="Oui",ROUND(L417*'Paramètres'!$B$5,2),0))</f>
        <v/>
      </c>
      <c r="N417" s="20">
        <f>IF(L417="","",IF(J417="Oui",ROUND(L417*'Paramètres'!$B$6,2),0))</f>
        <v/>
      </c>
      <c r="O417" s="20">
        <f>IF(L417="","",IFERROR(L417+M417+N417,0))</f>
        <v/>
      </c>
    </row>
    <row r="418">
      <c r="A418" s="16" t="n"/>
      <c r="B418" s="17" t="n"/>
      <c r="C418" s="17" t="n"/>
      <c r="D418" s="17" t="n"/>
      <c r="E418" s="17" t="n"/>
      <c r="F418" s="17" t="n"/>
      <c r="G418" s="17" t="n"/>
      <c r="H418" s="18" t="n"/>
      <c r="I418" s="19" t="n"/>
      <c r="J418" s="17" t="n"/>
      <c r="K418" s="17" t="n"/>
      <c r="L418" s="20">
        <f>IF(OR(A418="",H418="",I418=""),"",IFERROR(H418*I418,0))</f>
        <v/>
      </c>
      <c r="M418" s="20">
        <f>IF(L418="","",IF(J418="Oui",ROUND(L418*'Paramètres'!$B$5,2),0))</f>
        <v/>
      </c>
      <c r="N418" s="20">
        <f>IF(L418="","",IF(J418="Oui",ROUND(L418*'Paramètres'!$B$6,2),0))</f>
        <v/>
      </c>
      <c r="O418" s="20">
        <f>IF(L418="","",IFERROR(L418+M418+N418,0))</f>
        <v/>
      </c>
    </row>
    <row r="419">
      <c r="A419" s="21" t="n"/>
      <c r="B419" s="22" t="n"/>
      <c r="C419" s="22" t="n"/>
      <c r="D419" s="22" t="n"/>
      <c r="E419" s="22" t="n"/>
      <c r="F419" s="22" t="n"/>
      <c r="G419" s="22" t="n"/>
      <c r="H419" s="23" t="n"/>
      <c r="I419" s="24" t="n"/>
      <c r="J419" s="22" t="n"/>
      <c r="K419" s="22" t="n"/>
      <c r="L419" s="20">
        <f>IF(OR(A419="",H419="",I419=""),"",IFERROR(H419*I419,0))</f>
        <v/>
      </c>
      <c r="M419" s="20">
        <f>IF(L419="","",IF(J419="Oui",ROUND(L419*'Paramètres'!$B$5,2),0))</f>
        <v/>
      </c>
      <c r="N419" s="20">
        <f>IF(L419="","",IF(J419="Oui",ROUND(L419*'Paramètres'!$B$6,2),0))</f>
        <v/>
      </c>
      <c r="O419" s="20">
        <f>IF(L419="","",IFERROR(L419+M419+N419,0))</f>
        <v/>
      </c>
    </row>
    <row r="420">
      <c r="A420" s="16" t="n"/>
      <c r="B420" s="17" t="n"/>
      <c r="C420" s="17" t="n"/>
      <c r="D420" s="17" t="n"/>
      <c r="E420" s="17" t="n"/>
      <c r="F420" s="17" t="n"/>
      <c r="G420" s="17" t="n"/>
      <c r="H420" s="18" t="n"/>
      <c r="I420" s="19" t="n"/>
      <c r="J420" s="17" t="n"/>
      <c r="K420" s="17" t="n"/>
      <c r="L420" s="20">
        <f>IF(OR(A420="",H420="",I420=""),"",IFERROR(H420*I420,0))</f>
        <v/>
      </c>
      <c r="M420" s="20">
        <f>IF(L420="","",IF(J420="Oui",ROUND(L420*'Paramètres'!$B$5,2),0))</f>
        <v/>
      </c>
      <c r="N420" s="20">
        <f>IF(L420="","",IF(J420="Oui",ROUND(L420*'Paramètres'!$B$6,2),0))</f>
        <v/>
      </c>
      <c r="O420" s="20">
        <f>IF(L420="","",IFERROR(L420+M420+N420,0))</f>
        <v/>
      </c>
    </row>
    <row r="421">
      <c r="A421" s="21" t="n"/>
      <c r="B421" s="22" t="n"/>
      <c r="C421" s="22" t="n"/>
      <c r="D421" s="22" t="n"/>
      <c r="E421" s="22" t="n"/>
      <c r="F421" s="22" t="n"/>
      <c r="G421" s="22" t="n"/>
      <c r="H421" s="23" t="n"/>
      <c r="I421" s="24" t="n"/>
      <c r="J421" s="22" t="n"/>
      <c r="K421" s="22" t="n"/>
      <c r="L421" s="20">
        <f>IF(OR(A421="",H421="",I421=""),"",IFERROR(H421*I421,0))</f>
        <v/>
      </c>
      <c r="M421" s="20">
        <f>IF(L421="","",IF(J421="Oui",ROUND(L421*'Paramètres'!$B$5,2),0))</f>
        <v/>
      </c>
      <c r="N421" s="20">
        <f>IF(L421="","",IF(J421="Oui",ROUND(L421*'Paramètres'!$B$6,2),0))</f>
        <v/>
      </c>
      <c r="O421" s="20">
        <f>IF(L421="","",IFERROR(L421+M421+N421,0))</f>
        <v/>
      </c>
    </row>
    <row r="422">
      <c r="A422" s="16" t="n"/>
      <c r="B422" s="17" t="n"/>
      <c r="C422" s="17" t="n"/>
      <c r="D422" s="17" t="n"/>
      <c r="E422" s="17" t="n"/>
      <c r="F422" s="17" t="n"/>
      <c r="G422" s="17" t="n"/>
      <c r="H422" s="18" t="n"/>
      <c r="I422" s="19" t="n"/>
      <c r="J422" s="17" t="n"/>
      <c r="K422" s="17" t="n"/>
      <c r="L422" s="20">
        <f>IF(OR(A422="",H422="",I422=""),"",IFERROR(H422*I422,0))</f>
        <v/>
      </c>
      <c r="M422" s="20">
        <f>IF(L422="","",IF(J422="Oui",ROUND(L422*'Paramètres'!$B$5,2),0))</f>
        <v/>
      </c>
      <c r="N422" s="20">
        <f>IF(L422="","",IF(J422="Oui",ROUND(L422*'Paramètres'!$B$6,2),0))</f>
        <v/>
      </c>
      <c r="O422" s="20">
        <f>IF(L422="","",IFERROR(L422+M422+N422,0))</f>
        <v/>
      </c>
    </row>
    <row r="423">
      <c r="A423" s="21" t="n"/>
      <c r="B423" s="22" t="n"/>
      <c r="C423" s="22" t="n"/>
      <c r="D423" s="22" t="n"/>
      <c r="E423" s="22" t="n"/>
      <c r="F423" s="22" t="n"/>
      <c r="G423" s="22" t="n"/>
      <c r="H423" s="23" t="n"/>
      <c r="I423" s="24" t="n"/>
      <c r="J423" s="22" t="n"/>
      <c r="K423" s="22" t="n"/>
      <c r="L423" s="20">
        <f>IF(OR(A423="",H423="",I423=""),"",IFERROR(H423*I423,0))</f>
        <v/>
      </c>
      <c r="M423" s="20">
        <f>IF(L423="","",IF(J423="Oui",ROUND(L423*'Paramètres'!$B$5,2),0))</f>
        <v/>
      </c>
      <c r="N423" s="20">
        <f>IF(L423="","",IF(J423="Oui",ROUND(L423*'Paramètres'!$B$6,2),0))</f>
        <v/>
      </c>
      <c r="O423" s="20">
        <f>IF(L423="","",IFERROR(L423+M423+N423,0))</f>
        <v/>
      </c>
    </row>
    <row r="424">
      <c r="A424" s="16" t="n"/>
      <c r="B424" s="17" t="n"/>
      <c r="C424" s="17" t="n"/>
      <c r="D424" s="17" t="n"/>
      <c r="E424" s="17" t="n"/>
      <c r="F424" s="17" t="n"/>
      <c r="G424" s="17" t="n"/>
      <c r="H424" s="18" t="n"/>
      <c r="I424" s="19" t="n"/>
      <c r="J424" s="17" t="n"/>
      <c r="K424" s="17" t="n"/>
      <c r="L424" s="20">
        <f>IF(OR(A424="",H424="",I424=""),"",IFERROR(H424*I424,0))</f>
        <v/>
      </c>
      <c r="M424" s="20">
        <f>IF(L424="","",IF(J424="Oui",ROUND(L424*'Paramètres'!$B$5,2),0))</f>
        <v/>
      </c>
      <c r="N424" s="20">
        <f>IF(L424="","",IF(J424="Oui",ROUND(L424*'Paramètres'!$B$6,2),0))</f>
        <v/>
      </c>
      <c r="O424" s="20">
        <f>IF(L424="","",IFERROR(L424+M424+N424,0))</f>
        <v/>
      </c>
    </row>
    <row r="425">
      <c r="A425" s="21" t="n"/>
      <c r="B425" s="22" t="n"/>
      <c r="C425" s="22" t="n"/>
      <c r="D425" s="22" t="n"/>
      <c r="E425" s="22" t="n"/>
      <c r="F425" s="22" t="n"/>
      <c r="G425" s="22" t="n"/>
      <c r="H425" s="23" t="n"/>
      <c r="I425" s="24" t="n"/>
      <c r="J425" s="22" t="n"/>
      <c r="K425" s="22" t="n"/>
      <c r="L425" s="20">
        <f>IF(OR(A425="",H425="",I425=""),"",IFERROR(H425*I425,0))</f>
        <v/>
      </c>
      <c r="M425" s="20">
        <f>IF(L425="","",IF(J425="Oui",ROUND(L425*'Paramètres'!$B$5,2),0))</f>
        <v/>
      </c>
      <c r="N425" s="20">
        <f>IF(L425="","",IF(J425="Oui",ROUND(L425*'Paramètres'!$B$6,2),0))</f>
        <v/>
      </c>
      <c r="O425" s="20">
        <f>IF(L425="","",IFERROR(L425+M425+N425,0))</f>
        <v/>
      </c>
    </row>
    <row r="426">
      <c r="A426" s="16" t="n"/>
      <c r="B426" s="17" t="n"/>
      <c r="C426" s="17" t="n"/>
      <c r="D426" s="17" t="n"/>
      <c r="E426" s="17" t="n"/>
      <c r="F426" s="17" t="n"/>
      <c r="G426" s="17" t="n"/>
      <c r="H426" s="18" t="n"/>
      <c r="I426" s="19" t="n"/>
      <c r="J426" s="17" t="n"/>
      <c r="K426" s="17" t="n"/>
      <c r="L426" s="20">
        <f>IF(OR(A426="",H426="",I426=""),"",IFERROR(H426*I426,0))</f>
        <v/>
      </c>
      <c r="M426" s="20">
        <f>IF(L426="","",IF(J426="Oui",ROUND(L426*'Paramètres'!$B$5,2),0))</f>
        <v/>
      </c>
      <c r="N426" s="20">
        <f>IF(L426="","",IF(J426="Oui",ROUND(L426*'Paramètres'!$B$6,2),0))</f>
        <v/>
      </c>
      <c r="O426" s="20">
        <f>IF(L426="","",IFERROR(L426+M426+N426,0))</f>
        <v/>
      </c>
    </row>
    <row r="427">
      <c r="A427" s="21" t="n"/>
      <c r="B427" s="22" t="n"/>
      <c r="C427" s="22" t="n"/>
      <c r="D427" s="22" t="n"/>
      <c r="E427" s="22" t="n"/>
      <c r="F427" s="22" t="n"/>
      <c r="G427" s="22" t="n"/>
      <c r="H427" s="23" t="n"/>
      <c r="I427" s="24" t="n"/>
      <c r="J427" s="22" t="n"/>
      <c r="K427" s="22" t="n"/>
      <c r="L427" s="20">
        <f>IF(OR(A427="",H427="",I427=""),"",IFERROR(H427*I427,0))</f>
        <v/>
      </c>
      <c r="M427" s="20">
        <f>IF(L427="","",IF(J427="Oui",ROUND(L427*'Paramètres'!$B$5,2),0))</f>
        <v/>
      </c>
      <c r="N427" s="20">
        <f>IF(L427="","",IF(J427="Oui",ROUND(L427*'Paramètres'!$B$6,2),0))</f>
        <v/>
      </c>
      <c r="O427" s="20">
        <f>IF(L427="","",IFERROR(L427+M427+N427,0))</f>
        <v/>
      </c>
    </row>
    <row r="428">
      <c r="A428" s="16" t="n"/>
      <c r="B428" s="17" t="n"/>
      <c r="C428" s="17" t="n"/>
      <c r="D428" s="17" t="n"/>
      <c r="E428" s="17" t="n"/>
      <c r="F428" s="17" t="n"/>
      <c r="G428" s="17" t="n"/>
      <c r="H428" s="18" t="n"/>
      <c r="I428" s="19" t="n"/>
      <c r="J428" s="17" t="n"/>
      <c r="K428" s="17" t="n"/>
      <c r="L428" s="20">
        <f>IF(OR(A428="",H428="",I428=""),"",IFERROR(H428*I428,0))</f>
        <v/>
      </c>
      <c r="M428" s="20">
        <f>IF(L428="","",IF(J428="Oui",ROUND(L428*'Paramètres'!$B$5,2),0))</f>
        <v/>
      </c>
      <c r="N428" s="20">
        <f>IF(L428="","",IF(J428="Oui",ROUND(L428*'Paramètres'!$B$6,2),0))</f>
        <v/>
      </c>
      <c r="O428" s="20">
        <f>IF(L428="","",IFERROR(L428+M428+N428,0))</f>
        <v/>
      </c>
    </row>
    <row r="429">
      <c r="A429" s="21" t="n"/>
      <c r="B429" s="22" t="n"/>
      <c r="C429" s="22" t="n"/>
      <c r="D429" s="22" t="n"/>
      <c r="E429" s="22" t="n"/>
      <c r="F429" s="22" t="n"/>
      <c r="G429" s="22" t="n"/>
      <c r="H429" s="23" t="n"/>
      <c r="I429" s="24" t="n"/>
      <c r="J429" s="22" t="n"/>
      <c r="K429" s="22" t="n"/>
      <c r="L429" s="20">
        <f>IF(OR(A429="",H429="",I429=""),"",IFERROR(H429*I429,0))</f>
        <v/>
      </c>
      <c r="M429" s="20">
        <f>IF(L429="","",IF(J429="Oui",ROUND(L429*'Paramètres'!$B$5,2),0))</f>
        <v/>
      </c>
      <c r="N429" s="20">
        <f>IF(L429="","",IF(J429="Oui",ROUND(L429*'Paramètres'!$B$6,2),0))</f>
        <v/>
      </c>
      <c r="O429" s="20">
        <f>IF(L429="","",IFERROR(L429+M429+N429,0))</f>
        <v/>
      </c>
    </row>
    <row r="430">
      <c r="A430" s="16" t="n"/>
      <c r="B430" s="17" t="n"/>
      <c r="C430" s="17" t="n"/>
      <c r="D430" s="17" t="n"/>
      <c r="E430" s="17" t="n"/>
      <c r="F430" s="17" t="n"/>
      <c r="G430" s="17" t="n"/>
      <c r="H430" s="18" t="n"/>
      <c r="I430" s="19" t="n"/>
      <c r="J430" s="17" t="n"/>
      <c r="K430" s="17" t="n"/>
      <c r="L430" s="20">
        <f>IF(OR(A430="",H430="",I430=""),"",IFERROR(H430*I430,0))</f>
        <v/>
      </c>
      <c r="M430" s="20">
        <f>IF(L430="","",IF(J430="Oui",ROUND(L430*'Paramètres'!$B$5,2),0))</f>
        <v/>
      </c>
      <c r="N430" s="20">
        <f>IF(L430="","",IF(J430="Oui",ROUND(L430*'Paramètres'!$B$6,2),0))</f>
        <v/>
      </c>
      <c r="O430" s="20">
        <f>IF(L430="","",IFERROR(L430+M430+N430,0))</f>
        <v/>
      </c>
    </row>
    <row r="431">
      <c r="A431" s="21" t="n"/>
      <c r="B431" s="22" t="n"/>
      <c r="C431" s="22" t="n"/>
      <c r="D431" s="22" t="n"/>
      <c r="E431" s="22" t="n"/>
      <c r="F431" s="22" t="n"/>
      <c r="G431" s="22" t="n"/>
      <c r="H431" s="23" t="n"/>
      <c r="I431" s="24" t="n"/>
      <c r="J431" s="22" t="n"/>
      <c r="K431" s="22" t="n"/>
      <c r="L431" s="20">
        <f>IF(OR(A431="",H431="",I431=""),"",IFERROR(H431*I431,0))</f>
        <v/>
      </c>
      <c r="M431" s="20">
        <f>IF(L431="","",IF(J431="Oui",ROUND(L431*'Paramètres'!$B$5,2),0))</f>
        <v/>
      </c>
      <c r="N431" s="20">
        <f>IF(L431="","",IF(J431="Oui",ROUND(L431*'Paramètres'!$B$6,2),0))</f>
        <v/>
      </c>
      <c r="O431" s="20">
        <f>IF(L431="","",IFERROR(L431+M431+N431,0))</f>
        <v/>
      </c>
    </row>
    <row r="432">
      <c r="A432" s="16" t="n"/>
      <c r="B432" s="17" t="n"/>
      <c r="C432" s="17" t="n"/>
      <c r="D432" s="17" t="n"/>
      <c r="E432" s="17" t="n"/>
      <c r="F432" s="17" t="n"/>
      <c r="G432" s="17" t="n"/>
      <c r="H432" s="18" t="n"/>
      <c r="I432" s="19" t="n"/>
      <c r="J432" s="17" t="n"/>
      <c r="K432" s="17" t="n"/>
      <c r="L432" s="20">
        <f>IF(OR(A432="",H432="",I432=""),"",IFERROR(H432*I432,0))</f>
        <v/>
      </c>
      <c r="M432" s="20">
        <f>IF(L432="","",IF(J432="Oui",ROUND(L432*'Paramètres'!$B$5,2),0))</f>
        <v/>
      </c>
      <c r="N432" s="20">
        <f>IF(L432="","",IF(J432="Oui",ROUND(L432*'Paramètres'!$B$6,2),0))</f>
        <v/>
      </c>
      <c r="O432" s="20">
        <f>IF(L432="","",IFERROR(L432+M432+N432,0))</f>
        <v/>
      </c>
    </row>
    <row r="433">
      <c r="A433" s="21" t="n"/>
      <c r="B433" s="22" t="n"/>
      <c r="C433" s="22" t="n"/>
      <c r="D433" s="22" t="n"/>
      <c r="E433" s="22" t="n"/>
      <c r="F433" s="22" t="n"/>
      <c r="G433" s="22" t="n"/>
      <c r="H433" s="23" t="n"/>
      <c r="I433" s="24" t="n"/>
      <c r="J433" s="22" t="n"/>
      <c r="K433" s="22" t="n"/>
      <c r="L433" s="20">
        <f>IF(OR(A433="",H433="",I433=""),"",IFERROR(H433*I433,0))</f>
        <v/>
      </c>
      <c r="M433" s="20">
        <f>IF(L433="","",IF(J433="Oui",ROUND(L433*'Paramètres'!$B$5,2),0))</f>
        <v/>
      </c>
      <c r="N433" s="20">
        <f>IF(L433="","",IF(J433="Oui",ROUND(L433*'Paramètres'!$B$6,2),0))</f>
        <v/>
      </c>
      <c r="O433" s="20">
        <f>IF(L433="","",IFERROR(L433+M433+N433,0))</f>
        <v/>
      </c>
    </row>
    <row r="434">
      <c r="A434" s="16" t="n"/>
      <c r="B434" s="17" t="n"/>
      <c r="C434" s="17" t="n"/>
      <c r="D434" s="17" t="n"/>
      <c r="E434" s="17" t="n"/>
      <c r="F434" s="17" t="n"/>
      <c r="G434" s="17" t="n"/>
      <c r="H434" s="18" t="n"/>
      <c r="I434" s="19" t="n"/>
      <c r="J434" s="17" t="n"/>
      <c r="K434" s="17" t="n"/>
      <c r="L434" s="20">
        <f>IF(OR(A434="",H434="",I434=""),"",IFERROR(H434*I434,0))</f>
        <v/>
      </c>
      <c r="M434" s="20">
        <f>IF(L434="","",IF(J434="Oui",ROUND(L434*'Paramètres'!$B$5,2),0))</f>
        <v/>
      </c>
      <c r="N434" s="20">
        <f>IF(L434="","",IF(J434="Oui",ROUND(L434*'Paramètres'!$B$6,2),0))</f>
        <v/>
      </c>
      <c r="O434" s="20">
        <f>IF(L434="","",IFERROR(L434+M434+N434,0))</f>
        <v/>
      </c>
    </row>
    <row r="435">
      <c r="A435" s="21" t="n"/>
      <c r="B435" s="22" t="n"/>
      <c r="C435" s="22" t="n"/>
      <c r="D435" s="22" t="n"/>
      <c r="E435" s="22" t="n"/>
      <c r="F435" s="22" t="n"/>
      <c r="G435" s="22" t="n"/>
      <c r="H435" s="23" t="n"/>
      <c r="I435" s="24" t="n"/>
      <c r="J435" s="22" t="n"/>
      <c r="K435" s="22" t="n"/>
      <c r="L435" s="20">
        <f>IF(OR(A435="",H435="",I435=""),"",IFERROR(H435*I435,0))</f>
        <v/>
      </c>
      <c r="M435" s="20">
        <f>IF(L435="","",IF(J435="Oui",ROUND(L435*'Paramètres'!$B$5,2),0))</f>
        <v/>
      </c>
      <c r="N435" s="20">
        <f>IF(L435="","",IF(J435="Oui",ROUND(L435*'Paramètres'!$B$6,2),0))</f>
        <v/>
      </c>
      <c r="O435" s="20">
        <f>IF(L435="","",IFERROR(L435+M435+N435,0))</f>
        <v/>
      </c>
    </row>
    <row r="436">
      <c r="A436" s="16" t="n"/>
      <c r="B436" s="17" t="n"/>
      <c r="C436" s="17" t="n"/>
      <c r="D436" s="17" t="n"/>
      <c r="E436" s="17" t="n"/>
      <c r="F436" s="17" t="n"/>
      <c r="G436" s="17" t="n"/>
      <c r="H436" s="18" t="n"/>
      <c r="I436" s="19" t="n"/>
      <c r="J436" s="17" t="n"/>
      <c r="K436" s="17" t="n"/>
      <c r="L436" s="20">
        <f>IF(OR(A436="",H436="",I436=""),"",IFERROR(H436*I436,0))</f>
        <v/>
      </c>
      <c r="M436" s="20">
        <f>IF(L436="","",IF(J436="Oui",ROUND(L436*'Paramètres'!$B$5,2),0))</f>
        <v/>
      </c>
      <c r="N436" s="20">
        <f>IF(L436="","",IF(J436="Oui",ROUND(L436*'Paramètres'!$B$6,2),0))</f>
        <v/>
      </c>
      <c r="O436" s="20">
        <f>IF(L436="","",IFERROR(L436+M436+N436,0))</f>
        <v/>
      </c>
    </row>
    <row r="437">
      <c r="A437" s="21" t="n"/>
      <c r="B437" s="22" t="n"/>
      <c r="C437" s="22" t="n"/>
      <c r="D437" s="22" t="n"/>
      <c r="E437" s="22" t="n"/>
      <c r="F437" s="22" t="n"/>
      <c r="G437" s="22" t="n"/>
      <c r="H437" s="23" t="n"/>
      <c r="I437" s="24" t="n"/>
      <c r="J437" s="22" t="n"/>
      <c r="K437" s="22" t="n"/>
      <c r="L437" s="20">
        <f>IF(OR(A437="",H437="",I437=""),"",IFERROR(H437*I437,0))</f>
        <v/>
      </c>
      <c r="M437" s="20">
        <f>IF(L437="","",IF(J437="Oui",ROUND(L437*'Paramètres'!$B$5,2),0))</f>
        <v/>
      </c>
      <c r="N437" s="20">
        <f>IF(L437="","",IF(J437="Oui",ROUND(L437*'Paramètres'!$B$6,2),0))</f>
        <v/>
      </c>
      <c r="O437" s="20">
        <f>IF(L437="","",IFERROR(L437+M437+N437,0))</f>
        <v/>
      </c>
    </row>
    <row r="438">
      <c r="A438" s="16" t="n"/>
      <c r="B438" s="17" t="n"/>
      <c r="C438" s="17" t="n"/>
      <c r="D438" s="17" t="n"/>
      <c r="E438" s="17" t="n"/>
      <c r="F438" s="17" t="n"/>
      <c r="G438" s="17" t="n"/>
      <c r="H438" s="18" t="n"/>
      <c r="I438" s="19" t="n"/>
      <c r="J438" s="17" t="n"/>
      <c r="K438" s="17" t="n"/>
      <c r="L438" s="20">
        <f>IF(OR(A438="",H438="",I438=""),"",IFERROR(H438*I438,0))</f>
        <v/>
      </c>
      <c r="M438" s="20">
        <f>IF(L438="","",IF(J438="Oui",ROUND(L438*'Paramètres'!$B$5,2),0))</f>
        <v/>
      </c>
      <c r="N438" s="20">
        <f>IF(L438="","",IF(J438="Oui",ROUND(L438*'Paramètres'!$B$6,2),0))</f>
        <v/>
      </c>
      <c r="O438" s="20">
        <f>IF(L438="","",IFERROR(L438+M438+N438,0))</f>
        <v/>
      </c>
    </row>
    <row r="439">
      <c r="A439" s="21" t="n"/>
      <c r="B439" s="22" t="n"/>
      <c r="C439" s="22" t="n"/>
      <c r="D439" s="22" t="n"/>
      <c r="E439" s="22" t="n"/>
      <c r="F439" s="22" t="n"/>
      <c r="G439" s="22" t="n"/>
      <c r="H439" s="23" t="n"/>
      <c r="I439" s="24" t="n"/>
      <c r="J439" s="22" t="n"/>
      <c r="K439" s="22" t="n"/>
      <c r="L439" s="20">
        <f>IF(OR(A439="",H439="",I439=""),"",IFERROR(H439*I439,0))</f>
        <v/>
      </c>
      <c r="M439" s="20">
        <f>IF(L439="","",IF(J439="Oui",ROUND(L439*'Paramètres'!$B$5,2),0))</f>
        <v/>
      </c>
      <c r="N439" s="20">
        <f>IF(L439="","",IF(J439="Oui",ROUND(L439*'Paramètres'!$B$6,2),0))</f>
        <v/>
      </c>
      <c r="O439" s="20">
        <f>IF(L439="","",IFERROR(L439+M439+N439,0))</f>
        <v/>
      </c>
    </row>
    <row r="440">
      <c r="A440" s="16" t="n"/>
      <c r="B440" s="17" t="n"/>
      <c r="C440" s="17" t="n"/>
      <c r="D440" s="17" t="n"/>
      <c r="E440" s="17" t="n"/>
      <c r="F440" s="17" t="n"/>
      <c r="G440" s="17" t="n"/>
      <c r="H440" s="18" t="n"/>
      <c r="I440" s="19" t="n"/>
      <c r="J440" s="17" t="n"/>
      <c r="K440" s="17" t="n"/>
      <c r="L440" s="20">
        <f>IF(OR(A440="",H440="",I440=""),"",IFERROR(H440*I440,0))</f>
        <v/>
      </c>
      <c r="M440" s="20">
        <f>IF(L440="","",IF(J440="Oui",ROUND(L440*'Paramètres'!$B$5,2),0))</f>
        <v/>
      </c>
      <c r="N440" s="20">
        <f>IF(L440="","",IF(J440="Oui",ROUND(L440*'Paramètres'!$B$6,2),0))</f>
        <v/>
      </c>
      <c r="O440" s="20">
        <f>IF(L440="","",IFERROR(L440+M440+N440,0))</f>
        <v/>
      </c>
    </row>
    <row r="441">
      <c r="A441" s="21" t="n"/>
      <c r="B441" s="22" t="n"/>
      <c r="C441" s="22" t="n"/>
      <c r="D441" s="22" t="n"/>
      <c r="E441" s="22" t="n"/>
      <c r="F441" s="22" t="n"/>
      <c r="G441" s="22" t="n"/>
      <c r="H441" s="23" t="n"/>
      <c r="I441" s="24" t="n"/>
      <c r="J441" s="22" t="n"/>
      <c r="K441" s="22" t="n"/>
      <c r="L441" s="20">
        <f>IF(OR(A441="",H441="",I441=""),"",IFERROR(H441*I441,0))</f>
        <v/>
      </c>
      <c r="M441" s="20">
        <f>IF(L441="","",IF(J441="Oui",ROUND(L441*'Paramètres'!$B$5,2),0))</f>
        <v/>
      </c>
      <c r="N441" s="20">
        <f>IF(L441="","",IF(J441="Oui",ROUND(L441*'Paramètres'!$B$6,2),0))</f>
        <v/>
      </c>
      <c r="O441" s="20">
        <f>IF(L441="","",IFERROR(L441+M441+N441,0))</f>
        <v/>
      </c>
    </row>
    <row r="442">
      <c r="A442" s="16" t="n"/>
      <c r="B442" s="17" t="n"/>
      <c r="C442" s="17" t="n"/>
      <c r="D442" s="17" t="n"/>
      <c r="E442" s="17" t="n"/>
      <c r="F442" s="17" t="n"/>
      <c r="G442" s="17" t="n"/>
      <c r="H442" s="18" t="n"/>
      <c r="I442" s="19" t="n"/>
      <c r="J442" s="17" t="n"/>
      <c r="K442" s="17" t="n"/>
      <c r="L442" s="20">
        <f>IF(OR(A442="",H442="",I442=""),"",IFERROR(H442*I442,0))</f>
        <v/>
      </c>
      <c r="M442" s="20">
        <f>IF(L442="","",IF(J442="Oui",ROUND(L442*'Paramètres'!$B$5,2),0))</f>
        <v/>
      </c>
      <c r="N442" s="20">
        <f>IF(L442="","",IF(J442="Oui",ROUND(L442*'Paramètres'!$B$6,2),0))</f>
        <v/>
      </c>
      <c r="O442" s="20">
        <f>IF(L442="","",IFERROR(L442+M442+N442,0))</f>
        <v/>
      </c>
    </row>
    <row r="443">
      <c r="A443" s="21" t="n"/>
      <c r="B443" s="22" t="n"/>
      <c r="C443" s="22" t="n"/>
      <c r="D443" s="22" t="n"/>
      <c r="E443" s="22" t="n"/>
      <c r="F443" s="22" t="n"/>
      <c r="G443" s="22" t="n"/>
      <c r="H443" s="23" t="n"/>
      <c r="I443" s="24" t="n"/>
      <c r="J443" s="22" t="n"/>
      <c r="K443" s="22" t="n"/>
      <c r="L443" s="20">
        <f>IF(OR(A443="",H443="",I443=""),"",IFERROR(H443*I443,0))</f>
        <v/>
      </c>
      <c r="M443" s="20">
        <f>IF(L443="","",IF(J443="Oui",ROUND(L443*'Paramètres'!$B$5,2),0))</f>
        <v/>
      </c>
      <c r="N443" s="20">
        <f>IF(L443="","",IF(J443="Oui",ROUND(L443*'Paramètres'!$B$6,2),0))</f>
        <v/>
      </c>
      <c r="O443" s="20">
        <f>IF(L443="","",IFERROR(L443+M443+N443,0))</f>
        <v/>
      </c>
    </row>
    <row r="444">
      <c r="A444" s="16" t="n"/>
      <c r="B444" s="17" t="n"/>
      <c r="C444" s="17" t="n"/>
      <c r="D444" s="17" t="n"/>
      <c r="E444" s="17" t="n"/>
      <c r="F444" s="17" t="n"/>
      <c r="G444" s="17" t="n"/>
      <c r="H444" s="18" t="n"/>
      <c r="I444" s="19" t="n"/>
      <c r="J444" s="17" t="n"/>
      <c r="K444" s="17" t="n"/>
      <c r="L444" s="20">
        <f>IF(OR(A444="",H444="",I444=""),"",IFERROR(H444*I444,0))</f>
        <v/>
      </c>
      <c r="M444" s="20">
        <f>IF(L444="","",IF(J444="Oui",ROUND(L444*'Paramètres'!$B$5,2),0))</f>
        <v/>
      </c>
      <c r="N444" s="20">
        <f>IF(L444="","",IF(J444="Oui",ROUND(L444*'Paramètres'!$B$6,2),0))</f>
        <v/>
      </c>
      <c r="O444" s="20">
        <f>IF(L444="","",IFERROR(L444+M444+N444,0))</f>
        <v/>
      </c>
    </row>
    <row r="445">
      <c r="A445" s="21" t="n"/>
      <c r="B445" s="22" t="n"/>
      <c r="C445" s="22" t="n"/>
      <c r="D445" s="22" t="n"/>
      <c r="E445" s="22" t="n"/>
      <c r="F445" s="22" t="n"/>
      <c r="G445" s="22" t="n"/>
      <c r="H445" s="23" t="n"/>
      <c r="I445" s="24" t="n"/>
      <c r="J445" s="22" t="n"/>
      <c r="K445" s="22" t="n"/>
      <c r="L445" s="20">
        <f>IF(OR(A445="",H445="",I445=""),"",IFERROR(H445*I445,0))</f>
        <v/>
      </c>
      <c r="M445" s="20">
        <f>IF(L445="","",IF(J445="Oui",ROUND(L445*'Paramètres'!$B$5,2),0))</f>
        <v/>
      </c>
      <c r="N445" s="20">
        <f>IF(L445="","",IF(J445="Oui",ROUND(L445*'Paramètres'!$B$6,2),0))</f>
        <v/>
      </c>
      <c r="O445" s="20">
        <f>IF(L445="","",IFERROR(L445+M445+N445,0))</f>
        <v/>
      </c>
    </row>
    <row r="446">
      <c r="A446" s="16" t="n"/>
      <c r="B446" s="17" t="n"/>
      <c r="C446" s="17" t="n"/>
      <c r="D446" s="17" t="n"/>
      <c r="E446" s="17" t="n"/>
      <c r="F446" s="17" t="n"/>
      <c r="G446" s="17" t="n"/>
      <c r="H446" s="18" t="n"/>
      <c r="I446" s="19" t="n"/>
      <c r="J446" s="17" t="n"/>
      <c r="K446" s="17" t="n"/>
      <c r="L446" s="20">
        <f>IF(OR(A446="",H446="",I446=""),"",IFERROR(H446*I446,0))</f>
        <v/>
      </c>
      <c r="M446" s="20">
        <f>IF(L446="","",IF(J446="Oui",ROUND(L446*'Paramètres'!$B$5,2),0))</f>
        <v/>
      </c>
      <c r="N446" s="20">
        <f>IF(L446="","",IF(J446="Oui",ROUND(L446*'Paramètres'!$B$6,2),0))</f>
        <v/>
      </c>
      <c r="O446" s="20">
        <f>IF(L446="","",IFERROR(L446+M446+N446,0))</f>
        <v/>
      </c>
    </row>
    <row r="447">
      <c r="A447" s="21" t="n"/>
      <c r="B447" s="22" t="n"/>
      <c r="C447" s="22" t="n"/>
      <c r="D447" s="22" t="n"/>
      <c r="E447" s="22" t="n"/>
      <c r="F447" s="22" t="n"/>
      <c r="G447" s="22" t="n"/>
      <c r="H447" s="23" t="n"/>
      <c r="I447" s="24" t="n"/>
      <c r="J447" s="22" t="n"/>
      <c r="K447" s="22" t="n"/>
      <c r="L447" s="20">
        <f>IF(OR(A447="",H447="",I447=""),"",IFERROR(H447*I447,0))</f>
        <v/>
      </c>
      <c r="M447" s="20">
        <f>IF(L447="","",IF(J447="Oui",ROUND(L447*'Paramètres'!$B$5,2),0))</f>
        <v/>
      </c>
      <c r="N447" s="20">
        <f>IF(L447="","",IF(J447="Oui",ROUND(L447*'Paramètres'!$B$6,2),0))</f>
        <v/>
      </c>
      <c r="O447" s="20">
        <f>IF(L447="","",IFERROR(L447+M447+N447,0))</f>
        <v/>
      </c>
    </row>
    <row r="448">
      <c r="A448" s="16" t="n"/>
      <c r="B448" s="17" t="n"/>
      <c r="C448" s="17" t="n"/>
      <c r="D448" s="17" t="n"/>
      <c r="E448" s="17" t="n"/>
      <c r="F448" s="17" t="n"/>
      <c r="G448" s="17" t="n"/>
      <c r="H448" s="18" t="n"/>
      <c r="I448" s="19" t="n"/>
      <c r="J448" s="17" t="n"/>
      <c r="K448" s="17" t="n"/>
      <c r="L448" s="20">
        <f>IF(OR(A448="",H448="",I448=""),"",IFERROR(H448*I448,0))</f>
        <v/>
      </c>
      <c r="M448" s="20">
        <f>IF(L448="","",IF(J448="Oui",ROUND(L448*'Paramètres'!$B$5,2),0))</f>
        <v/>
      </c>
      <c r="N448" s="20">
        <f>IF(L448="","",IF(J448="Oui",ROUND(L448*'Paramètres'!$B$6,2),0))</f>
        <v/>
      </c>
      <c r="O448" s="20">
        <f>IF(L448="","",IFERROR(L448+M448+N448,0))</f>
        <v/>
      </c>
    </row>
    <row r="449">
      <c r="A449" s="21" t="n"/>
      <c r="B449" s="22" t="n"/>
      <c r="C449" s="22" t="n"/>
      <c r="D449" s="22" t="n"/>
      <c r="E449" s="22" t="n"/>
      <c r="F449" s="22" t="n"/>
      <c r="G449" s="22" t="n"/>
      <c r="H449" s="23" t="n"/>
      <c r="I449" s="24" t="n"/>
      <c r="J449" s="22" t="n"/>
      <c r="K449" s="22" t="n"/>
      <c r="L449" s="20">
        <f>IF(OR(A449="",H449="",I449=""),"",IFERROR(H449*I449,0))</f>
        <v/>
      </c>
      <c r="M449" s="20">
        <f>IF(L449="","",IF(J449="Oui",ROUND(L449*'Paramètres'!$B$5,2),0))</f>
        <v/>
      </c>
      <c r="N449" s="20">
        <f>IF(L449="","",IF(J449="Oui",ROUND(L449*'Paramètres'!$B$6,2),0))</f>
        <v/>
      </c>
      <c r="O449" s="20">
        <f>IF(L449="","",IFERROR(L449+M449+N449,0))</f>
        <v/>
      </c>
    </row>
    <row r="450">
      <c r="A450" s="16" t="n"/>
      <c r="B450" s="17" t="n"/>
      <c r="C450" s="17" t="n"/>
      <c r="D450" s="17" t="n"/>
      <c r="E450" s="17" t="n"/>
      <c r="F450" s="17" t="n"/>
      <c r="G450" s="17" t="n"/>
      <c r="H450" s="18" t="n"/>
      <c r="I450" s="19" t="n"/>
      <c r="J450" s="17" t="n"/>
      <c r="K450" s="17" t="n"/>
      <c r="L450" s="20">
        <f>IF(OR(A450="",H450="",I450=""),"",IFERROR(H450*I450,0))</f>
        <v/>
      </c>
      <c r="M450" s="20">
        <f>IF(L450="","",IF(J450="Oui",ROUND(L450*'Paramètres'!$B$5,2),0))</f>
        <v/>
      </c>
      <c r="N450" s="20">
        <f>IF(L450="","",IF(J450="Oui",ROUND(L450*'Paramètres'!$B$6,2),0))</f>
        <v/>
      </c>
      <c r="O450" s="20">
        <f>IF(L450="","",IFERROR(L450+M450+N450,0))</f>
        <v/>
      </c>
    </row>
    <row r="451">
      <c r="A451" s="21" t="n"/>
      <c r="B451" s="22" t="n"/>
      <c r="C451" s="22" t="n"/>
      <c r="D451" s="22" t="n"/>
      <c r="E451" s="22" t="n"/>
      <c r="F451" s="22" t="n"/>
      <c r="G451" s="22" t="n"/>
      <c r="H451" s="23" t="n"/>
      <c r="I451" s="24" t="n"/>
      <c r="J451" s="22" t="n"/>
      <c r="K451" s="22" t="n"/>
      <c r="L451" s="20">
        <f>IF(OR(A451="",H451="",I451=""),"",IFERROR(H451*I451,0))</f>
        <v/>
      </c>
      <c r="M451" s="20">
        <f>IF(L451="","",IF(J451="Oui",ROUND(L451*'Paramètres'!$B$5,2),0))</f>
        <v/>
      </c>
      <c r="N451" s="20">
        <f>IF(L451="","",IF(J451="Oui",ROUND(L451*'Paramètres'!$B$6,2),0))</f>
        <v/>
      </c>
      <c r="O451" s="20">
        <f>IF(L451="","",IFERROR(L451+M451+N451,0))</f>
        <v/>
      </c>
    </row>
    <row r="452">
      <c r="A452" s="16" t="n"/>
      <c r="B452" s="17" t="n"/>
      <c r="C452" s="17" t="n"/>
      <c r="D452" s="17" t="n"/>
      <c r="E452" s="17" t="n"/>
      <c r="F452" s="17" t="n"/>
      <c r="G452" s="17" t="n"/>
      <c r="H452" s="18" t="n"/>
      <c r="I452" s="19" t="n"/>
      <c r="J452" s="17" t="n"/>
      <c r="K452" s="17" t="n"/>
      <c r="L452" s="20">
        <f>IF(OR(A452="",H452="",I452=""),"",IFERROR(H452*I452,0))</f>
        <v/>
      </c>
      <c r="M452" s="20">
        <f>IF(L452="","",IF(J452="Oui",ROUND(L452*'Paramètres'!$B$5,2),0))</f>
        <v/>
      </c>
      <c r="N452" s="20">
        <f>IF(L452="","",IF(J452="Oui",ROUND(L452*'Paramètres'!$B$6,2),0))</f>
        <v/>
      </c>
      <c r="O452" s="20">
        <f>IF(L452="","",IFERROR(L452+M452+N452,0))</f>
        <v/>
      </c>
    </row>
    <row r="453">
      <c r="A453" s="21" t="n"/>
      <c r="B453" s="22" t="n"/>
      <c r="C453" s="22" t="n"/>
      <c r="D453" s="22" t="n"/>
      <c r="E453" s="22" t="n"/>
      <c r="F453" s="22" t="n"/>
      <c r="G453" s="22" t="n"/>
      <c r="H453" s="23" t="n"/>
      <c r="I453" s="24" t="n"/>
      <c r="J453" s="22" t="n"/>
      <c r="K453" s="22" t="n"/>
      <c r="L453" s="20">
        <f>IF(OR(A453="",H453="",I453=""),"",IFERROR(H453*I453,0))</f>
        <v/>
      </c>
      <c r="M453" s="20">
        <f>IF(L453="","",IF(J453="Oui",ROUND(L453*'Paramètres'!$B$5,2),0))</f>
        <v/>
      </c>
      <c r="N453" s="20">
        <f>IF(L453="","",IF(J453="Oui",ROUND(L453*'Paramètres'!$B$6,2),0))</f>
        <v/>
      </c>
      <c r="O453" s="20">
        <f>IF(L453="","",IFERROR(L453+M453+N453,0))</f>
        <v/>
      </c>
    </row>
    <row r="454">
      <c r="A454" s="16" t="n"/>
      <c r="B454" s="17" t="n"/>
      <c r="C454" s="17" t="n"/>
      <c r="D454" s="17" t="n"/>
      <c r="E454" s="17" t="n"/>
      <c r="F454" s="17" t="n"/>
      <c r="G454" s="17" t="n"/>
      <c r="H454" s="18" t="n"/>
      <c r="I454" s="19" t="n"/>
      <c r="J454" s="17" t="n"/>
      <c r="K454" s="17" t="n"/>
      <c r="L454" s="20">
        <f>IF(OR(A454="",H454="",I454=""),"",IFERROR(H454*I454,0))</f>
        <v/>
      </c>
      <c r="M454" s="20">
        <f>IF(L454="","",IF(J454="Oui",ROUND(L454*'Paramètres'!$B$5,2),0))</f>
        <v/>
      </c>
      <c r="N454" s="20">
        <f>IF(L454="","",IF(J454="Oui",ROUND(L454*'Paramètres'!$B$6,2),0))</f>
        <v/>
      </c>
      <c r="O454" s="20">
        <f>IF(L454="","",IFERROR(L454+M454+N454,0))</f>
        <v/>
      </c>
    </row>
    <row r="455">
      <c r="A455" s="21" t="n"/>
      <c r="B455" s="22" t="n"/>
      <c r="C455" s="22" t="n"/>
      <c r="D455" s="22" t="n"/>
      <c r="E455" s="22" t="n"/>
      <c r="F455" s="22" t="n"/>
      <c r="G455" s="22" t="n"/>
      <c r="H455" s="23" t="n"/>
      <c r="I455" s="24" t="n"/>
      <c r="J455" s="22" t="n"/>
      <c r="K455" s="22" t="n"/>
      <c r="L455" s="20">
        <f>IF(OR(A455="",H455="",I455=""),"",IFERROR(H455*I455,0))</f>
        <v/>
      </c>
      <c r="M455" s="20">
        <f>IF(L455="","",IF(J455="Oui",ROUND(L455*'Paramètres'!$B$5,2),0))</f>
        <v/>
      </c>
      <c r="N455" s="20">
        <f>IF(L455="","",IF(J455="Oui",ROUND(L455*'Paramètres'!$B$6,2),0))</f>
        <v/>
      </c>
      <c r="O455" s="20">
        <f>IF(L455="","",IFERROR(L455+M455+N455,0))</f>
        <v/>
      </c>
    </row>
    <row r="456">
      <c r="A456" s="16" t="n"/>
      <c r="B456" s="17" t="n"/>
      <c r="C456" s="17" t="n"/>
      <c r="D456" s="17" t="n"/>
      <c r="E456" s="17" t="n"/>
      <c r="F456" s="17" t="n"/>
      <c r="G456" s="17" t="n"/>
      <c r="H456" s="18" t="n"/>
      <c r="I456" s="19" t="n"/>
      <c r="J456" s="17" t="n"/>
      <c r="K456" s="17" t="n"/>
      <c r="L456" s="20">
        <f>IF(OR(A456="",H456="",I456=""),"",IFERROR(H456*I456,0))</f>
        <v/>
      </c>
      <c r="M456" s="20">
        <f>IF(L456="","",IF(J456="Oui",ROUND(L456*'Paramètres'!$B$5,2),0))</f>
        <v/>
      </c>
      <c r="N456" s="20">
        <f>IF(L456="","",IF(J456="Oui",ROUND(L456*'Paramètres'!$B$6,2),0))</f>
        <v/>
      </c>
      <c r="O456" s="20">
        <f>IF(L456="","",IFERROR(L456+M456+N456,0))</f>
        <v/>
      </c>
    </row>
    <row r="457">
      <c r="A457" s="21" t="n"/>
      <c r="B457" s="22" t="n"/>
      <c r="C457" s="22" t="n"/>
      <c r="D457" s="22" t="n"/>
      <c r="E457" s="22" t="n"/>
      <c r="F457" s="22" t="n"/>
      <c r="G457" s="22" t="n"/>
      <c r="H457" s="23" t="n"/>
      <c r="I457" s="24" t="n"/>
      <c r="J457" s="22" t="n"/>
      <c r="K457" s="22" t="n"/>
      <c r="L457" s="20">
        <f>IF(OR(A457="",H457="",I457=""),"",IFERROR(H457*I457,0))</f>
        <v/>
      </c>
      <c r="M457" s="20">
        <f>IF(L457="","",IF(J457="Oui",ROUND(L457*'Paramètres'!$B$5,2),0))</f>
        <v/>
      </c>
      <c r="N457" s="20">
        <f>IF(L457="","",IF(J457="Oui",ROUND(L457*'Paramètres'!$B$6,2),0))</f>
        <v/>
      </c>
      <c r="O457" s="20">
        <f>IF(L457="","",IFERROR(L457+M457+N457,0))</f>
        <v/>
      </c>
    </row>
    <row r="458">
      <c r="A458" s="16" t="n"/>
      <c r="B458" s="17" t="n"/>
      <c r="C458" s="17" t="n"/>
      <c r="D458" s="17" t="n"/>
      <c r="E458" s="17" t="n"/>
      <c r="F458" s="17" t="n"/>
      <c r="G458" s="17" t="n"/>
      <c r="H458" s="18" t="n"/>
      <c r="I458" s="19" t="n"/>
      <c r="J458" s="17" t="n"/>
      <c r="K458" s="17" t="n"/>
      <c r="L458" s="20">
        <f>IF(OR(A458="",H458="",I458=""),"",IFERROR(H458*I458,0))</f>
        <v/>
      </c>
      <c r="M458" s="20">
        <f>IF(L458="","",IF(J458="Oui",ROUND(L458*'Paramètres'!$B$5,2),0))</f>
        <v/>
      </c>
      <c r="N458" s="20">
        <f>IF(L458="","",IF(J458="Oui",ROUND(L458*'Paramètres'!$B$6,2),0))</f>
        <v/>
      </c>
      <c r="O458" s="20">
        <f>IF(L458="","",IFERROR(L458+M458+N458,0))</f>
        <v/>
      </c>
    </row>
    <row r="459">
      <c r="A459" s="21" t="n"/>
      <c r="B459" s="22" t="n"/>
      <c r="C459" s="22" t="n"/>
      <c r="D459" s="22" t="n"/>
      <c r="E459" s="22" t="n"/>
      <c r="F459" s="22" t="n"/>
      <c r="G459" s="22" t="n"/>
      <c r="H459" s="23" t="n"/>
      <c r="I459" s="24" t="n"/>
      <c r="J459" s="22" t="n"/>
      <c r="K459" s="22" t="n"/>
      <c r="L459" s="20">
        <f>IF(OR(A459="",H459="",I459=""),"",IFERROR(H459*I459,0))</f>
        <v/>
      </c>
      <c r="M459" s="20">
        <f>IF(L459="","",IF(J459="Oui",ROUND(L459*'Paramètres'!$B$5,2),0))</f>
        <v/>
      </c>
      <c r="N459" s="20">
        <f>IF(L459="","",IF(J459="Oui",ROUND(L459*'Paramètres'!$B$6,2),0))</f>
        <v/>
      </c>
      <c r="O459" s="20">
        <f>IF(L459="","",IFERROR(L459+M459+N459,0))</f>
        <v/>
      </c>
    </row>
    <row r="460">
      <c r="A460" s="16" t="n"/>
      <c r="B460" s="17" t="n"/>
      <c r="C460" s="17" t="n"/>
      <c r="D460" s="17" t="n"/>
      <c r="E460" s="17" t="n"/>
      <c r="F460" s="17" t="n"/>
      <c r="G460" s="17" t="n"/>
      <c r="H460" s="18" t="n"/>
      <c r="I460" s="19" t="n"/>
      <c r="J460" s="17" t="n"/>
      <c r="K460" s="17" t="n"/>
      <c r="L460" s="20">
        <f>IF(OR(A460="",H460="",I460=""),"",IFERROR(H460*I460,0))</f>
        <v/>
      </c>
      <c r="M460" s="20">
        <f>IF(L460="","",IF(J460="Oui",ROUND(L460*'Paramètres'!$B$5,2),0))</f>
        <v/>
      </c>
      <c r="N460" s="20">
        <f>IF(L460="","",IF(J460="Oui",ROUND(L460*'Paramètres'!$B$6,2),0))</f>
        <v/>
      </c>
      <c r="O460" s="20">
        <f>IF(L460="","",IFERROR(L460+M460+N460,0))</f>
        <v/>
      </c>
    </row>
    <row r="461">
      <c r="A461" s="21" t="n"/>
      <c r="B461" s="22" t="n"/>
      <c r="C461" s="22" t="n"/>
      <c r="D461" s="22" t="n"/>
      <c r="E461" s="22" t="n"/>
      <c r="F461" s="22" t="n"/>
      <c r="G461" s="22" t="n"/>
      <c r="H461" s="23" t="n"/>
      <c r="I461" s="24" t="n"/>
      <c r="J461" s="22" t="n"/>
      <c r="K461" s="22" t="n"/>
      <c r="L461" s="20">
        <f>IF(OR(A461="",H461="",I461=""),"",IFERROR(H461*I461,0))</f>
        <v/>
      </c>
      <c r="M461" s="20">
        <f>IF(L461="","",IF(J461="Oui",ROUND(L461*'Paramètres'!$B$5,2),0))</f>
        <v/>
      </c>
      <c r="N461" s="20">
        <f>IF(L461="","",IF(J461="Oui",ROUND(L461*'Paramètres'!$B$6,2),0))</f>
        <v/>
      </c>
      <c r="O461" s="20">
        <f>IF(L461="","",IFERROR(L461+M461+N461,0))</f>
        <v/>
      </c>
    </row>
    <row r="462">
      <c r="A462" s="16" t="n"/>
      <c r="B462" s="17" t="n"/>
      <c r="C462" s="17" t="n"/>
      <c r="D462" s="17" t="n"/>
      <c r="E462" s="17" t="n"/>
      <c r="F462" s="17" t="n"/>
      <c r="G462" s="17" t="n"/>
      <c r="H462" s="18" t="n"/>
      <c r="I462" s="19" t="n"/>
      <c r="J462" s="17" t="n"/>
      <c r="K462" s="17" t="n"/>
      <c r="L462" s="20">
        <f>IF(OR(A462="",H462="",I462=""),"",IFERROR(H462*I462,0))</f>
        <v/>
      </c>
      <c r="M462" s="20">
        <f>IF(L462="","",IF(J462="Oui",ROUND(L462*'Paramètres'!$B$5,2),0))</f>
        <v/>
      </c>
      <c r="N462" s="20">
        <f>IF(L462="","",IF(J462="Oui",ROUND(L462*'Paramètres'!$B$6,2),0))</f>
        <v/>
      </c>
      <c r="O462" s="20">
        <f>IF(L462="","",IFERROR(L462+M462+N462,0))</f>
        <v/>
      </c>
    </row>
    <row r="463">
      <c r="A463" s="21" t="n"/>
      <c r="B463" s="22" t="n"/>
      <c r="C463" s="22" t="n"/>
      <c r="D463" s="22" t="n"/>
      <c r="E463" s="22" t="n"/>
      <c r="F463" s="22" t="n"/>
      <c r="G463" s="22" t="n"/>
      <c r="H463" s="23" t="n"/>
      <c r="I463" s="24" t="n"/>
      <c r="J463" s="22" t="n"/>
      <c r="K463" s="22" t="n"/>
      <c r="L463" s="20">
        <f>IF(OR(A463="",H463="",I463=""),"",IFERROR(H463*I463,0))</f>
        <v/>
      </c>
      <c r="M463" s="20">
        <f>IF(L463="","",IF(J463="Oui",ROUND(L463*'Paramètres'!$B$5,2),0))</f>
        <v/>
      </c>
      <c r="N463" s="20">
        <f>IF(L463="","",IF(J463="Oui",ROUND(L463*'Paramètres'!$B$6,2),0))</f>
        <v/>
      </c>
      <c r="O463" s="20">
        <f>IF(L463="","",IFERROR(L463+M463+N463,0))</f>
        <v/>
      </c>
    </row>
    <row r="464">
      <c r="A464" s="16" t="n"/>
      <c r="B464" s="17" t="n"/>
      <c r="C464" s="17" t="n"/>
      <c r="D464" s="17" t="n"/>
      <c r="E464" s="17" t="n"/>
      <c r="F464" s="17" t="n"/>
      <c r="G464" s="17" t="n"/>
      <c r="H464" s="18" t="n"/>
      <c r="I464" s="19" t="n"/>
      <c r="J464" s="17" t="n"/>
      <c r="K464" s="17" t="n"/>
      <c r="L464" s="20">
        <f>IF(OR(A464="",H464="",I464=""),"",IFERROR(H464*I464,0))</f>
        <v/>
      </c>
      <c r="M464" s="20">
        <f>IF(L464="","",IF(J464="Oui",ROUND(L464*'Paramètres'!$B$5,2),0))</f>
        <v/>
      </c>
      <c r="N464" s="20">
        <f>IF(L464="","",IF(J464="Oui",ROUND(L464*'Paramètres'!$B$6,2),0))</f>
        <v/>
      </c>
      <c r="O464" s="20">
        <f>IF(L464="","",IFERROR(L464+M464+N464,0))</f>
        <v/>
      </c>
    </row>
    <row r="465">
      <c r="A465" s="21" t="n"/>
      <c r="B465" s="22" t="n"/>
      <c r="C465" s="22" t="n"/>
      <c r="D465" s="22" t="n"/>
      <c r="E465" s="22" t="n"/>
      <c r="F465" s="22" t="n"/>
      <c r="G465" s="22" t="n"/>
      <c r="H465" s="23" t="n"/>
      <c r="I465" s="24" t="n"/>
      <c r="J465" s="22" t="n"/>
      <c r="K465" s="22" t="n"/>
      <c r="L465" s="20">
        <f>IF(OR(A465="",H465="",I465=""),"",IFERROR(H465*I465,0))</f>
        <v/>
      </c>
      <c r="M465" s="20">
        <f>IF(L465="","",IF(J465="Oui",ROUND(L465*'Paramètres'!$B$5,2),0))</f>
        <v/>
      </c>
      <c r="N465" s="20">
        <f>IF(L465="","",IF(J465="Oui",ROUND(L465*'Paramètres'!$B$6,2),0))</f>
        <v/>
      </c>
      <c r="O465" s="20">
        <f>IF(L465="","",IFERROR(L465+M465+N465,0))</f>
        <v/>
      </c>
    </row>
    <row r="466">
      <c r="A466" s="16" t="n"/>
      <c r="B466" s="17" t="n"/>
      <c r="C466" s="17" t="n"/>
      <c r="D466" s="17" t="n"/>
      <c r="E466" s="17" t="n"/>
      <c r="F466" s="17" t="n"/>
      <c r="G466" s="17" t="n"/>
      <c r="H466" s="18" t="n"/>
      <c r="I466" s="19" t="n"/>
      <c r="J466" s="17" t="n"/>
      <c r="K466" s="17" t="n"/>
      <c r="L466" s="20">
        <f>IF(OR(A466="",H466="",I466=""),"",IFERROR(H466*I466,0))</f>
        <v/>
      </c>
      <c r="M466" s="20">
        <f>IF(L466="","",IF(J466="Oui",ROUND(L466*'Paramètres'!$B$5,2),0))</f>
        <v/>
      </c>
      <c r="N466" s="20">
        <f>IF(L466="","",IF(J466="Oui",ROUND(L466*'Paramètres'!$B$6,2),0))</f>
        <v/>
      </c>
      <c r="O466" s="20">
        <f>IF(L466="","",IFERROR(L466+M466+N466,0))</f>
        <v/>
      </c>
    </row>
    <row r="467">
      <c r="A467" s="21" t="n"/>
      <c r="B467" s="22" t="n"/>
      <c r="C467" s="22" t="n"/>
      <c r="D467" s="22" t="n"/>
      <c r="E467" s="22" t="n"/>
      <c r="F467" s="22" t="n"/>
      <c r="G467" s="22" t="n"/>
      <c r="H467" s="23" t="n"/>
      <c r="I467" s="24" t="n"/>
      <c r="J467" s="22" t="n"/>
      <c r="K467" s="22" t="n"/>
      <c r="L467" s="20">
        <f>IF(OR(A467="",H467="",I467=""),"",IFERROR(H467*I467,0))</f>
        <v/>
      </c>
      <c r="M467" s="20">
        <f>IF(L467="","",IF(J467="Oui",ROUND(L467*'Paramètres'!$B$5,2),0))</f>
        <v/>
      </c>
      <c r="N467" s="20">
        <f>IF(L467="","",IF(J467="Oui",ROUND(L467*'Paramètres'!$B$6,2),0))</f>
        <v/>
      </c>
      <c r="O467" s="20">
        <f>IF(L467="","",IFERROR(L467+M467+N467,0))</f>
        <v/>
      </c>
    </row>
    <row r="468">
      <c r="A468" s="16" t="n"/>
      <c r="B468" s="17" t="n"/>
      <c r="C468" s="17" t="n"/>
      <c r="D468" s="17" t="n"/>
      <c r="E468" s="17" t="n"/>
      <c r="F468" s="17" t="n"/>
      <c r="G468" s="17" t="n"/>
      <c r="H468" s="18" t="n"/>
      <c r="I468" s="19" t="n"/>
      <c r="J468" s="17" t="n"/>
      <c r="K468" s="17" t="n"/>
      <c r="L468" s="20">
        <f>IF(OR(A468="",H468="",I468=""),"",IFERROR(H468*I468,0))</f>
        <v/>
      </c>
      <c r="M468" s="20">
        <f>IF(L468="","",IF(J468="Oui",ROUND(L468*'Paramètres'!$B$5,2),0))</f>
        <v/>
      </c>
      <c r="N468" s="20">
        <f>IF(L468="","",IF(J468="Oui",ROUND(L468*'Paramètres'!$B$6,2),0))</f>
        <v/>
      </c>
      <c r="O468" s="20">
        <f>IF(L468="","",IFERROR(L468+M468+N468,0))</f>
        <v/>
      </c>
    </row>
    <row r="469">
      <c r="A469" s="21" t="n"/>
      <c r="B469" s="22" t="n"/>
      <c r="C469" s="22" t="n"/>
      <c r="D469" s="22" t="n"/>
      <c r="E469" s="22" t="n"/>
      <c r="F469" s="22" t="n"/>
      <c r="G469" s="22" t="n"/>
      <c r="H469" s="23" t="n"/>
      <c r="I469" s="24" t="n"/>
      <c r="J469" s="22" t="n"/>
      <c r="K469" s="22" t="n"/>
      <c r="L469" s="20">
        <f>IF(OR(A469="",H469="",I469=""),"",IFERROR(H469*I469,0))</f>
        <v/>
      </c>
      <c r="M469" s="20">
        <f>IF(L469="","",IF(J469="Oui",ROUND(L469*'Paramètres'!$B$5,2),0))</f>
        <v/>
      </c>
      <c r="N469" s="20">
        <f>IF(L469="","",IF(J469="Oui",ROUND(L469*'Paramètres'!$B$6,2),0))</f>
        <v/>
      </c>
      <c r="O469" s="20">
        <f>IF(L469="","",IFERROR(L469+M469+N469,0))</f>
        <v/>
      </c>
    </row>
    <row r="470">
      <c r="A470" s="16" t="n"/>
      <c r="B470" s="17" t="n"/>
      <c r="C470" s="17" t="n"/>
      <c r="D470" s="17" t="n"/>
      <c r="E470" s="17" t="n"/>
      <c r="F470" s="17" t="n"/>
      <c r="G470" s="17" t="n"/>
      <c r="H470" s="18" t="n"/>
      <c r="I470" s="19" t="n"/>
      <c r="J470" s="17" t="n"/>
      <c r="K470" s="17" t="n"/>
      <c r="L470" s="20">
        <f>IF(OR(A470="",H470="",I470=""),"",IFERROR(H470*I470,0))</f>
        <v/>
      </c>
      <c r="M470" s="20">
        <f>IF(L470="","",IF(J470="Oui",ROUND(L470*'Paramètres'!$B$5,2),0))</f>
        <v/>
      </c>
      <c r="N470" s="20">
        <f>IF(L470="","",IF(J470="Oui",ROUND(L470*'Paramètres'!$B$6,2),0))</f>
        <v/>
      </c>
      <c r="O470" s="20">
        <f>IF(L470="","",IFERROR(L470+M470+N470,0))</f>
        <v/>
      </c>
    </row>
    <row r="471">
      <c r="A471" s="21" t="n"/>
      <c r="B471" s="22" t="n"/>
      <c r="C471" s="22" t="n"/>
      <c r="D471" s="22" t="n"/>
      <c r="E471" s="22" t="n"/>
      <c r="F471" s="22" t="n"/>
      <c r="G471" s="22" t="n"/>
      <c r="H471" s="23" t="n"/>
      <c r="I471" s="24" t="n"/>
      <c r="J471" s="22" t="n"/>
      <c r="K471" s="22" t="n"/>
      <c r="L471" s="20">
        <f>IF(OR(A471="",H471="",I471=""),"",IFERROR(H471*I471,0))</f>
        <v/>
      </c>
      <c r="M471" s="20">
        <f>IF(L471="","",IF(J471="Oui",ROUND(L471*'Paramètres'!$B$5,2),0))</f>
        <v/>
      </c>
      <c r="N471" s="20">
        <f>IF(L471="","",IF(J471="Oui",ROUND(L471*'Paramètres'!$B$6,2),0))</f>
        <v/>
      </c>
      <c r="O471" s="20">
        <f>IF(L471="","",IFERROR(L471+M471+N471,0))</f>
        <v/>
      </c>
    </row>
    <row r="472">
      <c r="A472" s="16" t="n"/>
      <c r="B472" s="17" t="n"/>
      <c r="C472" s="17" t="n"/>
      <c r="D472" s="17" t="n"/>
      <c r="E472" s="17" t="n"/>
      <c r="F472" s="17" t="n"/>
      <c r="G472" s="17" t="n"/>
      <c r="H472" s="18" t="n"/>
      <c r="I472" s="19" t="n"/>
      <c r="J472" s="17" t="n"/>
      <c r="K472" s="17" t="n"/>
      <c r="L472" s="20">
        <f>IF(OR(A472="",H472="",I472=""),"",IFERROR(H472*I472,0))</f>
        <v/>
      </c>
      <c r="M472" s="20">
        <f>IF(L472="","",IF(J472="Oui",ROUND(L472*'Paramètres'!$B$5,2),0))</f>
        <v/>
      </c>
      <c r="N472" s="20">
        <f>IF(L472="","",IF(J472="Oui",ROUND(L472*'Paramètres'!$B$6,2),0))</f>
        <v/>
      </c>
      <c r="O472" s="20">
        <f>IF(L472="","",IFERROR(L472+M472+N472,0))</f>
        <v/>
      </c>
    </row>
    <row r="473">
      <c r="A473" s="21" t="n"/>
      <c r="B473" s="22" t="n"/>
      <c r="C473" s="22" t="n"/>
      <c r="D473" s="22" t="n"/>
      <c r="E473" s="22" t="n"/>
      <c r="F473" s="22" t="n"/>
      <c r="G473" s="22" t="n"/>
      <c r="H473" s="23" t="n"/>
      <c r="I473" s="24" t="n"/>
      <c r="J473" s="22" t="n"/>
      <c r="K473" s="22" t="n"/>
      <c r="L473" s="20">
        <f>IF(OR(A473="",H473="",I473=""),"",IFERROR(H473*I473,0))</f>
        <v/>
      </c>
      <c r="M473" s="20">
        <f>IF(L473="","",IF(J473="Oui",ROUND(L473*'Paramètres'!$B$5,2),0))</f>
        <v/>
      </c>
      <c r="N473" s="20">
        <f>IF(L473="","",IF(J473="Oui",ROUND(L473*'Paramètres'!$B$6,2),0))</f>
        <v/>
      </c>
      <c r="O473" s="20">
        <f>IF(L473="","",IFERROR(L473+M473+N473,0))</f>
        <v/>
      </c>
    </row>
    <row r="474">
      <c r="A474" s="16" t="n"/>
      <c r="B474" s="17" t="n"/>
      <c r="C474" s="17" t="n"/>
      <c r="D474" s="17" t="n"/>
      <c r="E474" s="17" t="n"/>
      <c r="F474" s="17" t="n"/>
      <c r="G474" s="17" t="n"/>
      <c r="H474" s="18" t="n"/>
      <c r="I474" s="19" t="n"/>
      <c r="J474" s="17" t="n"/>
      <c r="K474" s="17" t="n"/>
      <c r="L474" s="20">
        <f>IF(OR(A474="",H474="",I474=""),"",IFERROR(H474*I474,0))</f>
        <v/>
      </c>
      <c r="M474" s="20">
        <f>IF(L474="","",IF(J474="Oui",ROUND(L474*'Paramètres'!$B$5,2),0))</f>
        <v/>
      </c>
      <c r="N474" s="20">
        <f>IF(L474="","",IF(J474="Oui",ROUND(L474*'Paramètres'!$B$6,2),0))</f>
        <v/>
      </c>
      <c r="O474" s="20">
        <f>IF(L474="","",IFERROR(L474+M474+N474,0))</f>
        <v/>
      </c>
    </row>
    <row r="475">
      <c r="A475" s="21" t="n"/>
      <c r="B475" s="22" t="n"/>
      <c r="C475" s="22" t="n"/>
      <c r="D475" s="22" t="n"/>
      <c r="E475" s="22" t="n"/>
      <c r="F475" s="22" t="n"/>
      <c r="G475" s="22" t="n"/>
      <c r="H475" s="23" t="n"/>
      <c r="I475" s="24" t="n"/>
      <c r="J475" s="22" t="n"/>
      <c r="K475" s="22" t="n"/>
      <c r="L475" s="20">
        <f>IF(OR(A475="",H475="",I475=""),"",IFERROR(H475*I475,0))</f>
        <v/>
      </c>
      <c r="M475" s="20">
        <f>IF(L475="","",IF(J475="Oui",ROUND(L475*'Paramètres'!$B$5,2),0))</f>
        <v/>
      </c>
      <c r="N475" s="20">
        <f>IF(L475="","",IF(J475="Oui",ROUND(L475*'Paramètres'!$B$6,2),0))</f>
        <v/>
      </c>
      <c r="O475" s="20">
        <f>IF(L475="","",IFERROR(L475+M475+N475,0))</f>
        <v/>
      </c>
    </row>
    <row r="476">
      <c r="A476" s="16" t="n"/>
      <c r="B476" s="17" t="n"/>
      <c r="C476" s="17" t="n"/>
      <c r="D476" s="17" t="n"/>
      <c r="E476" s="17" t="n"/>
      <c r="F476" s="17" t="n"/>
      <c r="G476" s="17" t="n"/>
      <c r="H476" s="18" t="n"/>
      <c r="I476" s="19" t="n"/>
      <c r="J476" s="17" t="n"/>
      <c r="K476" s="17" t="n"/>
      <c r="L476" s="20">
        <f>IF(OR(A476="",H476="",I476=""),"",IFERROR(H476*I476,0))</f>
        <v/>
      </c>
      <c r="M476" s="20">
        <f>IF(L476="","",IF(J476="Oui",ROUND(L476*'Paramètres'!$B$5,2),0))</f>
        <v/>
      </c>
      <c r="N476" s="20">
        <f>IF(L476="","",IF(J476="Oui",ROUND(L476*'Paramètres'!$B$6,2),0))</f>
        <v/>
      </c>
      <c r="O476" s="20">
        <f>IF(L476="","",IFERROR(L476+M476+N476,0))</f>
        <v/>
      </c>
    </row>
    <row r="477">
      <c r="A477" s="21" t="n"/>
      <c r="B477" s="22" t="n"/>
      <c r="C477" s="22" t="n"/>
      <c r="D477" s="22" t="n"/>
      <c r="E477" s="22" t="n"/>
      <c r="F477" s="22" t="n"/>
      <c r="G477" s="22" t="n"/>
      <c r="H477" s="23" t="n"/>
      <c r="I477" s="24" t="n"/>
      <c r="J477" s="22" t="n"/>
      <c r="K477" s="22" t="n"/>
      <c r="L477" s="20">
        <f>IF(OR(A477="",H477="",I477=""),"",IFERROR(H477*I477,0))</f>
        <v/>
      </c>
      <c r="M477" s="20">
        <f>IF(L477="","",IF(J477="Oui",ROUND(L477*'Paramètres'!$B$5,2),0))</f>
        <v/>
      </c>
      <c r="N477" s="20">
        <f>IF(L477="","",IF(J477="Oui",ROUND(L477*'Paramètres'!$B$6,2),0))</f>
        <v/>
      </c>
      <c r="O477" s="20">
        <f>IF(L477="","",IFERROR(L477+M477+N477,0))</f>
        <v/>
      </c>
    </row>
    <row r="478">
      <c r="A478" s="16" t="n"/>
      <c r="B478" s="17" t="n"/>
      <c r="C478" s="17" t="n"/>
      <c r="D478" s="17" t="n"/>
      <c r="E478" s="17" t="n"/>
      <c r="F478" s="17" t="n"/>
      <c r="G478" s="17" t="n"/>
      <c r="H478" s="18" t="n"/>
      <c r="I478" s="19" t="n"/>
      <c r="J478" s="17" t="n"/>
      <c r="K478" s="17" t="n"/>
      <c r="L478" s="20">
        <f>IF(OR(A478="",H478="",I478=""),"",IFERROR(H478*I478,0))</f>
        <v/>
      </c>
      <c r="M478" s="20">
        <f>IF(L478="","",IF(J478="Oui",ROUND(L478*'Paramètres'!$B$5,2),0))</f>
        <v/>
      </c>
      <c r="N478" s="20">
        <f>IF(L478="","",IF(J478="Oui",ROUND(L478*'Paramètres'!$B$6,2),0))</f>
        <v/>
      </c>
      <c r="O478" s="20">
        <f>IF(L478="","",IFERROR(L478+M478+N478,0))</f>
        <v/>
      </c>
    </row>
    <row r="479">
      <c r="A479" s="21" t="n"/>
      <c r="B479" s="22" t="n"/>
      <c r="C479" s="22" t="n"/>
      <c r="D479" s="22" t="n"/>
      <c r="E479" s="22" t="n"/>
      <c r="F479" s="22" t="n"/>
      <c r="G479" s="22" t="n"/>
      <c r="H479" s="23" t="n"/>
      <c r="I479" s="24" t="n"/>
      <c r="J479" s="22" t="n"/>
      <c r="K479" s="22" t="n"/>
      <c r="L479" s="20">
        <f>IF(OR(A479="",H479="",I479=""),"",IFERROR(H479*I479,0))</f>
        <v/>
      </c>
      <c r="M479" s="20">
        <f>IF(L479="","",IF(J479="Oui",ROUND(L479*'Paramètres'!$B$5,2),0))</f>
        <v/>
      </c>
      <c r="N479" s="20">
        <f>IF(L479="","",IF(J479="Oui",ROUND(L479*'Paramètres'!$B$6,2),0))</f>
        <v/>
      </c>
      <c r="O479" s="20">
        <f>IF(L479="","",IFERROR(L479+M479+N479,0))</f>
        <v/>
      </c>
    </row>
    <row r="480">
      <c r="A480" s="16" t="n"/>
      <c r="B480" s="17" t="n"/>
      <c r="C480" s="17" t="n"/>
      <c r="D480" s="17" t="n"/>
      <c r="E480" s="17" t="n"/>
      <c r="F480" s="17" t="n"/>
      <c r="G480" s="17" t="n"/>
      <c r="H480" s="18" t="n"/>
      <c r="I480" s="19" t="n"/>
      <c r="J480" s="17" t="n"/>
      <c r="K480" s="17" t="n"/>
      <c r="L480" s="20">
        <f>IF(OR(A480="",H480="",I480=""),"",IFERROR(H480*I480,0))</f>
        <v/>
      </c>
      <c r="M480" s="20">
        <f>IF(L480="","",IF(J480="Oui",ROUND(L480*'Paramètres'!$B$5,2),0))</f>
        <v/>
      </c>
      <c r="N480" s="20">
        <f>IF(L480="","",IF(J480="Oui",ROUND(L480*'Paramètres'!$B$6,2),0))</f>
        <v/>
      </c>
      <c r="O480" s="20">
        <f>IF(L480="","",IFERROR(L480+M480+N480,0))</f>
        <v/>
      </c>
    </row>
    <row r="481">
      <c r="A481" s="21" t="n"/>
      <c r="B481" s="22" t="n"/>
      <c r="C481" s="22" t="n"/>
      <c r="D481" s="22" t="n"/>
      <c r="E481" s="22" t="n"/>
      <c r="F481" s="22" t="n"/>
      <c r="G481" s="22" t="n"/>
      <c r="H481" s="23" t="n"/>
      <c r="I481" s="24" t="n"/>
      <c r="J481" s="22" t="n"/>
      <c r="K481" s="22" t="n"/>
      <c r="L481" s="20">
        <f>IF(OR(A481="",H481="",I481=""),"",IFERROR(H481*I481,0))</f>
        <v/>
      </c>
      <c r="M481" s="20">
        <f>IF(L481="","",IF(J481="Oui",ROUND(L481*'Paramètres'!$B$5,2),0))</f>
        <v/>
      </c>
      <c r="N481" s="20">
        <f>IF(L481="","",IF(J481="Oui",ROUND(L481*'Paramètres'!$B$6,2),0))</f>
        <v/>
      </c>
      <c r="O481" s="20">
        <f>IF(L481="","",IFERROR(L481+M481+N481,0))</f>
        <v/>
      </c>
    </row>
    <row r="482">
      <c r="A482" s="16" t="n"/>
      <c r="B482" s="17" t="n"/>
      <c r="C482" s="17" t="n"/>
      <c r="D482" s="17" t="n"/>
      <c r="E482" s="17" t="n"/>
      <c r="F482" s="17" t="n"/>
      <c r="G482" s="17" t="n"/>
      <c r="H482" s="18" t="n"/>
      <c r="I482" s="19" t="n"/>
      <c r="J482" s="17" t="n"/>
      <c r="K482" s="17" t="n"/>
      <c r="L482" s="20">
        <f>IF(OR(A482="",H482="",I482=""),"",IFERROR(H482*I482,0))</f>
        <v/>
      </c>
      <c r="M482" s="20">
        <f>IF(L482="","",IF(J482="Oui",ROUND(L482*'Paramètres'!$B$5,2),0))</f>
        <v/>
      </c>
      <c r="N482" s="20">
        <f>IF(L482="","",IF(J482="Oui",ROUND(L482*'Paramètres'!$B$6,2),0))</f>
        <v/>
      </c>
      <c r="O482" s="20">
        <f>IF(L482="","",IFERROR(L482+M482+N482,0))</f>
        <v/>
      </c>
    </row>
    <row r="483">
      <c r="A483" s="21" t="n"/>
      <c r="B483" s="22" t="n"/>
      <c r="C483" s="22" t="n"/>
      <c r="D483" s="22" t="n"/>
      <c r="E483" s="22" t="n"/>
      <c r="F483" s="22" t="n"/>
      <c r="G483" s="22" t="n"/>
      <c r="H483" s="23" t="n"/>
      <c r="I483" s="24" t="n"/>
      <c r="J483" s="22" t="n"/>
      <c r="K483" s="22" t="n"/>
      <c r="L483" s="20">
        <f>IF(OR(A483="",H483="",I483=""),"",IFERROR(H483*I483,0))</f>
        <v/>
      </c>
      <c r="M483" s="20">
        <f>IF(L483="","",IF(J483="Oui",ROUND(L483*'Paramètres'!$B$5,2),0))</f>
        <v/>
      </c>
      <c r="N483" s="20">
        <f>IF(L483="","",IF(J483="Oui",ROUND(L483*'Paramètres'!$B$6,2),0))</f>
        <v/>
      </c>
      <c r="O483" s="20">
        <f>IF(L483="","",IFERROR(L483+M483+N483,0))</f>
        <v/>
      </c>
    </row>
    <row r="484">
      <c r="A484" s="16" t="n"/>
      <c r="B484" s="17" t="n"/>
      <c r="C484" s="17" t="n"/>
      <c r="D484" s="17" t="n"/>
      <c r="E484" s="17" t="n"/>
      <c r="F484" s="17" t="n"/>
      <c r="G484" s="17" t="n"/>
      <c r="H484" s="18" t="n"/>
      <c r="I484" s="19" t="n"/>
      <c r="J484" s="17" t="n"/>
      <c r="K484" s="17" t="n"/>
      <c r="L484" s="20">
        <f>IF(OR(A484="",H484="",I484=""),"",IFERROR(H484*I484,0))</f>
        <v/>
      </c>
      <c r="M484" s="20">
        <f>IF(L484="","",IF(J484="Oui",ROUND(L484*'Paramètres'!$B$5,2),0))</f>
        <v/>
      </c>
      <c r="N484" s="20">
        <f>IF(L484="","",IF(J484="Oui",ROUND(L484*'Paramètres'!$B$6,2),0))</f>
        <v/>
      </c>
      <c r="O484" s="20">
        <f>IF(L484="","",IFERROR(L484+M484+N484,0))</f>
        <v/>
      </c>
    </row>
    <row r="485">
      <c r="A485" s="21" t="n"/>
      <c r="B485" s="22" t="n"/>
      <c r="C485" s="22" t="n"/>
      <c r="D485" s="22" t="n"/>
      <c r="E485" s="22" t="n"/>
      <c r="F485" s="22" t="n"/>
      <c r="G485" s="22" t="n"/>
      <c r="H485" s="23" t="n"/>
      <c r="I485" s="24" t="n"/>
      <c r="J485" s="22" t="n"/>
      <c r="K485" s="22" t="n"/>
      <c r="L485" s="20">
        <f>IF(OR(A485="",H485="",I485=""),"",IFERROR(H485*I485,0))</f>
        <v/>
      </c>
      <c r="M485" s="20">
        <f>IF(L485="","",IF(J485="Oui",ROUND(L485*'Paramètres'!$B$5,2),0))</f>
        <v/>
      </c>
      <c r="N485" s="20">
        <f>IF(L485="","",IF(J485="Oui",ROUND(L485*'Paramètres'!$B$6,2),0))</f>
        <v/>
      </c>
      <c r="O485" s="20">
        <f>IF(L485="","",IFERROR(L485+M485+N485,0))</f>
        <v/>
      </c>
    </row>
    <row r="486">
      <c r="A486" s="16" t="n"/>
      <c r="B486" s="17" t="n"/>
      <c r="C486" s="17" t="n"/>
      <c r="D486" s="17" t="n"/>
      <c r="E486" s="17" t="n"/>
      <c r="F486" s="17" t="n"/>
      <c r="G486" s="17" t="n"/>
      <c r="H486" s="18" t="n"/>
      <c r="I486" s="19" t="n"/>
      <c r="J486" s="17" t="n"/>
      <c r="K486" s="17" t="n"/>
      <c r="L486" s="20">
        <f>IF(OR(A486="",H486="",I486=""),"",IFERROR(H486*I486,0))</f>
        <v/>
      </c>
      <c r="M486" s="20">
        <f>IF(L486="","",IF(J486="Oui",ROUND(L486*'Paramètres'!$B$5,2),0))</f>
        <v/>
      </c>
      <c r="N486" s="20">
        <f>IF(L486="","",IF(J486="Oui",ROUND(L486*'Paramètres'!$B$6,2),0))</f>
        <v/>
      </c>
      <c r="O486" s="20">
        <f>IF(L486="","",IFERROR(L486+M486+N486,0))</f>
        <v/>
      </c>
    </row>
    <row r="487">
      <c r="A487" s="21" t="n"/>
      <c r="B487" s="22" t="n"/>
      <c r="C487" s="22" t="n"/>
      <c r="D487" s="22" t="n"/>
      <c r="E487" s="22" t="n"/>
      <c r="F487" s="22" t="n"/>
      <c r="G487" s="22" t="n"/>
      <c r="H487" s="23" t="n"/>
      <c r="I487" s="24" t="n"/>
      <c r="J487" s="22" t="n"/>
      <c r="K487" s="22" t="n"/>
      <c r="L487" s="20">
        <f>IF(OR(A487="",H487="",I487=""),"",IFERROR(H487*I487,0))</f>
        <v/>
      </c>
      <c r="M487" s="20">
        <f>IF(L487="","",IF(J487="Oui",ROUND(L487*'Paramètres'!$B$5,2),0))</f>
        <v/>
      </c>
      <c r="N487" s="20">
        <f>IF(L487="","",IF(J487="Oui",ROUND(L487*'Paramètres'!$B$6,2),0))</f>
        <v/>
      </c>
      <c r="O487" s="20">
        <f>IF(L487="","",IFERROR(L487+M487+N487,0))</f>
        <v/>
      </c>
    </row>
    <row r="488">
      <c r="A488" s="16" t="n"/>
      <c r="B488" s="17" t="n"/>
      <c r="C488" s="17" t="n"/>
      <c r="D488" s="17" t="n"/>
      <c r="E488" s="17" t="n"/>
      <c r="F488" s="17" t="n"/>
      <c r="G488" s="17" t="n"/>
      <c r="H488" s="18" t="n"/>
      <c r="I488" s="19" t="n"/>
      <c r="J488" s="17" t="n"/>
      <c r="K488" s="17" t="n"/>
      <c r="L488" s="20">
        <f>IF(OR(A488="",H488="",I488=""),"",IFERROR(H488*I488,0))</f>
        <v/>
      </c>
      <c r="M488" s="20">
        <f>IF(L488="","",IF(J488="Oui",ROUND(L488*'Paramètres'!$B$5,2),0))</f>
        <v/>
      </c>
      <c r="N488" s="20">
        <f>IF(L488="","",IF(J488="Oui",ROUND(L488*'Paramètres'!$B$6,2),0))</f>
        <v/>
      </c>
      <c r="O488" s="20">
        <f>IF(L488="","",IFERROR(L488+M488+N488,0))</f>
        <v/>
      </c>
    </row>
    <row r="489">
      <c r="A489" s="21" t="n"/>
      <c r="B489" s="22" t="n"/>
      <c r="C489" s="22" t="n"/>
      <c r="D489" s="22" t="n"/>
      <c r="E489" s="22" t="n"/>
      <c r="F489" s="22" t="n"/>
      <c r="G489" s="22" t="n"/>
      <c r="H489" s="23" t="n"/>
      <c r="I489" s="24" t="n"/>
      <c r="J489" s="22" t="n"/>
      <c r="K489" s="22" t="n"/>
      <c r="L489" s="20">
        <f>IF(OR(A489="",H489="",I489=""),"",IFERROR(H489*I489,0))</f>
        <v/>
      </c>
      <c r="M489" s="20">
        <f>IF(L489="","",IF(J489="Oui",ROUND(L489*'Paramètres'!$B$5,2),0))</f>
        <v/>
      </c>
      <c r="N489" s="20">
        <f>IF(L489="","",IF(J489="Oui",ROUND(L489*'Paramètres'!$B$6,2),0))</f>
        <v/>
      </c>
      <c r="O489" s="20">
        <f>IF(L489="","",IFERROR(L489+M489+N489,0))</f>
        <v/>
      </c>
    </row>
    <row r="490">
      <c r="A490" s="16" t="n"/>
      <c r="B490" s="17" t="n"/>
      <c r="C490" s="17" t="n"/>
      <c r="D490" s="17" t="n"/>
      <c r="E490" s="17" t="n"/>
      <c r="F490" s="17" t="n"/>
      <c r="G490" s="17" t="n"/>
      <c r="H490" s="18" t="n"/>
      <c r="I490" s="19" t="n"/>
      <c r="J490" s="17" t="n"/>
      <c r="K490" s="17" t="n"/>
      <c r="L490" s="20">
        <f>IF(OR(A490="",H490="",I490=""),"",IFERROR(H490*I490,0))</f>
        <v/>
      </c>
      <c r="M490" s="20">
        <f>IF(L490="","",IF(J490="Oui",ROUND(L490*'Paramètres'!$B$5,2),0))</f>
        <v/>
      </c>
      <c r="N490" s="20">
        <f>IF(L490="","",IF(J490="Oui",ROUND(L490*'Paramètres'!$B$6,2),0))</f>
        <v/>
      </c>
      <c r="O490" s="20">
        <f>IF(L490="","",IFERROR(L490+M490+N490,0))</f>
        <v/>
      </c>
    </row>
    <row r="491">
      <c r="A491" s="21" t="n"/>
      <c r="B491" s="22" t="n"/>
      <c r="C491" s="22" t="n"/>
      <c r="D491" s="22" t="n"/>
      <c r="E491" s="22" t="n"/>
      <c r="F491" s="22" t="n"/>
      <c r="G491" s="22" t="n"/>
      <c r="H491" s="23" t="n"/>
      <c r="I491" s="24" t="n"/>
      <c r="J491" s="22" t="n"/>
      <c r="K491" s="22" t="n"/>
      <c r="L491" s="20">
        <f>IF(OR(A491="",H491="",I491=""),"",IFERROR(H491*I491,0))</f>
        <v/>
      </c>
      <c r="M491" s="20">
        <f>IF(L491="","",IF(J491="Oui",ROUND(L491*'Paramètres'!$B$5,2),0))</f>
        <v/>
      </c>
      <c r="N491" s="20">
        <f>IF(L491="","",IF(J491="Oui",ROUND(L491*'Paramètres'!$B$6,2),0))</f>
        <v/>
      </c>
      <c r="O491" s="20">
        <f>IF(L491="","",IFERROR(L491+M491+N491,0))</f>
        <v/>
      </c>
    </row>
    <row r="492">
      <c r="A492" s="16" t="n"/>
      <c r="B492" s="17" t="n"/>
      <c r="C492" s="17" t="n"/>
      <c r="D492" s="17" t="n"/>
      <c r="E492" s="17" t="n"/>
      <c r="F492" s="17" t="n"/>
      <c r="G492" s="17" t="n"/>
      <c r="H492" s="18" t="n"/>
      <c r="I492" s="19" t="n"/>
      <c r="J492" s="17" t="n"/>
      <c r="K492" s="17" t="n"/>
      <c r="L492" s="20">
        <f>IF(OR(A492="",H492="",I492=""),"",IFERROR(H492*I492,0))</f>
        <v/>
      </c>
      <c r="M492" s="20">
        <f>IF(L492="","",IF(J492="Oui",ROUND(L492*'Paramètres'!$B$5,2),0))</f>
        <v/>
      </c>
      <c r="N492" s="20">
        <f>IF(L492="","",IF(J492="Oui",ROUND(L492*'Paramètres'!$B$6,2),0))</f>
        <v/>
      </c>
      <c r="O492" s="20">
        <f>IF(L492="","",IFERROR(L492+M492+N492,0))</f>
        <v/>
      </c>
    </row>
    <row r="493">
      <c r="A493" s="21" t="n"/>
      <c r="B493" s="22" t="n"/>
      <c r="C493" s="22" t="n"/>
      <c r="D493" s="22" t="n"/>
      <c r="E493" s="22" t="n"/>
      <c r="F493" s="22" t="n"/>
      <c r="G493" s="22" t="n"/>
      <c r="H493" s="23" t="n"/>
      <c r="I493" s="24" t="n"/>
      <c r="J493" s="22" t="n"/>
      <c r="K493" s="22" t="n"/>
      <c r="L493" s="20">
        <f>IF(OR(A493="",H493="",I493=""),"",IFERROR(H493*I493,0))</f>
        <v/>
      </c>
      <c r="M493" s="20">
        <f>IF(L493="","",IF(J493="Oui",ROUND(L493*'Paramètres'!$B$5,2),0))</f>
        <v/>
      </c>
      <c r="N493" s="20">
        <f>IF(L493="","",IF(J493="Oui",ROUND(L493*'Paramètres'!$B$6,2),0))</f>
        <v/>
      </c>
      <c r="O493" s="20">
        <f>IF(L493="","",IFERROR(L493+M493+N493,0))</f>
        <v/>
      </c>
    </row>
    <row r="494">
      <c r="A494" s="16" t="n"/>
      <c r="B494" s="17" t="n"/>
      <c r="C494" s="17" t="n"/>
      <c r="D494" s="17" t="n"/>
      <c r="E494" s="17" t="n"/>
      <c r="F494" s="17" t="n"/>
      <c r="G494" s="17" t="n"/>
      <c r="H494" s="18" t="n"/>
      <c r="I494" s="19" t="n"/>
      <c r="J494" s="17" t="n"/>
      <c r="K494" s="17" t="n"/>
      <c r="L494" s="20">
        <f>IF(OR(A494="",H494="",I494=""),"",IFERROR(H494*I494,0))</f>
        <v/>
      </c>
      <c r="M494" s="20">
        <f>IF(L494="","",IF(J494="Oui",ROUND(L494*'Paramètres'!$B$5,2),0))</f>
        <v/>
      </c>
      <c r="N494" s="20">
        <f>IF(L494="","",IF(J494="Oui",ROUND(L494*'Paramètres'!$B$6,2),0))</f>
        <v/>
      </c>
      <c r="O494" s="20">
        <f>IF(L494="","",IFERROR(L494+M494+N494,0))</f>
        <v/>
      </c>
    </row>
    <row r="495">
      <c r="A495" s="21" t="n"/>
      <c r="B495" s="22" t="n"/>
      <c r="C495" s="22" t="n"/>
      <c r="D495" s="22" t="n"/>
      <c r="E495" s="22" t="n"/>
      <c r="F495" s="22" t="n"/>
      <c r="G495" s="22" t="n"/>
      <c r="H495" s="23" t="n"/>
      <c r="I495" s="24" t="n"/>
      <c r="J495" s="22" t="n"/>
      <c r="K495" s="22" t="n"/>
      <c r="L495" s="20">
        <f>IF(OR(A495="",H495="",I495=""),"",IFERROR(H495*I495,0))</f>
        <v/>
      </c>
      <c r="M495" s="20">
        <f>IF(L495="","",IF(J495="Oui",ROUND(L495*'Paramètres'!$B$5,2),0))</f>
        <v/>
      </c>
      <c r="N495" s="20">
        <f>IF(L495="","",IF(J495="Oui",ROUND(L495*'Paramètres'!$B$6,2),0))</f>
        <v/>
      </c>
      <c r="O495" s="20">
        <f>IF(L495="","",IFERROR(L495+M495+N495,0))</f>
        <v/>
      </c>
    </row>
    <row r="496">
      <c r="A496" s="16" t="n"/>
      <c r="B496" s="17" t="n"/>
      <c r="C496" s="17" t="n"/>
      <c r="D496" s="17" t="n"/>
      <c r="E496" s="17" t="n"/>
      <c r="F496" s="17" t="n"/>
      <c r="G496" s="17" t="n"/>
      <c r="H496" s="18" t="n"/>
      <c r="I496" s="19" t="n"/>
      <c r="J496" s="17" t="n"/>
      <c r="K496" s="17" t="n"/>
      <c r="L496" s="20">
        <f>IF(OR(A496="",H496="",I496=""),"",IFERROR(H496*I496,0))</f>
        <v/>
      </c>
      <c r="M496" s="20">
        <f>IF(L496="","",IF(J496="Oui",ROUND(L496*'Paramètres'!$B$5,2),0))</f>
        <v/>
      </c>
      <c r="N496" s="20">
        <f>IF(L496="","",IF(J496="Oui",ROUND(L496*'Paramètres'!$B$6,2),0))</f>
        <v/>
      </c>
      <c r="O496" s="20">
        <f>IF(L496="","",IFERROR(L496+M496+N496,0))</f>
        <v/>
      </c>
    </row>
    <row r="497">
      <c r="A497" s="21" t="n"/>
      <c r="B497" s="22" t="n"/>
      <c r="C497" s="22" t="n"/>
      <c r="D497" s="22" t="n"/>
      <c r="E497" s="22" t="n"/>
      <c r="F497" s="22" t="n"/>
      <c r="G497" s="22" t="n"/>
      <c r="H497" s="23" t="n"/>
      <c r="I497" s="24" t="n"/>
      <c r="J497" s="22" t="n"/>
      <c r="K497" s="22" t="n"/>
      <c r="L497" s="20">
        <f>IF(OR(A497="",H497="",I497=""),"",IFERROR(H497*I497,0))</f>
        <v/>
      </c>
      <c r="M497" s="20">
        <f>IF(L497="","",IF(J497="Oui",ROUND(L497*'Paramètres'!$B$5,2),0))</f>
        <v/>
      </c>
      <c r="N497" s="20">
        <f>IF(L497="","",IF(J497="Oui",ROUND(L497*'Paramètres'!$B$6,2),0))</f>
        <v/>
      </c>
      <c r="O497" s="20">
        <f>IF(L497="","",IFERROR(L497+M497+N497,0))</f>
        <v/>
      </c>
    </row>
    <row r="498">
      <c r="A498" s="16" t="n"/>
      <c r="B498" s="17" t="n"/>
      <c r="C498" s="17" t="n"/>
      <c r="D498" s="17" t="n"/>
      <c r="E498" s="17" t="n"/>
      <c r="F498" s="17" t="n"/>
      <c r="G498" s="17" t="n"/>
      <c r="H498" s="18" t="n"/>
      <c r="I498" s="19" t="n"/>
      <c r="J498" s="17" t="n"/>
      <c r="K498" s="17" t="n"/>
      <c r="L498" s="20">
        <f>IF(OR(A498="",H498="",I498=""),"",IFERROR(H498*I498,0))</f>
        <v/>
      </c>
      <c r="M498" s="20">
        <f>IF(L498="","",IF(J498="Oui",ROUND(L498*'Paramètres'!$B$5,2),0))</f>
        <v/>
      </c>
      <c r="N498" s="20">
        <f>IF(L498="","",IF(J498="Oui",ROUND(L498*'Paramètres'!$B$6,2),0))</f>
        <v/>
      </c>
      <c r="O498" s="20">
        <f>IF(L498="","",IFERROR(L498+M498+N498,0))</f>
        <v/>
      </c>
    </row>
    <row r="499">
      <c r="A499" s="21" t="n"/>
      <c r="B499" s="22" t="n"/>
      <c r="C499" s="22" t="n"/>
      <c r="D499" s="22" t="n"/>
      <c r="E499" s="22" t="n"/>
      <c r="F499" s="22" t="n"/>
      <c r="G499" s="22" t="n"/>
      <c r="H499" s="23" t="n"/>
      <c r="I499" s="24" t="n"/>
      <c r="J499" s="22" t="n"/>
      <c r="K499" s="22" t="n"/>
      <c r="L499" s="20">
        <f>IF(OR(A499="",H499="",I499=""),"",IFERROR(H499*I499,0))</f>
        <v/>
      </c>
      <c r="M499" s="20">
        <f>IF(L499="","",IF(J499="Oui",ROUND(L499*'Paramètres'!$B$5,2),0))</f>
        <v/>
      </c>
      <c r="N499" s="20">
        <f>IF(L499="","",IF(J499="Oui",ROUND(L499*'Paramètres'!$B$6,2),0))</f>
        <v/>
      </c>
      <c r="O499" s="20">
        <f>IF(L499="","",IFERROR(L499+M499+N499,0))</f>
        <v/>
      </c>
    </row>
    <row r="500">
      <c r="A500" s="16" t="n"/>
      <c r="B500" s="17" t="n"/>
      <c r="C500" s="17" t="n"/>
      <c r="D500" s="17" t="n"/>
      <c r="E500" s="17" t="n"/>
      <c r="F500" s="17" t="n"/>
      <c r="G500" s="17" t="n"/>
      <c r="H500" s="18" t="n"/>
      <c r="I500" s="19" t="n"/>
      <c r="J500" s="17" t="n"/>
      <c r="K500" s="17" t="n"/>
      <c r="L500" s="20">
        <f>IF(OR(A500="",H500="",I500=""),"",IFERROR(H500*I500,0))</f>
        <v/>
      </c>
      <c r="M500" s="20">
        <f>IF(L500="","",IF(J500="Oui",ROUND(L500*'Paramètres'!$B$5,2),0))</f>
        <v/>
      </c>
      <c r="N500" s="20">
        <f>IF(L500="","",IF(J500="Oui",ROUND(L500*'Paramètres'!$B$6,2),0))</f>
        <v/>
      </c>
      <c r="O500" s="20">
        <f>IF(L500="","",IFERROR(L500+M500+N500,0))</f>
        <v/>
      </c>
    </row>
    <row r="501">
      <c r="A501" s="21" t="n"/>
      <c r="B501" s="22" t="n"/>
      <c r="C501" s="22" t="n"/>
      <c r="D501" s="22" t="n"/>
      <c r="E501" s="22" t="n"/>
      <c r="F501" s="22" t="n"/>
      <c r="G501" s="22" t="n"/>
      <c r="H501" s="23" t="n"/>
      <c r="I501" s="24" t="n"/>
      <c r="J501" s="22" t="n"/>
      <c r="K501" s="22" t="n"/>
      <c r="L501" s="20">
        <f>IF(OR(A501="",H501="",I501=""),"",IFERROR(H501*I501,0))</f>
        <v/>
      </c>
      <c r="M501" s="20">
        <f>IF(L501="","",IF(J501="Oui",ROUND(L501*'Paramètres'!$B$5,2),0))</f>
        <v/>
      </c>
      <c r="N501" s="20">
        <f>IF(L501="","",IF(J501="Oui",ROUND(L501*'Paramètres'!$B$6,2),0))</f>
        <v/>
      </c>
      <c r="O501" s="20">
        <f>IF(L501="","",IFERROR(L501+M501+N501,0))</f>
        <v/>
      </c>
    </row>
    <row r="502">
      <c r="A502" s="16" t="n"/>
      <c r="B502" s="17" t="n"/>
      <c r="C502" s="17" t="n"/>
      <c r="D502" s="17" t="n"/>
      <c r="E502" s="17" t="n"/>
      <c r="F502" s="17" t="n"/>
      <c r="G502" s="17" t="n"/>
      <c r="H502" s="18" t="n"/>
      <c r="I502" s="19" t="n"/>
      <c r="J502" s="17" t="n"/>
      <c r="K502" s="17" t="n"/>
      <c r="L502" s="20">
        <f>IF(OR(A502="",H502="",I502=""),"",IFERROR(H502*I502,0))</f>
        <v/>
      </c>
      <c r="M502" s="20">
        <f>IF(L502="","",IF(J502="Oui",ROUND(L502*'Paramètres'!$B$5,2),0))</f>
        <v/>
      </c>
      <c r="N502" s="20">
        <f>IF(L502="","",IF(J502="Oui",ROUND(L502*'Paramètres'!$B$6,2),0))</f>
        <v/>
      </c>
      <c r="O502" s="20">
        <f>IF(L502="","",IFERROR(L502+M502+N502,0))</f>
        <v/>
      </c>
    </row>
    <row r="503">
      <c r="A503" s="21" t="n"/>
      <c r="B503" s="22" t="n"/>
      <c r="C503" s="22" t="n"/>
      <c r="D503" s="22" t="n"/>
      <c r="E503" s="22" t="n"/>
      <c r="F503" s="22" t="n"/>
      <c r="G503" s="22" t="n"/>
      <c r="H503" s="23" t="n"/>
      <c r="I503" s="24" t="n"/>
      <c r="J503" s="22" t="n"/>
      <c r="K503" s="22" t="n"/>
      <c r="L503" s="20">
        <f>IF(OR(A503="",H503="",I503=""),"",IFERROR(H503*I503,0))</f>
        <v/>
      </c>
      <c r="M503" s="20">
        <f>IF(L503="","",IF(J503="Oui",ROUND(L503*'Paramètres'!$B$5,2),0))</f>
        <v/>
      </c>
      <c r="N503" s="20">
        <f>IF(L503="","",IF(J503="Oui",ROUND(L503*'Paramètres'!$B$6,2),0))</f>
        <v/>
      </c>
      <c r="O503" s="20">
        <f>IF(L503="","",IFERROR(L503+M503+N503,0))</f>
        <v/>
      </c>
    </row>
    <row r="504">
      <c r="A504" s="16" t="n"/>
      <c r="B504" s="17" t="n"/>
      <c r="C504" s="17" t="n"/>
      <c r="D504" s="17" t="n"/>
      <c r="E504" s="17" t="n"/>
      <c r="F504" s="17" t="n"/>
      <c r="G504" s="17" t="n"/>
      <c r="H504" s="18" t="n"/>
      <c r="I504" s="19" t="n"/>
      <c r="J504" s="17" t="n"/>
      <c r="K504" s="17" t="n"/>
      <c r="L504" s="20">
        <f>IF(OR(A504="",H504="",I504=""),"",IFERROR(H504*I504,0))</f>
        <v/>
      </c>
      <c r="M504" s="20">
        <f>IF(L504="","",IF(J504="Oui",ROUND(L504*'Paramètres'!$B$5,2),0))</f>
        <v/>
      </c>
      <c r="N504" s="20">
        <f>IF(L504="","",IF(J504="Oui",ROUND(L504*'Paramètres'!$B$6,2),0))</f>
        <v/>
      </c>
      <c r="O504" s="20">
        <f>IF(L504="","",IFERROR(L504+M504+N504,0))</f>
        <v/>
      </c>
    </row>
    <row r="505">
      <c r="A505" s="21" t="n"/>
      <c r="B505" s="22" t="n"/>
      <c r="C505" s="22" t="n"/>
      <c r="D505" s="22" t="n"/>
      <c r="E505" s="22" t="n"/>
      <c r="F505" s="22" t="n"/>
      <c r="G505" s="22" t="n"/>
      <c r="H505" s="23" t="n"/>
      <c r="I505" s="24" t="n"/>
      <c r="J505" s="22" t="n"/>
      <c r="K505" s="22" t="n"/>
      <c r="L505" s="20">
        <f>IF(OR(A505="",H505="",I505=""),"",IFERROR(H505*I505,0))</f>
        <v/>
      </c>
      <c r="M505" s="20">
        <f>IF(L505="","",IF(J505="Oui",ROUND(L505*'Paramètres'!$B$5,2),0))</f>
        <v/>
      </c>
      <c r="N505" s="20">
        <f>IF(L505="","",IF(J505="Oui",ROUND(L505*'Paramètres'!$B$6,2),0))</f>
        <v/>
      </c>
      <c r="O505" s="20">
        <f>IF(L505="","",IFERROR(L505+M505+N505,0))</f>
        <v/>
      </c>
    </row>
    <row r="506">
      <c r="A506" s="16" t="n"/>
      <c r="B506" s="17" t="n"/>
      <c r="C506" s="17" t="n"/>
      <c r="D506" s="17" t="n"/>
      <c r="E506" s="17" t="n"/>
      <c r="F506" s="17" t="n"/>
      <c r="G506" s="17" t="n"/>
      <c r="H506" s="18" t="n"/>
      <c r="I506" s="19" t="n"/>
      <c r="J506" s="17" t="n"/>
      <c r="K506" s="17" t="n"/>
      <c r="L506" s="20">
        <f>IF(OR(A506="",H506="",I506=""),"",IFERROR(H506*I506,0))</f>
        <v/>
      </c>
      <c r="M506" s="20">
        <f>IF(L506="","",IF(J506="Oui",ROUND(L506*'Paramètres'!$B$5,2),0))</f>
        <v/>
      </c>
      <c r="N506" s="20">
        <f>IF(L506="","",IF(J506="Oui",ROUND(L506*'Paramètres'!$B$6,2),0))</f>
        <v/>
      </c>
      <c r="O506" s="20">
        <f>IF(L506="","",IFERROR(L506+M506+N506,0))</f>
        <v/>
      </c>
    </row>
    <row r="507">
      <c r="A507" s="21" t="n"/>
      <c r="B507" s="22" t="n"/>
      <c r="C507" s="22" t="n"/>
      <c r="D507" s="22" t="n"/>
      <c r="E507" s="22" t="n"/>
      <c r="F507" s="22" t="n"/>
      <c r="G507" s="22" t="n"/>
      <c r="H507" s="23" t="n"/>
      <c r="I507" s="24" t="n"/>
      <c r="J507" s="22" t="n"/>
      <c r="K507" s="22" t="n"/>
      <c r="L507" s="20">
        <f>IF(OR(A507="",H507="",I507=""),"",IFERROR(H507*I507,0))</f>
        <v/>
      </c>
      <c r="M507" s="20">
        <f>IF(L507="","",IF(J507="Oui",ROUND(L507*'Paramètres'!$B$5,2),0))</f>
        <v/>
      </c>
      <c r="N507" s="20">
        <f>IF(L507="","",IF(J507="Oui",ROUND(L507*'Paramètres'!$B$6,2),0))</f>
        <v/>
      </c>
      <c r="O507" s="20">
        <f>IF(L507="","",IFERROR(L507+M507+N507,0))</f>
        <v/>
      </c>
    </row>
    <row r="508">
      <c r="A508" s="16" t="n"/>
      <c r="B508" s="17" t="n"/>
      <c r="C508" s="17" t="n"/>
      <c r="D508" s="17" t="n"/>
      <c r="E508" s="17" t="n"/>
      <c r="F508" s="17" t="n"/>
      <c r="G508" s="17" t="n"/>
      <c r="H508" s="18" t="n"/>
      <c r="I508" s="19" t="n"/>
      <c r="J508" s="17" t="n"/>
      <c r="K508" s="17" t="n"/>
      <c r="L508" s="20">
        <f>IF(OR(A508="",H508="",I508=""),"",IFERROR(H508*I508,0))</f>
        <v/>
      </c>
      <c r="M508" s="20">
        <f>IF(L508="","",IF(J508="Oui",ROUND(L508*'Paramètres'!$B$5,2),0))</f>
        <v/>
      </c>
      <c r="N508" s="20">
        <f>IF(L508="","",IF(J508="Oui",ROUND(L508*'Paramètres'!$B$6,2),0))</f>
        <v/>
      </c>
      <c r="O508" s="20">
        <f>IF(L508="","",IFERROR(L508+M508+N508,0))</f>
        <v/>
      </c>
    </row>
    <row r="509">
      <c r="A509" s="21" t="n"/>
      <c r="B509" s="22" t="n"/>
      <c r="C509" s="22" t="n"/>
      <c r="D509" s="22" t="n"/>
      <c r="E509" s="22" t="n"/>
      <c r="F509" s="22" t="n"/>
      <c r="G509" s="22" t="n"/>
      <c r="H509" s="23" t="n"/>
      <c r="I509" s="24" t="n"/>
      <c r="J509" s="22" t="n"/>
      <c r="K509" s="22" t="n"/>
      <c r="L509" s="20">
        <f>IF(OR(A509="",H509="",I509=""),"",IFERROR(H509*I509,0))</f>
        <v/>
      </c>
      <c r="M509" s="20">
        <f>IF(L509="","",IF(J509="Oui",ROUND(L509*'Paramètres'!$B$5,2),0))</f>
        <v/>
      </c>
      <c r="N509" s="20">
        <f>IF(L509="","",IF(J509="Oui",ROUND(L509*'Paramètres'!$B$6,2),0))</f>
        <v/>
      </c>
      <c r="O509" s="20">
        <f>IF(L509="","",IFERROR(L509+M509+N509,0))</f>
        <v/>
      </c>
    </row>
    <row r="510">
      <c r="A510" s="16" t="n"/>
      <c r="B510" s="17" t="n"/>
      <c r="C510" s="17" t="n"/>
      <c r="D510" s="17" t="n"/>
      <c r="E510" s="17" t="n"/>
      <c r="F510" s="17" t="n"/>
      <c r="G510" s="17" t="n"/>
      <c r="H510" s="18" t="n"/>
      <c r="I510" s="19" t="n"/>
      <c r="J510" s="17" t="n"/>
      <c r="K510" s="17" t="n"/>
      <c r="L510" s="20">
        <f>IF(OR(A510="",H510="",I510=""),"",IFERROR(H510*I510,0))</f>
        <v/>
      </c>
      <c r="M510" s="20">
        <f>IF(L510="","",IF(J510="Oui",ROUND(L510*'Paramètres'!$B$5,2),0))</f>
        <v/>
      </c>
      <c r="N510" s="20">
        <f>IF(L510="","",IF(J510="Oui",ROUND(L510*'Paramètres'!$B$6,2),0))</f>
        <v/>
      </c>
      <c r="O510" s="20">
        <f>IF(L510="","",IFERROR(L510+M510+N510,0))</f>
        <v/>
      </c>
    </row>
    <row r="511">
      <c r="A511" s="21" t="n"/>
      <c r="B511" s="22" t="n"/>
      <c r="C511" s="22" t="n"/>
      <c r="D511" s="22" t="n"/>
      <c r="E511" s="22" t="n"/>
      <c r="F511" s="22" t="n"/>
      <c r="G511" s="22" t="n"/>
      <c r="H511" s="23" t="n"/>
      <c r="I511" s="24" t="n"/>
      <c r="J511" s="22" t="n"/>
      <c r="K511" s="22" t="n"/>
      <c r="L511" s="20">
        <f>IF(OR(A511="",H511="",I511=""),"",IFERROR(H511*I511,0))</f>
        <v/>
      </c>
      <c r="M511" s="20">
        <f>IF(L511="","",IF(J511="Oui",ROUND(L511*'Paramètres'!$B$5,2),0))</f>
        <v/>
      </c>
      <c r="N511" s="20">
        <f>IF(L511="","",IF(J511="Oui",ROUND(L511*'Paramètres'!$B$6,2),0))</f>
        <v/>
      </c>
      <c r="O511" s="20">
        <f>IF(L511="","",IFERROR(L511+M511+N511,0))</f>
        <v/>
      </c>
    </row>
    <row r="512">
      <c r="A512" s="16" t="n"/>
      <c r="B512" s="17" t="n"/>
      <c r="C512" s="17" t="n"/>
      <c r="D512" s="17" t="n"/>
      <c r="E512" s="17" t="n"/>
      <c r="F512" s="17" t="n"/>
      <c r="G512" s="17" t="n"/>
      <c r="H512" s="18" t="n"/>
      <c r="I512" s="19" t="n"/>
      <c r="J512" s="17" t="n"/>
      <c r="K512" s="17" t="n"/>
      <c r="L512" s="20">
        <f>IF(OR(A512="",H512="",I512=""),"",IFERROR(H512*I512,0))</f>
        <v/>
      </c>
      <c r="M512" s="20">
        <f>IF(L512="","",IF(J512="Oui",ROUND(L512*'Paramètres'!$B$5,2),0))</f>
        <v/>
      </c>
      <c r="N512" s="20">
        <f>IF(L512="","",IF(J512="Oui",ROUND(L512*'Paramètres'!$B$6,2),0))</f>
        <v/>
      </c>
      <c r="O512" s="20">
        <f>IF(L512="","",IFERROR(L512+M512+N512,0))</f>
        <v/>
      </c>
    </row>
    <row r="513">
      <c r="A513" s="21" t="n"/>
      <c r="B513" s="22" t="n"/>
      <c r="C513" s="22" t="n"/>
      <c r="D513" s="22" t="n"/>
      <c r="E513" s="22" t="n"/>
      <c r="F513" s="22" t="n"/>
      <c r="G513" s="22" t="n"/>
      <c r="H513" s="23" t="n"/>
      <c r="I513" s="24" t="n"/>
      <c r="J513" s="22" t="n"/>
      <c r="K513" s="22" t="n"/>
      <c r="L513" s="20">
        <f>IF(OR(A513="",H513="",I513=""),"",IFERROR(H513*I513,0))</f>
        <v/>
      </c>
      <c r="M513" s="20">
        <f>IF(L513="","",IF(J513="Oui",ROUND(L513*'Paramètres'!$B$5,2),0))</f>
        <v/>
      </c>
      <c r="N513" s="20">
        <f>IF(L513="","",IF(J513="Oui",ROUND(L513*'Paramètres'!$B$6,2),0))</f>
        <v/>
      </c>
      <c r="O513" s="20">
        <f>IF(L513="","",IFERROR(L513+M513+N513,0))</f>
        <v/>
      </c>
    </row>
    <row r="514">
      <c r="A514" s="16" t="n"/>
      <c r="B514" s="17" t="n"/>
      <c r="C514" s="17" t="n"/>
      <c r="D514" s="17" t="n"/>
      <c r="E514" s="17" t="n"/>
      <c r="F514" s="17" t="n"/>
      <c r="G514" s="17" t="n"/>
      <c r="H514" s="18" t="n"/>
      <c r="I514" s="19" t="n"/>
      <c r="J514" s="17" t="n"/>
      <c r="K514" s="17" t="n"/>
      <c r="L514" s="20">
        <f>IF(OR(A514="",H514="",I514=""),"",IFERROR(H514*I514,0))</f>
        <v/>
      </c>
      <c r="M514" s="20">
        <f>IF(L514="","",IF(J514="Oui",ROUND(L514*'Paramètres'!$B$5,2),0))</f>
        <v/>
      </c>
      <c r="N514" s="20">
        <f>IF(L514="","",IF(J514="Oui",ROUND(L514*'Paramètres'!$B$6,2),0))</f>
        <v/>
      </c>
      <c r="O514" s="20">
        <f>IF(L514="","",IFERROR(L514+M514+N514,0))</f>
        <v/>
      </c>
    </row>
    <row r="515">
      <c r="A515" s="21" t="n"/>
      <c r="B515" s="22" t="n"/>
      <c r="C515" s="22" t="n"/>
      <c r="D515" s="22" t="n"/>
      <c r="E515" s="22" t="n"/>
      <c r="F515" s="22" t="n"/>
      <c r="G515" s="22" t="n"/>
      <c r="H515" s="23" t="n"/>
      <c r="I515" s="24" t="n"/>
      <c r="J515" s="22" t="n"/>
      <c r="K515" s="22" t="n"/>
      <c r="L515" s="20">
        <f>IF(OR(A515="",H515="",I515=""),"",IFERROR(H515*I515,0))</f>
        <v/>
      </c>
      <c r="M515" s="20">
        <f>IF(L515="","",IF(J515="Oui",ROUND(L515*'Paramètres'!$B$5,2),0))</f>
        <v/>
      </c>
      <c r="N515" s="20">
        <f>IF(L515="","",IF(J515="Oui",ROUND(L515*'Paramètres'!$B$6,2),0))</f>
        <v/>
      </c>
      <c r="O515" s="20">
        <f>IF(L515="","",IFERROR(L515+M515+N515,0))</f>
        <v/>
      </c>
    </row>
    <row r="516">
      <c r="A516" s="16" t="n"/>
      <c r="B516" s="17" t="n"/>
      <c r="C516" s="17" t="n"/>
      <c r="D516" s="17" t="n"/>
      <c r="E516" s="17" t="n"/>
      <c r="F516" s="17" t="n"/>
      <c r="G516" s="17" t="n"/>
      <c r="H516" s="18" t="n"/>
      <c r="I516" s="19" t="n"/>
      <c r="J516" s="17" t="n"/>
      <c r="K516" s="17" t="n"/>
      <c r="L516" s="20">
        <f>IF(OR(A516="",H516="",I516=""),"",IFERROR(H516*I516,0))</f>
        <v/>
      </c>
      <c r="M516" s="20">
        <f>IF(L516="","",IF(J516="Oui",ROUND(L516*'Paramètres'!$B$5,2),0))</f>
        <v/>
      </c>
      <c r="N516" s="20">
        <f>IF(L516="","",IF(J516="Oui",ROUND(L516*'Paramètres'!$B$6,2),0))</f>
        <v/>
      </c>
      <c r="O516" s="20">
        <f>IF(L516="","",IFERROR(L516+M516+N516,0))</f>
        <v/>
      </c>
    </row>
    <row r="517">
      <c r="A517" s="21" t="n"/>
      <c r="B517" s="22" t="n"/>
      <c r="C517" s="22" t="n"/>
      <c r="D517" s="22" t="n"/>
      <c r="E517" s="22" t="n"/>
      <c r="F517" s="22" t="n"/>
      <c r="G517" s="22" t="n"/>
      <c r="H517" s="23" t="n"/>
      <c r="I517" s="24" t="n"/>
      <c r="J517" s="22" t="n"/>
      <c r="K517" s="22" t="n"/>
      <c r="L517" s="20">
        <f>IF(OR(A517="",H517="",I517=""),"",IFERROR(H517*I517,0))</f>
        <v/>
      </c>
      <c r="M517" s="20">
        <f>IF(L517="","",IF(J517="Oui",ROUND(L517*'Paramètres'!$B$5,2),0))</f>
        <v/>
      </c>
      <c r="N517" s="20">
        <f>IF(L517="","",IF(J517="Oui",ROUND(L517*'Paramètres'!$B$6,2),0))</f>
        <v/>
      </c>
      <c r="O517" s="20">
        <f>IF(L517="","",IFERROR(L517+M517+N517,0))</f>
        <v/>
      </c>
    </row>
    <row r="518">
      <c r="A518" s="16" t="n"/>
      <c r="B518" s="17" t="n"/>
      <c r="C518" s="17" t="n"/>
      <c r="D518" s="17" t="n"/>
      <c r="E518" s="17" t="n"/>
      <c r="F518" s="17" t="n"/>
      <c r="G518" s="17" t="n"/>
      <c r="H518" s="18" t="n"/>
      <c r="I518" s="19" t="n"/>
      <c r="J518" s="17" t="n"/>
      <c r="K518" s="17" t="n"/>
      <c r="L518" s="20">
        <f>IF(OR(A518="",H518="",I518=""),"",IFERROR(H518*I518,0))</f>
        <v/>
      </c>
      <c r="M518" s="20">
        <f>IF(L518="","",IF(J518="Oui",ROUND(L518*'Paramètres'!$B$5,2),0))</f>
        <v/>
      </c>
      <c r="N518" s="20">
        <f>IF(L518="","",IF(J518="Oui",ROUND(L518*'Paramètres'!$B$6,2),0))</f>
        <v/>
      </c>
      <c r="O518" s="20">
        <f>IF(L518="","",IFERROR(L518+M518+N518,0))</f>
        <v/>
      </c>
    </row>
    <row r="519">
      <c r="A519" s="21" t="n"/>
      <c r="B519" s="22" t="n"/>
      <c r="C519" s="22" t="n"/>
      <c r="D519" s="22" t="n"/>
      <c r="E519" s="22" t="n"/>
      <c r="F519" s="22" t="n"/>
      <c r="G519" s="22" t="n"/>
      <c r="H519" s="23" t="n"/>
      <c r="I519" s="24" t="n"/>
      <c r="J519" s="22" t="n"/>
      <c r="K519" s="22" t="n"/>
      <c r="L519" s="20">
        <f>IF(OR(A519="",H519="",I519=""),"",IFERROR(H519*I519,0))</f>
        <v/>
      </c>
      <c r="M519" s="20">
        <f>IF(L519="","",IF(J519="Oui",ROUND(L519*'Paramètres'!$B$5,2),0))</f>
        <v/>
      </c>
      <c r="N519" s="20">
        <f>IF(L519="","",IF(J519="Oui",ROUND(L519*'Paramètres'!$B$6,2),0))</f>
        <v/>
      </c>
      <c r="O519" s="20">
        <f>IF(L519="","",IFERROR(L519+M519+N519,0))</f>
        <v/>
      </c>
    </row>
    <row r="520">
      <c r="A520" s="16" t="n"/>
      <c r="B520" s="17" t="n"/>
      <c r="C520" s="17" t="n"/>
      <c r="D520" s="17" t="n"/>
      <c r="E520" s="17" t="n"/>
      <c r="F520" s="17" t="n"/>
      <c r="G520" s="17" t="n"/>
      <c r="H520" s="18" t="n"/>
      <c r="I520" s="19" t="n"/>
      <c r="J520" s="17" t="n"/>
      <c r="K520" s="17" t="n"/>
      <c r="L520" s="20">
        <f>IF(OR(A520="",H520="",I520=""),"",IFERROR(H520*I520,0))</f>
        <v/>
      </c>
      <c r="M520" s="20">
        <f>IF(L520="","",IF(J520="Oui",ROUND(L520*'Paramètres'!$B$5,2),0))</f>
        <v/>
      </c>
      <c r="N520" s="20">
        <f>IF(L520="","",IF(J520="Oui",ROUND(L520*'Paramètres'!$B$6,2),0))</f>
        <v/>
      </c>
      <c r="O520" s="20">
        <f>IF(L520="","",IFERROR(L520+M520+N520,0))</f>
        <v/>
      </c>
    </row>
    <row r="521">
      <c r="A521" s="21" t="n"/>
      <c r="B521" s="22" t="n"/>
      <c r="C521" s="22" t="n"/>
      <c r="D521" s="22" t="n"/>
      <c r="E521" s="22" t="n"/>
      <c r="F521" s="22" t="n"/>
      <c r="G521" s="22" t="n"/>
      <c r="H521" s="23" t="n"/>
      <c r="I521" s="24" t="n"/>
      <c r="J521" s="22" t="n"/>
      <c r="K521" s="22" t="n"/>
      <c r="L521" s="20">
        <f>IF(OR(A521="",H521="",I521=""),"",IFERROR(H521*I521,0))</f>
        <v/>
      </c>
      <c r="M521" s="20">
        <f>IF(L521="","",IF(J521="Oui",ROUND(L521*'Paramètres'!$B$5,2),0))</f>
        <v/>
      </c>
      <c r="N521" s="20">
        <f>IF(L521="","",IF(J521="Oui",ROUND(L521*'Paramètres'!$B$6,2),0))</f>
        <v/>
      </c>
      <c r="O521" s="20">
        <f>IF(L521="","",IFERROR(L521+M521+N521,0))</f>
        <v/>
      </c>
    </row>
    <row r="522">
      <c r="A522" s="16" t="n"/>
      <c r="B522" s="17" t="n"/>
      <c r="C522" s="17" t="n"/>
      <c r="D522" s="17" t="n"/>
      <c r="E522" s="17" t="n"/>
      <c r="F522" s="17" t="n"/>
      <c r="G522" s="17" t="n"/>
      <c r="H522" s="18" t="n"/>
      <c r="I522" s="19" t="n"/>
      <c r="J522" s="17" t="n"/>
      <c r="K522" s="17" t="n"/>
      <c r="L522" s="20">
        <f>IF(OR(A522="",H522="",I522=""),"",IFERROR(H522*I522,0))</f>
        <v/>
      </c>
      <c r="M522" s="20">
        <f>IF(L522="","",IF(J522="Oui",ROUND(L522*'Paramètres'!$B$5,2),0))</f>
        <v/>
      </c>
      <c r="N522" s="20">
        <f>IF(L522="","",IF(J522="Oui",ROUND(L522*'Paramètres'!$B$6,2),0))</f>
        <v/>
      </c>
      <c r="O522" s="20">
        <f>IF(L522="","",IFERROR(L522+M522+N522,0))</f>
        <v/>
      </c>
    </row>
    <row r="523">
      <c r="A523" s="21" t="n"/>
      <c r="B523" s="22" t="n"/>
      <c r="C523" s="22" t="n"/>
      <c r="D523" s="22" t="n"/>
      <c r="E523" s="22" t="n"/>
      <c r="F523" s="22" t="n"/>
      <c r="G523" s="22" t="n"/>
      <c r="H523" s="23" t="n"/>
      <c r="I523" s="24" t="n"/>
      <c r="J523" s="22" t="n"/>
      <c r="K523" s="22" t="n"/>
      <c r="L523" s="20">
        <f>IF(OR(A523="",H523="",I523=""),"",IFERROR(H523*I523,0))</f>
        <v/>
      </c>
      <c r="M523" s="20">
        <f>IF(L523="","",IF(J523="Oui",ROUND(L523*'Paramètres'!$B$5,2),0))</f>
        <v/>
      </c>
      <c r="N523" s="20">
        <f>IF(L523="","",IF(J523="Oui",ROUND(L523*'Paramètres'!$B$6,2),0))</f>
        <v/>
      </c>
      <c r="O523" s="20">
        <f>IF(L523="","",IFERROR(L523+M523+N523,0))</f>
        <v/>
      </c>
    </row>
    <row r="524">
      <c r="A524" s="16" t="n"/>
      <c r="B524" s="17" t="n"/>
      <c r="C524" s="17" t="n"/>
      <c r="D524" s="17" t="n"/>
      <c r="E524" s="17" t="n"/>
      <c r="F524" s="17" t="n"/>
      <c r="G524" s="17" t="n"/>
      <c r="H524" s="18" t="n"/>
      <c r="I524" s="19" t="n"/>
      <c r="J524" s="17" t="n"/>
      <c r="K524" s="17" t="n"/>
      <c r="L524" s="20">
        <f>IF(OR(A524="",H524="",I524=""),"",IFERROR(H524*I524,0))</f>
        <v/>
      </c>
      <c r="M524" s="20">
        <f>IF(L524="","",IF(J524="Oui",ROUND(L524*'Paramètres'!$B$5,2),0))</f>
        <v/>
      </c>
      <c r="N524" s="20">
        <f>IF(L524="","",IF(J524="Oui",ROUND(L524*'Paramètres'!$B$6,2),0))</f>
        <v/>
      </c>
      <c r="O524" s="20">
        <f>IF(L524="","",IFERROR(L524+M524+N524,0))</f>
        <v/>
      </c>
    </row>
    <row r="525">
      <c r="A525" s="21" t="n"/>
      <c r="B525" s="22" t="n"/>
      <c r="C525" s="22" t="n"/>
      <c r="D525" s="22" t="n"/>
      <c r="E525" s="22" t="n"/>
      <c r="F525" s="22" t="n"/>
      <c r="G525" s="22" t="n"/>
      <c r="H525" s="23" t="n"/>
      <c r="I525" s="24" t="n"/>
      <c r="J525" s="22" t="n"/>
      <c r="K525" s="22" t="n"/>
      <c r="L525" s="20">
        <f>IF(OR(A525="",H525="",I525=""),"",IFERROR(H525*I525,0))</f>
        <v/>
      </c>
      <c r="M525" s="20">
        <f>IF(L525="","",IF(J525="Oui",ROUND(L525*'Paramètres'!$B$5,2),0))</f>
        <v/>
      </c>
      <c r="N525" s="20">
        <f>IF(L525="","",IF(J525="Oui",ROUND(L525*'Paramètres'!$B$6,2),0))</f>
        <v/>
      </c>
      <c r="O525" s="20">
        <f>IF(L525="","",IFERROR(L525+M525+N525,0))</f>
        <v/>
      </c>
    </row>
    <row r="526">
      <c r="A526" s="16" t="n"/>
      <c r="B526" s="17" t="n"/>
      <c r="C526" s="17" t="n"/>
      <c r="D526" s="17" t="n"/>
      <c r="E526" s="17" t="n"/>
      <c r="F526" s="17" t="n"/>
      <c r="G526" s="17" t="n"/>
      <c r="H526" s="18" t="n"/>
      <c r="I526" s="19" t="n"/>
      <c r="J526" s="17" t="n"/>
      <c r="K526" s="17" t="n"/>
      <c r="L526" s="20">
        <f>IF(OR(A526="",H526="",I526=""),"",IFERROR(H526*I526,0))</f>
        <v/>
      </c>
      <c r="M526" s="20">
        <f>IF(L526="","",IF(J526="Oui",ROUND(L526*'Paramètres'!$B$5,2),0))</f>
        <v/>
      </c>
      <c r="N526" s="20">
        <f>IF(L526="","",IF(J526="Oui",ROUND(L526*'Paramètres'!$B$6,2),0))</f>
        <v/>
      </c>
      <c r="O526" s="20">
        <f>IF(L526="","",IFERROR(L526+M526+N526,0))</f>
        <v/>
      </c>
    </row>
    <row r="527">
      <c r="A527" s="21" t="n"/>
      <c r="B527" s="22" t="n"/>
      <c r="C527" s="22" t="n"/>
      <c r="D527" s="22" t="n"/>
      <c r="E527" s="22" t="n"/>
      <c r="F527" s="22" t="n"/>
      <c r="G527" s="22" t="n"/>
      <c r="H527" s="23" t="n"/>
      <c r="I527" s="24" t="n"/>
      <c r="J527" s="22" t="n"/>
      <c r="K527" s="22" t="n"/>
      <c r="L527" s="20">
        <f>IF(OR(A527="",H527="",I527=""),"",IFERROR(H527*I527,0))</f>
        <v/>
      </c>
      <c r="M527" s="20">
        <f>IF(L527="","",IF(J527="Oui",ROUND(L527*'Paramètres'!$B$5,2),0))</f>
        <v/>
      </c>
      <c r="N527" s="20">
        <f>IF(L527="","",IF(J527="Oui",ROUND(L527*'Paramètres'!$B$6,2),0))</f>
        <v/>
      </c>
      <c r="O527" s="20">
        <f>IF(L527="","",IFERROR(L527+M527+N527,0))</f>
        <v/>
      </c>
    </row>
    <row r="528">
      <c r="A528" s="16" t="n"/>
      <c r="B528" s="17" t="n"/>
      <c r="C528" s="17" t="n"/>
      <c r="D528" s="17" t="n"/>
      <c r="E528" s="17" t="n"/>
      <c r="F528" s="17" t="n"/>
      <c r="G528" s="17" t="n"/>
      <c r="H528" s="18" t="n"/>
      <c r="I528" s="19" t="n"/>
      <c r="J528" s="17" t="n"/>
      <c r="K528" s="17" t="n"/>
      <c r="L528" s="20">
        <f>IF(OR(A528="",H528="",I528=""),"",IFERROR(H528*I528,0))</f>
        <v/>
      </c>
      <c r="M528" s="20">
        <f>IF(L528="","",IF(J528="Oui",ROUND(L528*'Paramètres'!$B$5,2),0))</f>
        <v/>
      </c>
      <c r="N528" s="20">
        <f>IF(L528="","",IF(J528="Oui",ROUND(L528*'Paramètres'!$B$6,2),0))</f>
        <v/>
      </c>
      <c r="O528" s="20">
        <f>IF(L528="","",IFERROR(L528+M528+N528,0))</f>
        <v/>
      </c>
    </row>
    <row r="529">
      <c r="A529" s="21" t="n"/>
      <c r="B529" s="22" t="n"/>
      <c r="C529" s="22" t="n"/>
      <c r="D529" s="22" t="n"/>
      <c r="E529" s="22" t="n"/>
      <c r="F529" s="22" t="n"/>
      <c r="G529" s="22" t="n"/>
      <c r="H529" s="23" t="n"/>
      <c r="I529" s="24" t="n"/>
      <c r="J529" s="22" t="n"/>
      <c r="K529" s="22" t="n"/>
      <c r="L529" s="20">
        <f>IF(OR(A529="",H529="",I529=""),"",IFERROR(H529*I529,0))</f>
        <v/>
      </c>
      <c r="M529" s="20">
        <f>IF(L529="","",IF(J529="Oui",ROUND(L529*'Paramètres'!$B$5,2),0))</f>
        <v/>
      </c>
      <c r="N529" s="20">
        <f>IF(L529="","",IF(J529="Oui",ROUND(L529*'Paramètres'!$B$6,2),0))</f>
        <v/>
      </c>
      <c r="O529" s="20">
        <f>IF(L529="","",IFERROR(L529+M529+N529,0))</f>
        <v/>
      </c>
    </row>
    <row r="530">
      <c r="A530" s="16" t="n"/>
      <c r="B530" s="17" t="n"/>
      <c r="C530" s="17" t="n"/>
      <c r="D530" s="17" t="n"/>
      <c r="E530" s="17" t="n"/>
      <c r="F530" s="17" t="n"/>
      <c r="G530" s="17" t="n"/>
      <c r="H530" s="18" t="n"/>
      <c r="I530" s="19" t="n"/>
      <c r="J530" s="17" t="n"/>
      <c r="K530" s="17" t="n"/>
      <c r="L530" s="20">
        <f>IF(OR(A530="",H530="",I530=""),"",IFERROR(H530*I530,0))</f>
        <v/>
      </c>
      <c r="M530" s="20">
        <f>IF(L530="","",IF(J530="Oui",ROUND(L530*'Paramètres'!$B$5,2),0))</f>
        <v/>
      </c>
      <c r="N530" s="20">
        <f>IF(L530="","",IF(J530="Oui",ROUND(L530*'Paramètres'!$B$6,2),0))</f>
        <v/>
      </c>
      <c r="O530" s="20">
        <f>IF(L530="","",IFERROR(L530+M530+N530,0))</f>
        <v/>
      </c>
    </row>
    <row r="531">
      <c r="A531" s="21" t="n"/>
      <c r="B531" s="22" t="n"/>
      <c r="C531" s="22" t="n"/>
      <c r="D531" s="22" t="n"/>
      <c r="E531" s="22" t="n"/>
      <c r="F531" s="22" t="n"/>
      <c r="G531" s="22" t="n"/>
      <c r="H531" s="23" t="n"/>
      <c r="I531" s="24" t="n"/>
      <c r="J531" s="22" t="n"/>
      <c r="K531" s="22" t="n"/>
      <c r="L531" s="20">
        <f>IF(OR(A531="",H531="",I531=""),"",IFERROR(H531*I531,0))</f>
        <v/>
      </c>
      <c r="M531" s="20">
        <f>IF(L531="","",IF(J531="Oui",ROUND(L531*'Paramètres'!$B$5,2),0))</f>
        <v/>
      </c>
      <c r="N531" s="20">
        <f>IF(L531="","",IF(J531="Oui",ROUND(L531*'Paramètres'!$B$6,2),0))</f>
        <v/>
      </c>
      <c r="O531" s="20">
        <f>IF(L531="","",IFERROR(L531+M531+N531,0))</f>
        <v/>
      </c>
    </row>
    <row r="532">
      <c r="A532" s="16" t="n"/>
      <c r="B532" s="17" t="n"/>
      <c r="C532" s="17" t="n"/>
      <c r="D532" s="17" t="n"/>
      <c r="E532" s="17" t="n"/>
      <c r="F532" s="17" t="n"/>
      <c r="G532" s="17" t="n"/>
      <c r="H532" s="18" t="n"/>
      <c r="I532" s="19" t="n"/>
      <c r="J532" s="17" t="n"/>
      <c r="K532" s="17" t="n"/>
      <c r="L532" s="20">
        <f>IF(OR(A532="",H532="",I532=""),"",IFERROR(H532*I532,0))</f>
        <v/>
      </c>
      <c r="M532" s="20">
        <f>IF(L532="","",IF(J532="Oui",ROUND(L532*'Paramètres'!$B$5,2),0))</f>
        <v/>
      </c>
      <c r="N532" s="20">
        <f>IF(L532="","",IF(J532="Oui",ROUND(L532*'Paramètres'!$B$6,2),0))</f>
        <v/>
      </c>
      <c r="O532" s="20">
        <f>IF(L532="","",IFERROR(L532+M532+N532,0))</f>
        <v/>
      </c>
    </row>
    <row r="533">
      <c r="A533" s="21" t="n"/>
      <c r="B533" s="22" t="n"/>
      <c r="C533" s="22" t="n"/>
      <c r="D533" s="22" t="n"/>
      <c r="E533" s="22" t="n"/>
      <c r="F533" s="22" t="n"/>
      <c r="G533" s="22" t="n"/>
      <c r="H533" s="23" t="n"/>
      <c r="I533" s="24" t="n"/>
      <c r="J533" s="22" t="n"/>
      <c r="K533" s="22" t="n"/>
      <c r="L533" s="20">
        <f>IF(OR(A533="",H533="",I533=""),"",IFERROR(H533*I533,0))</f>
        <v/>
      </c>
      <c r="M533" s="20">
        <f>IF(L533="","",IF(J533="Oui",ROUND(L533*'Paramètres'!$B$5,2),0))</f>
        <v/>
      </c>
      <c r="N533" s="20">
        <f>IF(L533="","",IF(J533="Oui",ROUND(L533*'Paramètres'!$B$6,2),0))</f>
        <v/>
      </c>
      <c r="O533" s="20">
        <f>IF(L533="","",IFERROR(L533+M533+N533,0))</f>
        <v/>
      </c>
    </row>
    <row r="534">
      <c r="A534" s="16" t="n"/>
      <c r="B534" s="17" t="n"/>
      <c r="C534" s="17" t="n"/>
      <c r="D534" s="17" t="n"/>
      <c r="E534" s="17" t="n"/>
      <c r="F534" s="17" t="n"/>
      <c r="G534" s="17" t="n"/>
      <c r="H534" s="18" t="n"/>
      <c r="I534" s="19" t="n"/>
      <c r="J534" s="17" t="n"/>
      <c r="K534" s="17" t="n"/>
      <c r="L534" s="20">
        <f>IF(OR(A534="",H534="",I534=""),"",IFERROR(H534*I534,0))</f>
        <v/>
      </c>
      <c r="M534" s="20">
        <f>IF(L534="","",IF(J534="Oui",ROUND(L534*'Paramètres'!$B$5,2),0))</f>
        <v/>
      </c>
      <c r="N534" s="20">
        <f>IF(L534="","",IF(J534="Oui",ROUND(L534*'Paramètres'!$B$6,2),0))</f>
        <v/>
      </c>
      <c r="O534" s="20">
        <f>IF(L534="","",IFERROR(L534+M534+N534,0))</f>
        <v/>
      </c>
    </row>
    <row r="535">
      <c r="A535" s="21" t="n"/>
      <c r="B535" s="22" t="n"/>
      <c r="C535" s="22" t="n"/>
      <c r="D535" s="22" t="n"/>
      <c r="E535" s="22" t="n"/>
      <c r="F535" s="22" t="n"/>
      <c r="G535" s="22" t="n"/>
      <c r="H535" s="23" t="n"/>
      <c r="I535" s="24" t="n"/>
      <c r="J535" s="22" t="n"/>
      <c r="K535" s="22" t="n"/>
      <c r="L535" s="20">
        <f>IF(OR(A535="",H535="",I535=""),"",IFERROR(H535*I535,0))</f>
        <v/>
      </c>
      <c r="M535" s="20">
        <f>IF(L535="","",IF(J535="Oui",ROUND(L535*'Paramètres'!$B$5,2),0))</f>
        <v/>
      </c>
      <c r="N535" s="20">
        <f>IF(L535="","",IF(J535="Oui",ROUND(L535*'Paramètres'!$B$6,2),0))</f>
        <v/>
      </c>
      <c r="O535" s="20">
        <f>IF(L535="","",IFERROR(L535+M535+N535,0))</f>
        <v/>
      </c>
    </row>
    <row r="536">
      <c r="A536" s="16" t="n"/>
      <c r="B536" s="17" t="n"/>
      <c r="C536" s="17" t="n"/>
      <c r="D536" s="17" t="n"/>
      <c r="E536" s="17" t="n"/>
      <c r="F536" s="17" t="n"/>
      <c r="G536" s="17" t="n"/>
      <c r="H536" s="18" t="n"/>
      <c r="I536" s="19" t="n"/>
      <c r="J536" s="17" t="n"/>
      <c r="K536" s="17" t="n"/>
      <c r="L536" s="20">
        <f>IF(OR(A536="",H536="",I536=""),"",IFERROR(H536*I536,0))</f>
        <v/>
      </c>
      <c r="M536" s="20">
        <f>IF(L536="","",IF(J536="Oui",ROUND(L536*'Paramètres'!$B$5,2),0))</f>
        <v/>
      </c>
      <c r="N536" s="20">
        <f>IF(L536="","",IF(J536="Oui",ROUND(L536*'Paramètres'!$B$6,2),0))</f>
        <v/>
      </c>
      <c r="O536" s="20">
        <f>IF(L536="","",IFERROR(L536+M536+N536,0))</f>
        <v/>
      </c>
    </row>
    <row r="537">
      <c r="A537" s="21" t="n"/>
      <c r="B537" s="22" t="n"/>
      <c r="C537" s="22" t="n"/>
      <c r="D537" s="22" t="n"/>
      <c r="E537" s="22" t="n"/>
      <c r="F537" s="22" t="n"/>
      <c r="G537" s="22" t="n"/>
      <c r="H537" s="23" t="n"/>
      <c r="I537" s="24" t="n"/>
      <c r="J537" s="22" t="n"/>
      <c r="K537" s="22" t="n"/>
      <c r="L537" s="20">
        <f>IF(OR(A537="",H537="",I537=""),"",IFERROR(H537*I537,0))</f>
        <v/>
      </c>
      <c r="M537" s="20">
        <f>IF(L537="","",IF(J537="Oui",ROUND(L537*'Paramètres'!$B$5,2),0))</f>
        <v/>
      </c>
      <c r="N537" s="20">
        <f>IF(L537="","",IF(J537="Oui",ROUND(L537*'Paramètres'!$B$6,2),0))</f>
        <v/>
      </c>
      <c r="O537" s="20">
        <f>IF(L537="","",IFERROR(L537+M537+N537,0))</f>
        <v/>
      </c>
    </row>
    <row r="538">
      <c r="A538" s="16" t="n"/>
      <c r="B538" s="17" t="n"/>
      <c r="C538" s="17" t="n"/>
      <c r="D538" s="17" t="n"/>
      <c r="E538" s="17" t="n"/>
      <c r="F538" s="17" t="n"/>
      <c r="G538" s="17" t="n"/>
      <c r="H538" s="18" t="n"/>
      <c r="I538" s="19" t="n"/>
      <c r="J538" s="17" t="n"/>
      <c r="K538" s="17" t="n"/>
      <c r="L538" s="20">
        <f>IF(OR(A538="",H538="",I538=""),"",IFERROR(H538*I538,0))</f>
        <v/>
      </c>
      <c r="M538" s="20">
        <f>IF(L538="","",IF(J538="Oui",ROUND(L538*'Paramètres'!$B$5,2),0))</f>
        <v/>
      </c>
      <c r="N538" s="20">
        <f>IF(L538="","",IF(J538="Oui",ROUND(L538*'Paramètres'!$B$6,2),0))</f>
        <v/>
      </c>
      <c r="O538" s="20">
        <f>IF(L538="","",IFERROR(L538+M538+N538,0))</f>
        <v/>
      </c>
    </row>
    <row r="539">
      <c r="A539" s="21" t="n"/>
      <c r="B539" s="22" t="n"/>
      <c r="C539" s="22" t="n"/>
      <c r="D539" s="22" t="n"/>
      <c r="E539" s="22" t="n"/>
      <c r="F539" s="22" t="n"/>
      <c r="G539" s="22" t="n"/>
      <c r="H539" s="23" t="n"/>
      <c r="I539" s="24" t="n"/>
      <c r="J539" s="22" t="n"/>
      <c r="K539" s="22" t="n"/>
      <c r="L539" s="20">
        <f>IF(OR(A539="",H539="",I539=""),"",IFERROR(H539*I539,0))</f>
        <v/>
      </c>
      <c r="M539" s="20">
        <f>IF(L539="","",IF(J539="Oui",ROUND(L539*'Paramètres'!$B$5,2),0))</f>
        <v/>
      </c>
      <c r="N539" s="20">
        <f>IF(L539="","",IF(J539="Oui",ROUND(L539*'Paramètres'!$B$6,2),0))</f>
        <v/>
      </c>
      <c r="O539" s="20">
        <f>IF(L539="","",IFERROR(L539+M539+N539,0))</f>
        <v/>
      </c>
    </row>
    <row r="540">
      <c r="A540" s="16" t="n"/>
      <c r="B540" s="17" t="n"/>
      <c r="C540" s="17" t="n"/>
      <c r="D540" s="17" t="n"/>
      <c r="E540" s="17" t="n"/>
      <c r="F540" s="17" t="n"/>
      <c r="G540" s="17" t="n"/>
      <c r="H540" s="18" t="n"/>
      <c r="I540" s="19" t="n"/>
      <c r="J540" s="17" t="n"/>
      <c r="K540" s="17" t="n"/>
      <c r="L540" s="20">
        <f>IF(OR(A540="",H540="",I540=""),"",IFERROR(H540*I540,0))</f>
        <v/>
      </c>
      <c r="M540" s="20">
        <f>IF(L540="","",IF(J540="Oui",ROUND(L540*'Paramètres'!$B$5,2),0))</f>
        <v/>
      </c>
      <c r="N540" s="20">
        <f>IF(L540="","",IF(J540="Oui",ROUND(L540*'Paramètres'!$B$6,2),0))</f>
        <v/>
      </c>
      <c r="O540" s="20">
        <f>IF(L540="","",IFERROR(L540+M540+N540,0))</f>
        <v/>
      </c>
    </row>
    <row r="541">
      <c r="A541" s="21" t="n"/>
      <c r="B541" s="22" t="n"/>
      <c r="C541" s="22" t="n"/>
      <c r="D541" s="22" t="n"/>
      <c r="E541" s="22" t="n"/>
      <c r="F541" s="22" t="n"/>
      <c r="G541" s="22" t="n"/>
      <c r="H541" s="23" t="n"/>
      <c r="I541" s="24" t="n"/>
      <c r="J541" s="22" t="n"/>
      <c r="K541" s="22" t="n"/>
      <c r="L541" s="20">
        <f>IF(OR(A541="",H541="",I541=""),"",IFERROR(H541*I541,0))</f>
        <v/>
      </c>
      <c r="M541" s="20">
        <f>IF(L541="","",IF(J541="Oui",ROUND(L541*'Paramètres'!$B$5,2),0))</f>
        <v/>
      </c>
      <c r="N541" s="20">
        <f>IF(L541="","",IF(J541="Oui",ROUND(L541*'Paramètres'!$B$6,2),0))</f>
        <v/>
      </c>
      <c r="O541" s="20">
        <f>IF(L541="","",IFERROR(L541+M541+N541,0))</f>
        <v/>
      </c>
    </row>
    <row r="542">
      <c r="A542" s="16" t="n"/>
      <c r="B542" s="17" t="n"/>
      <c r="C542" s="17" t="n"/>
      <c r="D542" s="17" t="n"/>
      <c r="E542" s="17" t="n"/>
      <c r="F542" s="17" t="n"/>
      <c r="G542" s="17" t="n"/>
      <c r="H542" s="18" t="n"/>
      <c r="I542" s="19" t="n"/>
      <c r="J542" s="17" t="n"/>
      <c r="K542" s="17" t="n"/>
      <c r="L542" s="20">
        <f>IF(OR(A542="",H542="",I542=""),"",IFERROR(H542*I542,0))</f>
        <v/>
      </c>
      <c r="M542" s="20">
        <f>IF(L542="","",IF(J542="Oui",ROUND(L542*'Paramètres'!$B$5,2),0))</f>
        <v/>
      </c>
      <c r="N542" s="20">
        <f>IF(L542="","",IF(J542="Oui",ROUND(L542*'Paramètres'!$B$6,2),0))</f>
        <v/>
      </c>
      <c r="O542" s="20">
        <f>IF(L542="","",IFERROR(L542+M542+N542,0))</f>
        <v/>
      </c>
    </row>
    <row r="543">
      <c r="A543" s="21" t="n"/>
      <c r="B543" s="22" t="n"/>
      <c r="C543" s="22" t="n"/>
      <c r="D543" s="22" t="n"/>
      <c r="E543" s="22" t="n"/>
      <c r="F543" s="22" t="n"/>
      <c r="G543" s="22" t="n"/>
      <c r="H543" s="23" t="n"/>
      <c r="I543" s="24" t="n"/>
      <c r="J543" s="22" t="n"/>
      <c r="K543" s="22" t="n"/>
      <c r="L543" s="20">
        <f>IF(OR(A543="",H543="",I543=""),"",IFERROR(H543*I543,0))</f>
        <v/>
      </c>
      <c r="M543" s="20">
        <f>IF(L543="","",IF(J543="Oui",ROUND(L543*'Paramètres'!$B$5,2),0))</f>
        <v/>
      </c>
      <c r="N543" s="20">
        <f>IF(L543="","",IF(J543="Oui",ROUND(L543*'Paramètres'!$B$6,2),0))</f>
        <v/>
      </c>
      <c r="O543" s="20">
        <f>IF(L543="","",IFERROR(L543+M543+N543,0))</f>
        <v/>
      </c>
    </row>
    <row r="544">
      <c r="A544" s="16" t="n"/>
      <c r="B544" s="17" t="n"/>
      <c r="C544" s="17" t="n"/>
      <c r="D544" s="17" t="n"/>
      <c r="E544" s="17" t="n"/>
      <c r="F544" s="17" t="n"/>
      <c r="G544" s="17" t="n"/>
      <c r="H544" s="18" t="n"/>
      <c r="I544" s="19" t="n"/>
      <c r="J544" s="17" t="n"/>
      <c r="K544" s="17" t="n"/>
      <c r="L544" s="20">
        <f>IF(OR(A544="",H544="",I544=""),"",IFERROR(H544*I544,0))</f>
        <v/>
      </c>
      <c r="M544" s="20">
        <f>IF(L544="","",IF(J544="Oui",ROUND(L544*'Paramètres'!$B$5,2),0))</f>
        <v/>
      </c>
      <c r="N544" s="20">
        <f>IF(L544="","",IF(J544="Oui",ROUND(L544*'Paramètres'!$B$6,2),0))</f>
        <v/>
      </c>
      <c r="O544" s="20">
        <f>IF(L544="","",IFERROR(L544+M544+N544,0))</f>
        <v/>
      </c>
    </row>
    <row r="545">
      <c r="A545" s="21" t="n"/>
      <c r="B545" s="22" t="n"/>
      <c r="C545" s="22" t="n"/>
      <c r="D545" s="22" t="n"/>
      <c r="E545" s="22" t="n"/>
      <c r="F545" s="22" t="n"/>
      <c r="G545" s="22" t="n"/>
      <c r="H545" s="23" t="n"/>
      <c r="I545" s="24" t="n"/>
      <c r="J545" s="22" t="n"/>
      <c r="K545" s="22" t="n"/>
      <c r="L545" s="20">
        <f>IF(OR(A545="",H545="",I545=""),"",IFERROR(H545*I545,0))</f>
        <v/>
      </c>
      <c r="M545" s="20">
        <f>IF(L545="","",IF(J545="Oui",ROUND(L545*'Paramètres'!$B$5,2),0))</f>
        <v/>
      </c>
      <c r="N545" s="20">
        <f>IF(L545="","",IF(J545="Oui",ROUND(L545*'Paramètres'!$B$6,2),0))</f>
        <v/>
      </c>
      <c r="O545" s="20">
        <f>IF(L545="","",IFERROR(L545+M545+N545,0))</f>
        <v/>
      </c>
    </row>
    <row r="546">
      <c r="A546" s="16" t="n"/>
      <c r="B546" s="17" t="n"/>
      <c r="C546" s="17" t="n"/>
      <c r="D546" s="17" t="n"/>
      <c r="E546" s="17" t="n"/>
      <c r="F546" s="17" t="n"/>
      <c r="G546" s="17" t="n"/>
      <c r="H546" s="18" t="n"/>
      <c r="I546" s="19" t="n"/>
      <c r="J546" s="17" t="n"/>
      <c r="K546" s="17" t="n"/>
      <c r="L546" s="20">
        <f>IF(OR(A546="",H546="",I546=""),"",IFERROR(H546*I546,0))</f>
        <v/>
      </c>
      <c r="M546" s="20">
        <f>IF(L546="","",IF(J546="Oui",ROUND(L546*'Paramètres'!$B$5,2),0))</f>
        <v/>
      </c>
      <c r="N546" s="20">
        <f>IF(L546="","",IF(J546="Oui",ROUND(L546*'Paramètres'!$B$6,2),0))</f>
        <v/>
      </c>
      <c r="O546" s="20">
        <f>IF(L546="","",IFERROR(L546+M546+N546,0))</f>
        <v/>
      </c>
    </row>
    <row r="547">
      <c r="A547" s="21" t="n"/>
      <c r="B547" s="22" t="n"/>
      <c r="C547" s="22" t="n"/>
      <c r="D547" s="22" t="n"/>
      <c r="E547" s="22" t="n"/>
      <c r="F547" s="22" t="n"/>
      <c r="G547" s="22" t="n"/>
      <c r="H547" s="23" t="n"/>
      <c r="I547" s="24" t="n"/>
      <c r="J547" s="22" t="n"/>
      <c r="K547" s="22" t="n"/>
      <c r="L547" s="20">
        <f>IF(OR(A547="",H547="",I547=""),"",IFERROR(H547*I547,0))</f>
        <v/>
      </c>
      <c r="M547" s="20">
        <f>IF(L547="","",IF(J547="Oui",ROUND(L547*'Paramètres'!$B$5,2),0))</f>
        <v/>
      </c>
      <c r="N547" s="20">
        <f>IF(L547="","",IF(J547="Oui",ROUND(L547*'Paramètres'!$B$6,2),0))</f>
        <v/>
      </c>
      <c r="O547" s="20">
        <f>IF(L547="","",IFERROR(L547+M547+N547,0))</f>
        <v/>
      </c>
    </row>
    <row r="548">
      <c r="A548" s="16" t="n"/>
      <c r="B548" s="17" t="n"/>
      <c r="C548" s="17" t="n"/>
      <c r="D548" s="17" t="n"/>
      <c r="E548" s="17" t="n"/>
      <c r="F548" s="17" t="n"/>
      <c r="G548" s="17" t="n"/>
      <c r="H548" s="18" t="n"/>
      <c r="I548" s="19" t="n"/>
      <c r="J548" s="17" t="n"/>
      <c r="K548" s="17" t="n"/>
      <c r="L548" s="20">
        <f>IF(OR(A548="",H548="",I548=""),"",IFERROR(H548*I548,0))</f>
        <v/>
      </c>
      <c r="M548" s="20">
        <f>IF(L548="","",IF(J548="Oui",ROUND(L548*'Paramètres'!$B$5,2),0))</f>
        <v/>
      </c>
      <c r="N548" s="20">
        <f>IF(L548="","",IF(J548="Oui",ROUND(L548*'Paramètres'!$B$6,2),0))</f>
        <v/>
      </c>
      <c r="O548" s="20">
        <f>IF(L548="","",IFERROR(L548+M548+N548,0))</f>
        <v/>
      </c>
    </row>
    <row r="549">
      <c r="A549" s="21" t="n"/>
      <c r="B549" s="22" t="n"/>
      <c r="C549" s="22" t="n"/>
      <c r="D549" s="22" t="n"/>
      <c r="E549" s="22" t="n"/>
      <c r="F549" s="22" t="n"/>
      <c r="G549" s="22" t="n"/>
      <c r="H549" s="23" t="n"/>
      <c r="I549" s="24" t="n"/>
      <c r="J549" s="22" t="n"/>
      <c r="K549" s="22" t="n"/>
      <c r="L549" s="20">
        <f>IF(OR(A549="",H549="",I549=""),"",IFERROR(H549*I549,0))</f>
        <v/>
      </c>
      <c r="M549" s="20">
        <f>IF(L549="","",IF(J549="Oui",ROUND(L549*'Paramètres'!$B$5,2),0))</f>
        <v/>
      </c>
      <c r="N549" s="20">
        <f>IF(L549="","",IF(J549="Oui",ROUND(L549*'Paramètres'!$B$6,2),0))</f>
        <v/>
      </c>
      <c r="O549" s="20">
        <f>IF(L549="","",IFERROR(L549+M549+N549,0))</f>
        <v/>
      </c>
    </row>
    <row r="550">
      <c r="A550" s="16" t="n"/>
      <c r="B550" s="17" t="n"/>
      <c r="C550" s="17" t="n"/>
      <c r="D550" s="17" t="n"/>
      <c r="E550" s="17" t="n"/>
      <c r="F550" s="17" t="n"/>
      <c r="G550" s="17" t="n"/>
      <c r="H550" s="18" t="n"/>
      <c r="I550" s="19" t="n"/>
      <c r="J550" s="17" t="n"/>
      <c r="K550" s="17" t="n"/>
      <c r="L550" s="20">
        <f>IF(OR(A550="",H550="",I550=""),"",IFERROR(H550*I550,0))</f>
        <v/>
      </c>
      <c r="M550" s="20">
        <f>IF(L550="","",IF(J550="Oui",ROUND(L550*'Paramètres'!$B$5,2),0))</f>
        <v/>
      </c>
      <c r="N550" s="20">
        <f>IF(L550="","",IF(J550="Oui",ROUND(L550*'Paramètres'!$B$6,2),0))</f>
        <v/>
      </c>
      <c r="O550" s="20">
        <f>IF(L550="","",IFERROR(L550+M550+N550,0))</f>
        <v/>
      </c>
    </row>
    <row r="551">
      <c r="A551" s="21" t="n"/>
      <c r="B551" s="22" t="n"/>
      <c r="C551" s="22" t="n"/>
      <c r="D551" s="22" t="n"/>
      <c r="E551" s="22" t="n"/>
      <c r="F551" s="22" t="n"/>
      <c r="G551" s="22" t="n"/>
      <c r="H551" s="23" t="n"/>
      <c r="I551" s="24" t="n"/>
      <c r="J551" s="22" t="n"/>
      <c r="K551" s="22" t="n"/>
      <c r="L551" s="20">
        <f>IF(OR(A551="",H551="",I551=""),"",IFERROR(H551*I551,0))</f>
        <v/>
      </c>
      <c r="M551" s="20">
        <f>IF(L551="","",IF(J551="Oui",ROUND(L551*'Paramètres'!$B$5,2),0))</f>
        <v/>
      </c>
      <c r="N551" s="20">
        <f>IF(L551="","",IF(J551="Oui",ROUND(L551*'Paramètres'!$B$6,2),0))</f>
        <v/>
      </c>
      <c r="O551" s="20">
        <f>IF(L551="","",IFERROR(L551+M551+N551,0))</f>
        <v/>
      </c>
    </row>
    <row r="552">
      <c r="A552" s="16" t="n"/>
      <c r="B552" s="17" t="n"/>
      <c r="C552" s="17" t="n"/>
      <c r="D552" s="17" t="n"/>
      <c r="E552" s="17" t="n"/>
      <c r="F552" s="17" t="n"/>
      <c r="G552" s="17" t="n"/>
      <c r="H552" s="18" t="n"/>
      <c r="I552" s="19" t="n"/>
      <c r="J552" s="17" t="n"/>
      <c r="K552" s="17" t="n"/>
      <c r="L552" s="20">
        <f>IF(OR(A552="",H552="",I552=""),"",IFERROR(H552*I552,0))</f>
        <v/>
      </c>
      <c r="M552" s="20">
        <f>IF(L552="","",IF(J552="Oui",ROUND(L552*'Paramètres'!$B$5,2),0))</f>
        <v/>
      </c>
      <c r="N552" s="20">
        <f>IF(L552="","",IF(J552="Oui",ROUND(L552*'Paramètres'!$B$6,2),0))</f>
        <v/>
      </c>
      <c r="O552" s="20">
        <f>IF(L552="","",IFERROR(L552+M552+N552,0))</f>
        <v/>
      </c>
    </row>
    <row r="553">
      <c r="A553" s="21" t="n"/>
      <c r="B553" s="22" t="n"/>
      <c r="C553" s="22" t="n"/>
      <c r="D553" s="22" t="n"/>
      <c r="E553" s="22" t="n"/>
      <c r="F553" s="22" t="n"/>
      <c r="G553" s="22" t="n"/>
      <c r="H553" s="23" t="n"/>
      <c r="I553" s="24" t="n"/>
      <c r="J553" s="22" t="n"/>
      <c r="K553" s="22" t="n"/>
      <c r="L553" s="20">
        <f>IF(OR(A553="",H553="",I553=""),"",IFERROR(H553*I553,0))</f>
        <v/>
      </c>
      <c r="M553" s="20">
        <f>IF(L553="","",IF(J553="Oui",ROUND(L553*'Paramètres'!$B$5,2),0))</f>
        <v/>
      </c>
      <c r="N553" s="20">
        <f>IF(L553="","",IF(J553="Oui",ROUND(L553*'Paramètres'!$B$6,2),0))</f>
        <v/>
      </c>
      <c r="O553" s="20">
        <f>IF(L553="","",IFERROR(L553+M553+N553,0))</f>
        <v/>
      </c>
    </row>
    <row r="554">
      <c r="A554" s="16" t="n"/>
      <c r="B554" s="17" t="n"/>
      <c r="C554" s="17" t="n"/>
      <c r="D554" s="17" t="n"/>
      <c r="E554" s="17" t="n"/>
      <c r="F554" s="17" t="n"/>
      <c r="G554" s="17" t="n"/>
      <c r="H554" s="18" t="n"/>
      <c r="I554" s="19" t="n"/>
      <c r="J554" s="17" t="n"/>
      <c r="K554" s="17" t="n"/>
      <c r="L554" s="20">
        <f>IF(OR(A554="",H554="",I554=""),"",IFERROR(H554*I554,0))</f>
        <v/>
      </c>
      <c r="M554" s="20">
        <f>IF(L554="","",IF(J554="Oui",ROUND(L554*'Paramètres'!$B$5,2),0))</f>
        <v/>
      </c>
      <c r="N554" s="20">
        <f>IF(L554="","",IF(J554="Oui",ROUND(L554*'Paramètres'!$B$6,2),0))</f>
        <v/>
      </c>
      <c r="O554" s="20">
        <f>IF(L554="","",IFERROR(L554+M554+N554,0))</f>
        <v/>
      </c>
    </row>
    <row r="555">
      <c r="A555" s="21" t="n"/>
      <c r="B555" s="22" t="n"/>
      <c r="C555" s="22" t="n"/>
      <c r="D555" s="22" t="n"/>
      <c r="E555" s="22" t="n"/>
      <c r="F555" s="22" t="n"/>
      <c r="G555" s="22" t="n"/>
      <c r="H555" s="23" t="n"/>
      <c r="I555" s="24" t="n"/>
      <c r="J555" s="22" t="n"/>
      <c r="K555" s="22" t="n"/>
      <c r="L555" s="20">
        <f>IF(OR(A555="",H555="",I555=""),"",IFERROR(H555*I555,0))</f>
        <v/>
      </c>
      <c r="M555" s="20">
        <f>IF(L555="","",IF(J555="Oui",ROUND(L555*'Paramètres'!$B$5,2),0))</f>
        <v/>
      </c>
      <c r="N555" s="20">
        <f>IF(L555="","",IF(J555="Oui",ROUND(L555*'Paramètres'!$B$6,2),0))</f>
        <v/>
      </c>
      <c r="O555" s="20">
        <f>IF(L555="","",IFERROR(L555+M555+N555,0))</f>
        <v/>
      </c>
    </row>
    <row r="556">
      <c r="A556" s="16" t="n"/>
      <c r="B556" s="17" t="n"/>
      <c r="C556" s="17" t="n"/>
      <c r="D556" s="17" t="n"/>
      <c r="E556" s="17" t="n"/>
      <c r="F556" s="17" t="n"/>
      <c r="G556" s="17" t="n"/>
      <c r="H556" s="18" t="n"/>
      <c r="I556" s="19" t="n"/>
      <c r="J556" s="17" t="n"/>
      <c r="K556" s="17" t="n"/>
      <c r="L556" s="20">
        <f>IF(OR(A556="",H556="",I556=""),"",IFERROR(H556*I556,0))</f>
        <v/>
      </c>
      <c r="M556" s="20">
        <f>IF(L556="","",IF(J556="Oui",ROUND(L556*'Paramètres'!$B$5,2),0))</f>
        <v/>
      </c>
      <c r="N556" s="20">
        <f>IF(L556="","",IF(J556="Oui",ROUND(L556*'Paramètres'!$B$6,2),0))</f>
        <v/>
      </c>
      <c r="O556" s="20">
        <f>IF(L556="","",IFERROR(L556+M556+N556,0))</f>
        <v/>
      </c>
    </row>
    <row r="557">
      <c r="A557" s="21" t="n"/>
      <c r="B557" s="22" t="n"/>
      <c r="C557" s="22" t="n"/>
      <c r="D557" s="22" t="n"/>
      <c r="E557" s="22" t="n"/>
      <c r="F557" s="22" t="n"/>
      <c r="G557" s="22" t="n"/>
      <c r="H557" s="23" t="n"/>
      <c r="I557" s="24" t="n"/>
      <c r="J557" s="22" t="n"/>
      <c r="K557" s="22" t="n"/>
      <c r="L557" s="20">
        <f>IF(OR(A557="",H557="",I557=""),"",IFERROR(H557*I557,0))</f>
        <v/>
      </c>
      <c r="M557" s="20">
        <f>IF(L557="","",IF(J557="Oui",ROUND(L557*'Paramètres'!$B$5,2),0))</f>
        <v/>
      </c>
      <c r="N557" s="20">
        <f>IF(L557="","",IF(J557="Oui",ROUND(L557*'Paramètres'!$B$6,2),0))</f>
        <v/>
      </c>
      <c r="O557" s="20">
        <f>IF(L557="","",IFERROR(L557+M557+N557,0))</f>
        <v/>
      </c>
    </row>
    <row r="558">
      <c r="A558" s="16" t="n"/>
      <c r="B558" s="17" t="n"/>
      <c r="C558" s="17" t="n"/>
      <c r="D558" s="17" t="n"/>
      <c r="E558" s="17" t="n"/>
      <c r="F558" s="17" t="n"/>
      <c r="G558" s="17" t="n"/>
      <c r="H558" s="18" t="n"/>
      <c r="I558" s="19" t="n"/>
      <c r="J558" s="17" t="n"/>
      <c r="K558" s="17" t="n"/>
      <c r="L558" s="20">
        <f>IF(OR(A558="",H558="",I558=""),"",IFERROR(H558*I558,0))</f>
        <v/>
      </c>
      <c r="M558" s="20">
        <f>IF(L558="","",IF(J558="Oui",ROUND(L558*'Paramètres'!$B$5,2),0))</f>
        <v/>
      </c>
      <c r="N558" s="20">
        <f>IF(L558="","",IF(J558="Oui",ROUND(L558*'Paramètres'!$B$6,2),0))</f>
        <v/>
      </c>
      <c r="O558" s="20">
        <f>IF(L558="","",IFERROR(L558+M558+N558,0))</f>
        <v/>
      </c>
    </row>
    <row r="559">
      <c r="A559" s="21" t="n"/>
      <c r="B559" s="22" t="n"/>
      <c r="C559" s="22" t="n"/>
      <c r="D559" s="22" t="n"/>
      <c r="E559" s="22" t="n"/>
      <c r="F559" s="22" t="n"/>
      <c r="G559" s="22" t="n"/>
      <c r="H559" s="23" t="n"/>
      <c r="I559" s="24" t="n"/>
      <c r="J559" s="22" t="n"/>
      <c r="K559" s="22" t="n"/>
      <c r="L559" s="20">
        <f>IF(OR(A559="",H559="",I559=""),"",IFERROR(H559*I559,0))</f>
        <v/>
      </c>
      <c r="M559" s="20">
        <f>IF(L559="","",IF(J559="Oui",ROUND(L559*'Paramètres'!$B$5,2),0))</f>
        <v/>
      </c>
      <c r="N559" s="20">
        <f>IF(L559="","",IF(J559="Oui",ROUND(L559*'Paramètres'!$B$6,2),0))</f>
        <v/>
      </c>
      <c r="O559" s="20">
        <f>IF(L559="","",IFERROR(L559+M559+N559,0))</f>
        <v/>
      </c>
    </row>
    <row r="560">
      <c r="A560" s="16" t="n"/>
      <c r="B560" s="17" t="n"/>
      <c r="C560" s="17" t="n"/>
      <c r="D560" s="17" t="n"/>
      <c r="E560" s="17" t="n"/>
      <c r="F560" s="17" t="n"/>
      <c r="G560" s="17" t="n"/>
      <c r="H560" s="18" t="n"/>
      <c r="I560" s="19" t="n"/>
      <c r="J560" s="17" t="n"/>
      <c r="K560" s="17" t="n"/>
      <c r="L560" s="20">
        <f>IF(OR(A560="",H560="",I560=""),"",IFERROR(H560*I560,0))</f>
        <v/>
      </c>
      <c r="M560" s="20">
        <f>IF(L560="","",IF(J560="Oui",ROUND(L560*'Paramètres'!$B$5,2),0))</f>
        <v/>
      </c>
      <c r="N560" s="20">
        <f>IF(L560="","",IF(J560="Oui",ROUND(L560*'Paramètres'!$B$6,2),0))</f>
        <v/>
      </c>
      <c r="O560" s="20">
        <f>IF(L560="","",IFERROR(L560+M560+N560,0))</f>
        <v/>
      </c>
    </row>
    <row r="561">
      <c r="A561" s="21" t="n"/>
      <c r="B561" s="22" t="n"/>
      <c r="C561" s="22" t="n"/>
      <c r="D561" s="22" t="n"/>
      <c r="E561" s="22" t="n"/>
      <c r="F561" s="22" t="n"/>
      <c r="G561" s="22" t="n"/>
      <c r="H561" s="23" t="n"/>
      <c r="I561" s="24" t="n"/>
      <c r="J561" s="22" t="n"/>
      <c r="K561" s="22" t="n"/>
      <c r="L561" s="20">
        <f>IF(OR(A561="",H561="",I561=""),"",IFERROR(H561*I561,0))</f>
        <v/>
      </c>
      <c r="M561" s="20">
        <f>IF(L561="","",IF(J561="Oui",ROUND(L561*'Paramètres'!$B$5,2),0))</f>
        <v/>
      </c>
      <c r="N561" s="20">
        <f>IF(L561="","",IF(J561="Oui",ROUND(L561*'Paramètres'!$B$6,2),0))</f>
        <v/>
      </c>
      <c r="O561" s="20">
        <f>IF(L561="","",IFERROR(L561+M561+N561,0))</f>
        <v/>
      </c>
    </row>
    <row r="562">
      <c r="A562" s="16" t="n"/>
      <c r="B562" s="17" t="n"/>
      <c r="C562" s="17" t="n"/>
      <c r="D562" s="17" t="n"/>
      <c r="E562" s="17" t="n"/>
      <c r="F562" s="17" t="n"/>
      <c r="G562" s="17" t="n"/>
      <c r="H562" s="18" t="n"/>
      <c r="I562" s="19" t="n"/>
      <c r="J562" s="17" t="n"/>
      <c r="K562" s="17" t="n"/>
      <c r="L562" s="20">
        <f>IF(OR(A562="",H562="",I562=""),"",IFERROR(H562*I562,0))</f>
        <v/>
      </c>
      <c r="M562" s="20">
        <f>IF(L562="","",IF(J562="Oui",ROUND(L562*'Paramètres'!$B$5,2),0))</f>
        <v/>
      </c>
      <c r="N562" s="20">
        <f>IF(L562="","",IF(J562="Oui",ROUND(L562*'Paramètres'!$B$6,2),0))</f>
        <v/>
      </c>
      <c r="O562" s="20">
        <f>IF(L562="","",IFERROR(L562+M562+N562,0))</f>
        <v/>
      </c>
    </row>
    <row r="563">
      <c r="A563" s="21" t="n"/>
      <c r="B563" s="22" t="n"/>
      <c r="C563" s="22" t="n"/>
      <c r="D563" s="22" t="n"/>
      <c r="E563" s="22" t="n"/>
      <c r="F563" s="22" t="n"/>
      <c r="G563" s="22" t="n"/>
      <c r="H563" s="23" t="n"/>
      <c r="I563" s="24" t="n"/>
      <c r="J563" s="22" t="n"/>
      <c r="K563" s="22" t="n"/>
      <c r="L563" s="20">
        <f>IF(OR(A563="",H563="",I563=""),"",IFERROR(H563*I563,0))</f>
        <v/>
      </c>
      <c r="M563" s="20">
        <f>IF(L563="","",IF(J563="Oui",ROUND(L563*'Paramètres'!$B$5,2),0))</f>
        <v/>
      </c>
      <c r="N563" s="20">
        <f>IF(L563="","",IF(J563="Oui",ROUND(L563*'Paramètres'!$B$6,2),0))</f>
        <v/>
      </c>
      <c r="O563" s="20">
        <f>IF(L563="","",IFERROR(L563+M563+N563,0))</f>
        <v/>
      </c>
    </row>
    <row r="564">
      <c r="A564" s="16" t="n"/>
      <c r="B564" s="17" t="n"/>
      <c r="C564" s="17" t="n"/>
      <c r="D564" s="17" t="n"/>
      <c r="E564" s="17" t="n"/>
      <c r="F564" s="17" t="n"/>
      <c r="G564" s="17" t="n"/>
      <c r="H564" s="18" t="n"/>
      <c r="I564" s="19" t="n"/>
      <c r="J564" s="17" t="n"/>
      <c r="K564" s="17" t="n"/>
      <c r="L564" s="20">
        <f>IF(OR(A564="",H564="",I564=""),"",IFERROR(H564*I564,0))</f>
        <v/>
      </c>
      <c r="M564" s="20">
        <f>IF(L564="","",IF(J564="Oui",ROUND(L564*'Paramètres'!$B$5,2),0))</f>
        <v/>
      </c>
      <c r="N564" s="20">
        <f>IF(L564="","",IF(J564="Oui",ROUND(L564*'Paramètres'!$B$6,2),0))</f>
        <v/>
      </c>
      <c r="O564" s="20">
        <f>IF(L564="","",IFERROR(L564+M564+N564,0))</f>
        <v/>
      </c>
    </row>
    <row r="565">
      <c r="A565" s="21" t="n"/>
      <c r="B565" s="22" t="n"/>
      <c r="C565" s="22" t="n"/>
      <c r="D565" s="22" t="n"/>
      <c r="E565" s="22" t="n"/>
      <c r="F565" s="22" t="n"/>
      <c r="G565" s="22" t="n"/>
      <c r="H565" s="23" t="n"/>
      <c r="I565" s="24" t="n"/>
      <c r="J565" s="22" t="n"/>
      <c r="K565" s="22" t="n"/>
      <c r="L565" s="20">
        <f>IF(OR(A565="",H565="",I565=""),"",IFERROR(H565*I565,0))</f>
        <v/>
      </c>
      <c r="M565" s="20">
        <f>IF(L565="","",IF(J565="Oui",ROUND(L565*'Paramètres'!$B$5,2),0))</f>
        <v/>
      </c>
      <c r="N565" s="20">
        <f>IF(L565="","",IF(J565="Oui",ROUND(L565*'Paramètres'!$B$6,2),0))</f>
        <v/>
      </c>
      <c r="O565" s="20">
        <f>IF(L565="","",IFERROR(L565+M565+N565,0))</f>
        <v/>
      </c>
    </row>
    <row r="566">
      <c r="A566" s="16" t="n"/>
      <c r="B566" s="17" t="n"/>
      <c r="C566" s="17" t="n"/>
      <c r="D566" s="17" t="n"/>
      <c r="E566" s="17" t="n"/>
      <c r="F566" s="17" t="n"/>
      <c r="G566" s="17" t="n"/>
      <c r="H566" s="18" t="n"/>
      <c r="I566" s="19" t="n"/>
      <c r="J566" s="17" t="n"/>
      <c r="K566" s="17" t="n"/>
      <c r="L566" s="20">
        <f>IF(OR(A566="",H566="",I566=""),"",IFERROR(H566*I566,0))</f>
        <v/>
      </c>
      <c r="M566" s="20">
        <f>IF(L566="","",IF(J566="Oui",ROUND(L566*'Paramètres'!$B$5,2),0))</f>
        <v/>
      </c>
      <c r="N566" s="20">
        <f>IF(L566="","",IF(J566="Oui",ROUND(L566*'Paramètres'!$B$6,2),0))</f>
        <v/>
      </c>
      <c r="O566" s="20">
        <f>IF(L566="","",IFERROR(L566+M566+N566,0))</f>
        <v/>
      </c>
    </row>
    <row r="567">
      <c r="A567" s="21" t="n"/>
      <c r="B567" s="22" t="n"/>
      <c r="C567" s="22" t="n"/>
      <c r="D567" s="22" t="n"/>
      <c r="E567" s="22" t="n"/>
      <c r="F567" s="22" t="n"/>
      <c r="G567" s="22" t="n"/>
      <c r="H567" s="23" t="n"/>
      <c r="I567" s="24" t="n"/>
      <c r="J567" s="22" t="n"/>
      <c r="K567" s="22" t="n"/>
      <c r="L567" s="20">
        <f>IF(OR(A567="",H567="",I567=""),"",IFERROR(H567*I567,0))</f>
        <v/>
      </c>
      <c r="M567" s="20">
        <f>IF(L567="","",IF(J567="Oui",ROUND(L567*'Paramètres'!$B$5,2),0))</f>
        <v/>
      </c>
      <c r="N567" s="20">
        <f>IF(L567="","",IF(J567="Oui",ROUND(L567*'Paramètres'!$B$6,2),0))</f>
        <v/>
      </c>
      <c r="O567" s="20">
        <f>IF(L567="","",IFERROR(L567+M567+N567,0))</f>
        <v/>
      </c>
    </row>
    <row r="568">
      <c r="A568" s="16" t="n"/>
      <c r="B568" s="17" t="n"/>
      <c r="C568" s="17" t="n"/>
      <c r="D568" s="17" t="n"/>
      <c r="E568" s="17" t="n"/>
      <c r="F568" s="17" t="n"/>
      <c r="G568" s="17" t="n"/>
      <c r="H568" s="18" t="n"/>
      <c r="I568" s="19" t="n"/>
      <c r="J568" s="17" t="n"/>
      <c r="K568" s="17" t="n"/>
      <c r="L568" s="20">
        <f>IF(OR(A568="",H568="",I568=""),"",IFERROR(H568*I568,0))</f>
        <v/>
      </c>
      <c r="M568" s="20">
        <f>IF(L568="","",IF(J568="Oui",ROUND(L568*'Paramètres'!$B$5,2),0))</f>
        <v/>
      </c>
      <c r="N568" s="20">
        <f>IF(L568="","",IF(J568="Oui",ROUND(L568*'Paramètres'!$B$6,2),0))</f>
        <v/>
      </c>
      <c r="O568" s="20">
        <f>IF(L568="","",IFERROR(L568+M568+N568,0))</f>
        <v/>
      </c>
    </row>
    <row r="569">
      <c r="A569" s="21" t="n"/>
      <c r="B569" s="22" t="n"/>
      <c r="C569" s="22" t="n"/>
      <c r="D569" s="22" t="n"/>
      <c r="E569" s="22" t="n"/>
      <c r="F569" s="22" t="n"/>
      <c r="G569" s="22" t="n"/>
      <c r="H569" s="23" t="n"/>
      <c r="I569" s="24" t="n"/>
      <c r="J569" s="22" t="n"/>
      <c r="K569" s="22" t="n"/>
      <c r="L569" s="20">
        <f>IF(OR(A569="",H569="",I569=""),"",IFERROR(H569*I569,0))</f>
        <v/>
      </c>
      <c r="M569" s="20">
        <f>IF(L569="","",IF(J569="Oui",ROUND(L569*'Paramètres'!$B$5,2),0))</f>
        <v/>
      </c>
      <c r="N569" s="20">
        <f>IF(L569="","",IF(J569="Oui",ROUND(L569*'Paramètres'!$B$6,2),0))</f>
        <v/>
      </c>
      <c r="O569" s="20">
        <f>IF(L569="","",IFERROR(L569+M569+N569,0))</f>
        <v/>
      </c>
    </row>
    <row r="570">
      <c r="A570" s="16" t="n"/>
      <c r="B570" s="17" t="n"/>
      <c r="C570" s="17" t="n"/>
      <c r="D570" s="17" t="n"/>
      <c r="E570" s="17" t="n"/>
      <c r="F570" s="17" t="n"/>
      <c r="G570" s="17" t="n"/>
      <c r="H570" s="18" t="n"/>
      <c r="I570" s="19" t="n"/>
      <c r="J570" s="17" t="n"/>
      <c r="K570" s="17" t="n"/>
      <c r="L570" s="20">
        <f>IF(OR(A570="",H570="",I570=""),"",IFERROR(H570*I570,0))</f>
        <v/>
      </c>
      <c r="M570" s="20">
        <f>IF(L570="","",IF(J570="Oui",ROUND(L570*'Paramètres'!$B$5,2),0))</f>
        <v/>
      </c>
      <c r="N570" s="20">
        <f>IF(L570="","",IF(J570="Oui",ROUND(L570*'Paramètres'!$B$6,2),0))</f>
        <v/>
      </c>
      <c r="O570" s="20">
        <f>IF(L570="","",IFERROR(L570+M570+N570,0))</f>
        <v/>
      </c>
    </row>
    <row r="571">
      <c r="A571" s="21" t="n"/>
      <c r="B571" s="22" t="n"/>
      <c r="C571" s="22" t="n"/>
      <c r="D571" s="22" t="n"/>
      <c r="E571" s="22" t="n"/>
      <c r="F571" s="22" t="n"/>
      <c r="G571" s="22" t="n"/>
      <c r="H571" s="23" t="n"/>
      <c r="I571" s="24" t="n"/>
      <c r="J571" s="22" t="n"/>
      <c r="K571" s="22" t="n"/>
      <c r="L571" s="20">
        <f>IF(OR(A571="",H571="",I571=""),"",IFERROR(H571*I571,0))</f>
        <v/>
      </c>
      <c r="M571" s="20">
        <f>IF(L571="","",IF(J571="Oui",ROUND(L571*'Paramètres'!$B$5,2),0))</f>
        <v/>
      </c>
      <c r="N571" s="20">
        <f>IF(L571="","",IF(J571="Oui",ROUND(L571*'Paramètres'!$B$6,2),0))</f>
        <v/>
      </c>
      <c r="O571" s="20">
        <f>IF(L571="","",IFERROR(L571+M571+N571,0))</f>
        <v/>
      </c>
    </row>
    <row r="572">
      <c r="A572" s="16" t="n"/>
      <c r="B572" s="17" t="n"/>
      <c r="C572" s="17" t="n"/>
      <c r="D572" s="17" t="n"/>
      <c r="E572" s="17" t="n"/>
      <c r="F572" s="17" t="n"/>
      <c r="G572" s="17" t="n"/>
      <c r="H572" s="18" t="n"/>
      <c r="I572" s="19" t="n"/>
      <c r="J572" s="17" t="n"/>
      <c r="K572" s="17" t="n"/>
      <c r="L572" s="20">
        <f>IF(OR(A572="",H572="",I572=""),"",IFERROR(H572*I572,0))</f>
        <v/>
      </c>
      <c r="M572" s="20">
        <f>IF(L572="","",IF(J572="Oui",ROUND(L572*'Paramètres'!$B$5,2),0))</f>
        <v/>
      </c>
      <c r="N572" s="20">
        <f>IF(L572="","",IF(J572="Oui",ROUND(L572*'Paramètres'!$B$6,2),0))</f>
        <v/>
      </c>
      <c r="O572" s="20">
        <f>IF(L572="","",IFERROR(L572+M572+N572,0))</f>
        <v/>
      </c>
    </row>
    <row r="573">
      <c r="A573" s="21" t="n"/>
      <c r="B573" s="22" t="n"/>
      <c r="C573" s="22" t="n"/>
      <c r="D573" s="22" t="n"/>
      <c r="E573" s="22" t="n"/>
      <c r="F573" s="22" t="n"/>
      <c r="G573" s="22" t="n"/>
      <c r="H573" s="23" t="n"/>
      <c r="I573" s="24" t="n"/>
      <c r="J573" s="22" t="n"/>
      <c r="K573" s="22" t="n"/>
      <c r="L573" s="20">
        <f>IF(OR(A573="",H573="",I573=""),"",IFERROR(H573*I573,0))</f>
        <v/>
      </c>
      <c r="M573" s="20">
        <f>IF(L573="","",IF(J573="Oui",ROUND(L573*'Paramètres'!$B$5,2),0))</f>
        <v/>
      </c>
      <c r="N573" s="20">
        <f>IF(L573="","",IF(J573="Oui",ROUND(L573*'Paramètres'!$B$6,2),0))</f>
        <v/>
      </c>
      <c r="O573" s="20">
        <f>IF(L573="","",IFERROR(L573+M573+N573,0))</f>
        <v/>
      </c>
    </row>
    <row r="574">
      <c r="A574" s="16" t="n"/>
      <c r="B574" s="17" t="n"/>
      <c r="C574" s="17" t="n"/>
      <c r="D574" s="17" t="n"/>
      <c r="E574" s="17" t="n"/>
      <c r="F574" s="17" t="n"/>
      <c r="G574" s="17" t="n"/>
      <c r="H574" s="18" t="n"/>
      <c r="I574" s="19" t="n"/>
      <c r="J574" s="17" t="n"/>
      <c r="K574" s="17" t="n"/>
      <c r="L574" s="20">
        <f>IF(OR(A574="",H574="",I574=""),"",IFERROR(H574*I574,0))</f>
        <v/>
      </c>
      <c r="M574" s="20">
        <f>IF(L574="","",IF(J574="Oui",ROUND(L574*'Paramètres'!$B$5,2),0))</f>
        <v/>
      </c>
      <c r="N574" s="20">
        <f>IF(L574="","",IF(J574="Oui",ROUND(L574*'Paramètres'!$B$6,2),0))</f>
        <v/>
      </c>
      <c r="O574" s="20">
        <f>IF(L574="","",IFERROR(L574+M574+N574,0))</f>
        <v/>
      </c>
    </row>
    <row r="575">
      <c r="A575" s="21" t="n"/>
      <c r="B575" s="22" t="n"/>
      <c r="C575" s="22" t="n"/>
      <c r="D575" s="22" t="n"/>
      <c r="E575" s="22" t="n"/>
      <c r="F575" s="22" t="n"/>
      <c r="G575" s="22" t="n"/>
      <c r="H575" s="23" t="n"/>
      <c r="I575" s="24" t="n"/>
      <c r="J575" s="22" t="n"/>
      <c r="K575" s="22" t="n"/>
      <c r="L575" s="20">
        <f>IF(OR(A575="",H575="",I575=""),"",IFERROR(H575*I575,0))</f>
        <v/>
      </c>
      <c r="M575" s="20">
        <f>IF(L575="","",IF(J575="Oui",ROUND(L575*'Paramètres'!$B$5,2),0))</f>
        <v/>
      </c>
      <c r="N575" s="20">
        <f>IF(L575="","",IF(J575="Oui",ROUND(L575*'Paramètres'!$B$6,2),0))</f>
        <v/>
      </c>
      <c r="O575" s="20">
        <f>IF(L575="","",IFERROR(L575+M575+N575,0))</f>
        <v/>
      </c>
    </row>
    <row r="576">
      <c r="A576" s="16" t="n"/>
      <c r="B576" s="17" t="n"/>
      <c r="C576" s="17" t="n"/>
      <c r="D576" s="17" t="n"/>
      <c r="E576" s="17" t="n"/>
      <c r="F576" s="17" t="n"/>
      <c r="G576" s="17" t="n"/>
      <c r="H576" s="18" t="n"/>
      <c r="I576" s="19" t="n"/>
      <c r="J576" s="17" t="n"/>
      <c r="K576" s="17" t="n"/>
      <c r="L576" s="20">
        <f>IF(OR(A576="",H576="",I576=""),"",IFERROR(H576*I576,0))</f>
        <v/>
      </c>
      <c r="M576" s="20">
        <f>IF(L576="","",IF(J576="Oui",ROUND(L576*'Paramètres'!$B$5,2),0))</f>
        <v/>
      </c>
      <c r="N576" s="20">
        <f>IF(L576="","",IF(J576="Oui",ROUND(L576*'Paramètres'!$B$6,2),0))</f>
        <v/>
      </c>
      <c r="O576" s="20">
        <f>IF(L576="","",IFERROR(L576+M576+N576,0))</f>
        <v/>
      </c>
    </row>
    <row r="577">
      <c r="A577" s="21" t="n"/>
      <c r="B577" s="22" t="n"/>
      <c r="C577" s="22" t="n"/>
      <c r="D577" s="22" t="n"/>
      <c r="E577" s="22" t="n"/>
      <c r="F577" s="22" t="n"/>
      <c r="G577" s="22" t="n"/>
      <c r="H577" s="23" t="n"/>
      <c r="I577" s="24" t="n"/>
      <c r="J577" s="22" t="n"/>
      <c r="K577" s="22" t="n"/>
      <c r="L577" s="20">
        <f>IF(OR(A577="",H577="",I577=""),"",IFERROR(H577*I577,0))</f>
        <v/>
      </c>
      <c r="M577" s="20">
        <f>IF(L577="","",IF(J577="Oui",ROUND(L577*'Paramètres'!$B$5,2),0))</f>
        <v/>
      </c>
      <c r="N577" s="20">
        <f>IF(L577="","",IF(J577="Oui",ROUND(L577*'Paramètres'!$B$6,2),0))</f>
        <v/>
      </c>
      <c r="O577" s="20">
        <f>IF(L577="","",IFERROR(L577+M577+N577,0))</f>
        <v/>
      </c>
    </row>
    <row r="578">
      <c r="A578" s="16" t="n"/>
      <c r="B578" s="17" t="n"/>
      <c r="C578" s="17" t="n"/>
      <c r="D578" s="17" t="n"/>
      <c r="E578" s="17" t="n"/>
      <c r="F578" s="17" t="n"/>
      <c r="G578" s="17" t="n"/>
      <c r="H578" s="18" t="n"/>
      <c r="I578" s="19" t="n"/>
      <c r="J578" s="17" t="n"/>
      <c r="K578" s="17" t="n"/>
      <c r="L578" s="20">
        <f>IF(OR(A578="",H578="",I578=""),"",IFERROR(H578*I578,0))</f>
        <v/>
      </c>
      <c r="M578" s="20">
        <f>IF(L578="","",IF(J578="Oui",ROUND(L578*'Paramètres'!$B$5,2),0))</f>
        <v/>
      </c>
      <c r="N578" s="20">
        <f>IF(L578="","",IF(J578="Oui",ROUND(L578*'Paramètres'!$B$6,2),0))</f>
        <v/>
      </c>
      <c r="O578" s="20">
        <f>IF(L578="","",IFERROR(L578+M578+N578,0))</f>
        <v/>
      </c>
    </row>
    <row r="579">
      <c r="A579" s="21" t="n"/>
      <c r="B579" s="22" t="n"/>
      <c r="C579" s="22" t="n"/>
      <c r="D579" s="22" t="n"/>
      <c r="E579" s="22" t="n"/>
      <c r="F579" s="22" t="n"/>
      <c r="G579" s="22" t="n"/>
      <c r="H579" s="23" t="n"/>
      <c r="I579" s="24" t="n"/>
      <c r="J579" s="22" t="n"/>
      <c r="K579" s="22" t="n"/>
      <c r="L579" s="20">
        <f>IF(OR(A579="",H579="",I579=""),"",IFERROR(H579*I579,0))</f>
        <v/>
      </c>
      <c r="M579" s="20">
        <f>IF(L579="","",IF(J579="Oui",ROUND(L579*'Paramètres'!$B$5,2),0))</f>
        <v/>
      </c>
      <c r="N579" s="20">
        <f>IF(L579="","",IF(J579="Oui",ROUND(L579*'Paramètres'!$B$6,2),0))</f>
        <v/>
      </c>
      <c r="O579" s="20">
        <f>IF(L579="","",IFERROR(L579+M579+N579,0))</f>
        <v/>
      </c>
    </row>
    <row r="580">
      <c r="A580" s="16" t="n"/>
      <c r="B580" s="17" t="n"/>
      <c r="C580" s="17" t="n"/>
      <c r="D580" s="17" t="n"/>
      <c r="E580" s="17" t="n"/>
      <c r="F580" s="17" t="n"/>
      <c r="G580" s="17" t="n"/>
      <c r="H580" s="18" t="n"/>
      <c r="I580" s="19" t="n"/>
      <c r="J580" s="17" t="n"/>
      <c r="K580" s="17" t="n"/>
      <c r="L580" s="20">
        <f>IF(OR(A580="",H580="",I580=""),"",IFERROR(H580*I580,0))</f>
        <v/>
      </c>
      <c r="M580" s="20">
        <f>IF(L580="","",IF(J580="Oui",ROUND(L580*'Paramètres'!$B$5,2),0))</f>
        <v/>
      </c>
      <c r="N580" s="20">
        <f>IF(L580="","",IF(J580="Oui",ROUND(L580*'Paramètres'!$B$6,2),0))</f>
        <v/>
      </c>
      <c r="O580" s="20">
        <f>IF(L580="","",IFERROR(L580+M580+N580,0))</f>
        <v/>
      </c>
    </row>
    <row r="581">
      <c r="A581" s="21" t="n"/>
      <c r="B581" s="22" t="n"/>
      <c r="C581" s="22" t="n"/>
      <c r="D581" s="22" t="n"/>
      <c r="E581" s="22" t="n"/>
      <c r="F581" s="22" t="n"/>
      <c r="G581" s="22" t="n"/>
      <c r="H581" s="23" t="n"/>
      <c r="I581" s="24" t="n"/>
      <c r="J581" s="22" t="n"/>
      <c r="K581" s="22" t="n"/>
      <c r="L581" s="20">
        <f>IF(OR(A581="",H581="",I581=""),"",IFERROR(H581*I581,0))</f>
        <v/>
      </c>
      <c r="M581" s="20">
        <f>IF(L581="","",IF(J581="Oui",ROUND(L581*'Paramètres'!$B$5,2),0))</f>
        <v/>
      </c>
      <c r="N581" s="20">
        <f>IF(L581="","",IF(J581="Oui",ROUND(L581*'Paramètres'!$B$6,2),0))</f>
        <v/>
      </c>
      <c r="O581" s="20">
        <f>IF(L581="","",IFERROR(L581+M581+N581,0))</f>
        <v/>
      </c>
    </row>
    <row r="582">
      <c r="A582" s="16" t="n"/>
      <c r="B582" s="17" t="n"/>
      <c r="C582" s="17" t="n"/>
      <c r="D582" s="17" t="n"/>
      <c r="E582" s="17" t="n"/>
      <c r="F582" s="17" t="n"/>
      <c r="G582" s="17" t="n"/>
      <c r="H582" s="18" t="n"/>
      <c r="I582" s="19" t="n"/>
      <c r="J582" s="17" t="n"/>
      <c r="K582" s="17" t="n"/>
      <c r="L582" s="20">
        <f>IF(OR(A582="",H582="",I582=""),"",IFERROR(H582*I582,0))</f>
        <v/>
      </c>
      <c r="M582" s="20">
        <f>IF(L582="","",IF(J582="Oui",ROUND(L582*'Paramètres'!$B$5,2),0))</f>
        <v/>
      </c>
      <c r="N582" s="20">
        <f>IF(L582="","",IF(J582="Oui",ROUND(L582*'Paramètres'!$B$6,2),0))</f>
        <v/>
      </c>
      <c r="O582" s="20">
        <f>IF(L582="","",IFERROR(L582+M582+N582,0))</f>
        <v/>
      </c>
    </row>
    <row r="583">
      <c r="A583" s="21" t="n"/>
      <c r="B583" s="22" t="n"/>
      <c r="C583" s="22" t="n"/>
      <c r="D583" s="22" t="n"/>
      <c r="E583" s="22" t="n"/>
      <c r="F583" s="22" t="n"/>
      <c r="G583" s="22" t="n"/>
      <c r="H583" s="23" t="n"/>
      <c r="I583" s="24" t="n"/>
      <c r="J583" s="22" t="n"/>
      <c r="K583" s="22" t="n"/>
      <c r="L583" s="20">
        <f>IF(OR(A583="",H583="",I583=""),"",IFERROR(H583*I583,0))</f>
        <v/>
      </c>
      <c r="M583" s="20">
        <f>IF(L583="","",IF(J583="Oui",ROUND(L583*'Paramètres'!$B$5,2),0))</f>
        <v/>
      </c>
      <c r="N583" s="20">
        <f>IF(L583="","",IF(J583="Oui",ROUND(L583*'Paramètres'!$B$6,2),0))</f>
        <v/>
      </c>
      <c r="O583" s="20">
        <f>IF(L583="","",IFERROR(L583+M583+N583,0))</f>
        <v/>
      </c>
    </row>
    <row r="584">
      <c r="A584" s="16" t="n"/>
      <c r="B584" s="17" t="n"/>
      <c r="C584" s="17" t="n"/>
      <c r="D584" s="17" t="n"/>
      <c r="E584" s="17" t="n"/>
      <c r="F584" s="17" t="n"/>
      <c r="G584" s="17" t="n"/>
      <c r="H584" s="18" t="n"/>
      <c r="I584" s="19" t="n"/>
      <c r="J584" s="17" t="n"/>
      <c r="K584" s="17" t="n"/>
      <c r="L584" s="20">
        <f>IF(OR(A584="",H584="",I584=""),"",IFERROR(H584*I584,0))</f>
        <v/>
      </c>
      <c r="M584" s="20">
        <f>IF(L584="","",IF(J584="Oui",ROUND(L584*'Paramètres'!$B$5,2),0))</f>
        <v/>
      </c>
      <c r="N584" s="20">
        <f>IF(L584="","",IF(J584="Oui",ROUND(L584*'Paramètres'!$B$6,2),0))</f>
        <v/>
      </c>
      <c r="O584" s="20">
        <f>IF(L584="","",IFERROR(L584+M584+N584,0))</f>
        <v/>
      </c>
    </row>
    <row r="585">
      <c r="A585" s="21" t="n"/>
      <c r="B585" s="22" t="n"/>
      <c r="C585" s="22" t="n"/>
      <c r="D585" s="22" t="n"/>
      <c r="E585" s="22" t="n"/>
      <c r="F585" s="22" t="n"/>
      <c r="G585" s="22" t="n"/>
      <c r="H585" s="23" t="n"/>
      <c r="I585" s="24" t="n"/>
      <c r="J585" s="22" t="n"/>
      <c r="K585" s="22" t="n"/>
      <c r="L585" s="20">
        <f>IF(OR(A585="",H585="",I585=""),"",IFERROR(H585*I585,0))</f>
        <v/>
      </c>
      <c r="M585" s="20">
        <f>IF(L585="","",IF(J585="Oui",ROUND(L585*'Paramètres'!$B$5,2),0))</f>
        <v/>
      </c>
      <c r="N585" s="20">
        <f>IF(L585="","",IF(J585="Oui",ROUND(L585*'Paramètres'!$B$6,2),0))</f>
        <v/>
      </c>
      <c r="O585" s="20">
        <f>IF(L585="","",IFERROR(L585+M585+N585,0))</f>
        <v/>
      </c>
    </row>
    <row r="586">
      <c r="A586" s="16" t="n"/>
      <c r="B586" s="17" t="n"/>
      <c r="C586" s="17" t="n"/>
      <c r="D586" s="17" t="n"/>
      <c r="E586" s="17" t="n"/>
      <c r="F586" s="17" t="n"/>
      <c r="G586" s="17" t="n"/>
      <c r="H586" s="18" t="n"/>
      <c r="I586" s="19" t="n"/>
      <c r="J586" s="17" t="n"/>
      <c r="K586" s="17" t="n"/>
      <c r="L586" s="20">
        <f>IF(OR(A586="",H586="",I586=""),"",IFERROR(H586*I586,0))</f>
        <v/>
      </c>
      <c r="M586" s="20">
        <f>IF(L586="","",IF(J586="Oui",ROUND(L586*'Paramètres'!$B$5,2),0))</f>
        <v/>
      </c>
      <c r="N586" s="20">
        <f>IF(L586="","",IF(J586="Oui",ROUND(L586*'Paramètres'!$B$6,2),0))</f>
        <v/>
      </c>
      <c r="O586" s="20">
        <f>IF(L586="","",IFERROR(L586+M586+N586,0))</f>
        <v/>
      </c>
    </row>
    <row r="587">
      <c r="A587" s="21" t="n"/>
      <c r="B587" s="22" t="n"/>
      <c r="C587" s="22" t="n"/>
      <c r="D587" s="22" t="n"/>
      <c r="E587" s="22" t="n"/>
      <c r="F587" s="22" t="n"/>
      <c r="G587" s="22" t="n"/>
      <c r="H587" s="23" t="n"/>
      <c r="I587" s="24" t="n"/>
      <c r="J587" s="22" t="n"/>
      <c r="K587" s="22" t="n"/>
      <c r="L587" s="20">
        <f>IF(OR(A587="",H587="",I587=""),"",IFERROR(H587*I587,0))</f>
        <v/>
      </c>
      <c r="M587" s="20">
        <f>IF(L587="","",IF(J587="Oui",ROUND(L587*'Paramètres'!$B$5,2),0))</f>
        <v/>
      </c>
      <c r="N587" s="20">
        <f>IF(L587="","",IF(J587="Oui",ROUND(L587*'Paramètres'!$B$6,2),0))</f>
        <v/>
      </c>
      <c r="O587" s="20">
        <f>IF(L587="","",IFERROR(L587+M587+N587,0))</f>
        <v/>
      </c>
    </row>
    <row r="588">
      <c r="A588" s="16" t="n"/>
      <c r="B588" s="17" t="n"/>
      <c r="C588" s="17" t="n"/>
      <c r="D588" s="17" t="n"/>
      <c r="E588" s="17" t="n"/>
      <c r="F588" s="17" t="n"/>
      <c r="G588" s="17" t="n"/>
      <c r="H588" s="18" t="n"/>
      <c r="I588" s="19" t="n"/>
      <c r="J588" s="17" t="n"/>
      <c r="K588" s="17" t="n"/>
      <c r="L588" s="20">
        <f>IF(OR(A588="",H588="",I588=""),"",IFERROR(H588*I588,0))</f>
        <v/>
      </c>
      <c r="M588" s="20">
        <f>IF(L588="","",IF(J588="Oui",ROUND(L588*'Paramètres'!$B$5,2),0))</f>
        <v/>
      </c>
      <c r="N588" s="20">
        <f>IF(L588="","",IF(J588="Oui",ROUND(L588*'Paramètres'!$B$6,2),0))</f>
        <v/>
      </c>
      <c r="O588" s="20">
        <f>IF(L588="","",IFERROR(L588+M588+N588,0))</f>
        <v/>
      </c>
    </row>
    <row r="589">
      <c r="A589" s="21" t="n"/>
      <c r="B589" s="22" t="n"/>
      <c r="C589" s="22" t="n"/>
      <c r="D589" s="22" t="n"/>
      <c r="E589" s="22" t="n"/>
      <c r="F589" s="22" t="n"/>
      <c r="G589" s="22" t="n"/>
      <c r="H589" s="23" t="n"/>
      <c r="I589" s="24" t="n"/>
      <c r="J589" s="22" t="n"/>
      <c r="K589" s="22" t="n"/>
      <c r="L589" s="20">
        <f>IF(OR(A589="",H589="",I589=""),"",IFERROR(H589*I589,0))</f>
        <v/>
      </c>
      <c r="M589" s="20">
        <f>IF(L589="","",IF(J589="Oui",ROUND(L589*'Paramètres'!$B$5,2),0))</f>
        <v/>
      </c>
      <c r="N589" s="20">
        <f>IF(L589="","",IF(J589="Oui",ROUND(L589*'Paramètres'!$B$6,2),0))</f>
        <v/>
      </c>
      <c r="O589" s="20">
        <f>IF(L589="","",IFERROR(L589+M589+N589,0))</f>
        <v/>
      </c>
    </row>
    <row r="590">
      <c r="A590" s="16" t="n"/>
      <c r="B590" s="17" t="n"/>
      <c r="C590" s="17" t="n"/>
      <c r="D590" s="17" t="n"/>
      <c r="E590" s="17" t="n"/>
      <c r="F590" s="17" t="n"/>
      <c r="G590" s="17" t="n"/>
      <c r="H590" s="18" t="n"/>
      <c r="I590" s="19" t="n"/>
      <c r="J590" s="17" t="n"/>
      <c r="K590" s="17" t="n"/>
      <c r="L590" s="20">
        <f>IF(OR(A590="",H590="",I590=""),"",IFERROR(H590*I590,0))</f>
        <v/>
      </c>
      <c r="M590" s="20">
        <f>IF(L590="","",IF(J590="Oui",ROUND(L590*'Paramètres'!$B$5,2),0))</f>
        <v/>
      </c>
      <c r="N590" s="20">
        <f>IF(L590="","",IF(J590="Oui",ROUND(L590*'Paramètres'!$B$6,2),0))</f>
        <v/>
      </c>
      <c r="O590" s="20">
        <f>IF(L590="","",IFERROR(L590+M590+N590,0))</f>
        <v/>
      </c>
    </row>
    <row r="591">
      <c r="A591" s="21" t="n"/>
      <c r="B591" s="22" t="n"/>
      <c r="C591" s="22" t="n"/>
      <c r="D591" s="22" t="n"/>
      <c r="E591" s="22" t="n"/>
      <c r="F591" s="22" t="n"/>
      <c r="G591" s="22" t="n"/>
      <c r="H591" s="23" t="n"/>
      <c r="I591" s="24" t="n"/>
      <c r="J591" s="22" t="n"/>
      <c r="K591" s="22" t="n"/>
      <c r="L591" s="20">
        <f>IF(OR(A591="",H591="",I591=""),"",IFERROR(H591*I591,0))</f>
        <v/>
      </c>
      <c r="M591" s="20">
        <f>IF(L591="","",IF(J591="Oui",ROUND(L591*'Paramètres'!$B$5,2),0))</f>
        <v/>
      </c>
      <c r="N591" s="20">
        <f>IF(L591="","",IF(J591="Oui",ROUND(L591*'Paramètres'!$B$6,2),0))</f>
        <v/>
      </c>
      <c r="O591" s="20">
        <f>IF(L591="","",IFERROR(L591+M591+N591,0))</f>
        <v/>
      </c>
    </row>
    <row r="592">
      <c r="A592" s="16" t="n"/>
      <c r="B592" s="17" t="n"/>
      <c r="C592" s="17" t="n"/>
      <c r="D592" s="17" t="n"/>
      <c r="E592" s="17" t="n"/>
      <c r="F592" s="17" t="n"/>
      <c r="G592" s="17" t="n"/>
      <c r="H592" s="18" t="n"/>
      <c r="I592" s="19" t="n"/>
      <c r="J592" s="17" t="n"/>
      <c r="K592" s="17" t="n"/>
      <c r="L592" s="20">
        <f>IF(OR(A592="",H592="",I592=""),"",IFERROR(H592*I592,0))</f>
        <v/>
      </c>
      <c r="M592" s="20">
        <f>IF(L592="","",IF(J592="Oui",ROUND(L592*'Paramètres'!$B$5,2),0))</f>
        <v/>
      </c>
      <c r="N592" s="20">
        <f>IF(L592="","",IF(J592="Oui",ROUND(L592*'Paramètres'!$B$6,2),0))</f>
        <v/>
      </c>
      <c r="O592" s="20">
        <f>IF(L592="","",IFERROR(L592+M592+N592,0))</f>
        <v/>
      </c>
    </row>
    <row r="593">
      <c r="A593" s="21" t="n"/>
      <c r="B593" s="22" t="n"/>
      <c r="C593" s="22" t="n"/>
      <c r="D593" s="22" t="n"/>
      <c r="E593" s="22" t="n"/>
      <c r="F593" s="22" t="n"/>
      <c r="G593" s="22" t="n"/>
      <c r="H593" s="23" t="n"/>
      <c r="I593" s="24" t="n"/>
      <c r="J593" s="22" t="n"/>
      <c r="K593" s="22" t="n"/>
      <c r="L593" s="20">
        <f>IF(OR(A593="",H593="",I593=""),"",IFERROR(H593*I593,0))</f>
        <v/>
      </c>
      <c r="M593" s="20">
        <f>IF(L593="","",IF(J593="Oui",ROUND(L593*'Paramètres'!$B$5,2),0))</f>
        <v/>
      </c>
      <c r="N593" s="20">
        <f>IF(L593="","",IF(J593="Oui",ROUND(L593*'Paramètres'!$B$6,2),0))</f>
        <v/>
      </c>
      <c r="O593" s="20">
        <f>IF(L593="","",IFERROR(L593+M593+N593,0))</f>
        <v/>
      </c>
    </row>
    <row r="594">
      <c r="A594" s="16" t="n"/>
      <c r="B594" s="17" t="n"/>
      <c r="C594" s="17" t="n"/>
      <c r="D594" s="17" t="n"/>
      <c r="E594" s="17" t="n"/>
      <c r="F594" s="17" t="n"/>
      <c r="G594" s="17" t="n"/>
      <c r="H594" s="18" t="n"/>
      <c r="I594" s="19" t="n"/>
      <c r="J594" s="17" t="n"/>
      <c r="K594" s="17" t="n"/>
      <c r="L594" s="20">
        <f>IF(OR(A594="",H594="",I594=""),"",IFERROR(H594*I594,0))</f>
        <v/>
      </c>
      <c r="M594" s="20">
        <f>IF(L594="","",IF(J594="Oui",ROUND(L594*'Paramètres'!$B$5,2),0))</f>
        <v/>
      </c>
      <c r="N594" s="20">
        <f>IF(L594="","",IF(J594="Oui",ROUND(L594*'Paramètres'!$B$6,2),0))</f>
        <v/>
      </c>
      <c r="O594" s="20">
        <f>IF(L594="","",IFERROR(L594+M594+N594,0))</f>
        <v/>
      </c>
    </row>
    <row r="595">
      <c r="A595" s="21" t="n"/>
      <c r="B595" s="22" t="n"/>
      <c r="C595" s="22" t="n"/>
      <c r="D595" s="22" t="n"/>
      <c r="E595" s="22" t="n"/>
      <c r="F595" s="22" t="n"/>
      <c r="G595" s="22" t="n"/>
      <c r="H595" s="23" t="n"/>
      <c r="I595" s="24" t="n"/>
      <c r="J595" s="22" t="n"/>
      <c r="K595" s="22" t="n"/>
      <c r="L595" s="20">
        <f>IF(OR(A595="",H595="",I595=""),"",IFERROR(H595*I595,0))</f>
        <v/>
      </c>
      <c r="M595" s="20">
        <f>IF(L595="","",IF(J595="Oui",ROUND(L595*'Paramètres'!$B$5,2),0))</f>
        <v/>
      </c>
      <c r="N595" s="20">
        <f>IF(L595="","",IF(J595="Oui",ROUND(L595*'Paramètres'!$B$6,2),0))</f>
        <v/>
      </c>
      <c r="O595" s="20">
        <f>IF(L595="","",IFERROR(L595+M595+N595,0))</f>
        <v/>
      </c>
    </row>
    <row r="596">
      <c r="A596" s="16" t="n"/>
      <c r="B596" s="17" t="n"/>
      <c r="C596" s="17" t="n"/>
      <c r="D596" s="17" t="n"/>
      <c r="E596" s="17" t="n"/>
      <c r="F596" s="17" t="n"/>
      <c r="G596" s="17" t="n"/>
      <c r="H596" s="18" t="n"/>
      <c r="I596" s="19" t="n"/>
      <c r="J596" s="17" t="n"/>
      <c r="K596" s="17" t="n"/>
      <c r="L596" s="20">
        <f>IF(OR(A596="",H596="",I596=""),"",IFERROR(H596*I596,0))</f>
        <v/>
      </c>
      <c r="M596" s="20">
        <f>IF(L596="","",IF(J596="Oui",ROUND(L596*'Paramètres'!$B$5,2),0))</f>
        <v/>
      </c>
      <c r="N596" s="20">
        <f>IF(L596="","",IF(J596="Oui",ROUND(L596*'Paramètres'!$B$6,2),0))</f>
        <v/>
      </c>
      <c r="O596" s="20">
        <f>IF(L596="","",IFERROR(L596+M596+N596,0))</f>
        <v/>
      </c>
    </row>
    <row r="597">
      <c r="A597" s="21" t="n"/>
      <c r="B597" s="22" t="n"/>
      <c r="C597" s="22" t="n"/>
      <c r="D597" s="22" t="n"/>
      <c r="E597" s="22" t="n"/>
      <c r="F597" s="22" t="n"/>
      <c r="G597" s="22" t="n"/>
      <c r="H597" s="23" t="n"/>
      <c r="I597" s="24" t="n"/>
      <c r="J597" s="22" t="n"/>
      <c r="K597" s="22" t="n"/>
      <c r="L597" s="20">
        <f>IF(OR(A597="",H597="",I597=""),"",IFERROR(H597*I597,0))</f>
        <v/>
      </c>
      <c r="M597" s="20">
        <f>IF(L597="","",IF(J597="Oui",ROUND(L597*'Paramètres'!$B$5,2),0))</f>
        <v/>
      </c>
      <c r="N597" s="20">
        <f>IF(L597="","",IF(J597="Oui",ROUND(L597*'Paramètres'!$B$6,2),0))</f>
        <v/>
      </c>
      <c r="O597" s="20">
        <f>IF(L597="","",IFERROR(L597+M597+N597,0))</f>
        <v/>
      </c>
    </row>
    <row r="598">
      <c r="A598" s="16" t="n"/>
      <c r="B598" s="17" t="n"/>
      <c r="C598" s="17" t="n"/>
      <c r="D598" s="17" t="n"/>
      <c r="E598" s="17" t="n"/>
      <c r="F598" s="17" t="n"/>
      <c r="G598" s="17" t="n"/>
      <c r="H598" s="18" t="n"/>
      <c r="I598" s="19" t="n"/>
      <c r="J598" s="17" t="n"/>
      <c r="K598" s="17" t="n"/>
      <c r="L598" s="20">
        <f>IF(OR(A598="",H598="",I598=""),"",IFERROR(H598*I598,0))</f>
        <v/>
      </c>
      <c r="M598" s="20">
        <f>IF(L598="","",IF(J598="Oui",ROUND(L598*'Paramètres'!$B$5,2),0))</f>
        <v/>
      </c>
      <c r="N598" s="20">
        <f>IF(L598="","",IF(J598="Oui",ROUND(L598*'Paramètres'!$B$6,2),0))</f>
        <v/>
      </c>
      <c r="O598" s="20">
        <f>IF(L598="","",IFERROR(L598+M598+N598,0))</f>
        <v/>
      </c>
    </row>
    <row r="599">
      <c r="A599" s="21" t="n"/>
      <c r="B599" s="22" t="n"/>
      <c r="C599" s="22" t="n"/>
      <c r="D599" s="22" t="n"/>
      <c r="E599" s="22" t="n"/>
      <c r="F599" s="22" t="n"/>
      <c r="G599" s="22" t="n"/>
      <c r="H599" s="23" t="n"/>
      <c r="I599" s="24" t="n"/>
      <c r="J599" s="22" t="n"/>
      <c r="K599" s="22" t="n"/>
      <c r="L599" s="20">
        <f>IF(OR(A599="",H599="",I599=""),"",IFERROR(H599*I599,0))</f>
        <v/>
      </c>
      <c r="M599" s="20">
        <f>IF(L599="","",IF(J599="Oui",ROUND(L599*'Paramètres'!$B$5,2),0))</f>
        <v/>
      </c>
      <c r="N599" s="20">
        <f>IF(L599="","",IF(J599="Oui",ROUND(L599*'Paramètres'!$B$6,2),0))</f>
        <v/>
      </c>
      <c r="O599" s="20">
        <f>IF(L599="","",IFERROR(L599+M599+N599,0))</f>
        <v/>
      </c>
    </row>
    <row r="600">
      <c r="A600" s="16" t="n"/>
      <c r="B600" s="17" t="n"/>
      <c r="C600" s="17" t="n"/>
      <c r="D600" s="17" t="n"/>
      <c r="E600" s="17" t="n"/>
      <c r="F600" s="17" t="n"/>
      <c r="G600" s="17" t="n"/>
      <c r="H600" s="18" t="n"/>
      <c r="I600" s="19" t="n"/>
      <c r="J600" s="17" t="n"/>
      <c r="K600" s="17" t="n"/>
      <c r="L600" s="20">
        <f>IF(OR(A600="",H600="",I600=""),"",IFERROR(H600*I600,0))</f>
        <v/>
      </c>
      <c r="M600" s="20">
        <f>IF(L600="","",IF(J600="Oui",ROUND(L600*'Paramètres'!$B$5,2),0))</f>
        <v/>
      </c>
      <c r="N600" s="20">
        <f>IF(L600="","",IF(J600="Oui",ROUND(L600*'Paramètres'!$B$6,2),0))</f>
        <v/>
      </c>
      <c r="O600" s="20">
        <f>IF(L600="","",IFERROR(L600+M600+N600,0))</f>
        <v/>
      </c>
    </row>
    <row r="601">
      <c r="A601" s="21" t="n"/>
      <c r="B601" s="22" t="n"/>
      <c r="C601" s="22" t="n"/>
      <c r="D601" s="22" t="n"/>
      <c r="E601" s="22" t="n"/>
      <c r="F601" s="22" t="n"/>
      <c r="G601" s="22" t="n"/>
      <c r="H601" s="23" t="n"/>
      <c r="I601" s="24" t="n"/>
      <c r="J601" s="22" t="n"/>
      <c r="K601" s="22" t="n"/>
      <c r="L601" s="20">
        <f>IF(OR(A601="",H601="",I601=""),"",IFERROR(H601*I601,0))</f>
        <v/>
      </c>
      <c r="M601" s="20">
        <f>IF(L601="","",IF(J601="Oui",ROUND(L601*'Paramètres'!$B$5,2),0))</f>
        <v/>
      </c>
      <c r="N601" s="20">
        <f>IF(L601="","",IF(J601="Oui",ROUND(L601*'Paramètres'!$B$6,2),0))</f>
        <v/>
      </c>
      <c r="O601" s="20">
        <f>IF(L601="","",IFERROR(L601+M601+N601,0))</f>
        <v/>
      </c>
    </row>
    <row r="602">
      <c r="A602" s="16" t="n"/>
      <c r="B602" s="17" t="n"/>
      <c r="C602" s="17" t="n"/>
      <c r="D602" s="17" t="n"/>
      <c r="E602" s="17" t="n"/>
      <c r="F602" s="17" t="n"/>
      <c r="G602" s="17" t="n"/>
      <c r="H602" s="18" t="n"/>
      <c r="I602" s="19" t="n"/>
      <c r="J602" s="17" t="n"/>
      <c r="K602" s="17" t="n"/>
      <c r="L602" s="20">
        <f>IF(OR(A602="",H602="",I602=""),"",IFERROR(H602*I602,0))</f>
        <v/>
      </c>
      <c r="M602" s="20">
        <f>IF(L602="","",IF(J602="Oui",ROUND(L602*'Paramètres'!$B$5,2),0))</f>
        <v/>
      </c>
      <c r="N602" s="20">
        <f>IF(L602="","",IF(J602="Oui",ROUND(L602*'Paramètres'!$B$6,2),0))</f>
        <v/>
      </c>
      <c r="O602" s="20">
        <f>IF(L602="","",IFERROR(L602+M602+N602,0))</f>
        <v/>
      </c>
    </row>
    <row r="603">
      <c r="A603" s="21" t="n"/>
      <c r="B603" s="22" t="n"/>
      <c r="C603" s="22" t="n"/>
      <c r="D603" s="22" t="n"/>
      <c r="E603" s="22" t="n"/>
      <c r="F603" s="22" t="n"/>
      <c r="G603" s="22" t="n"/>
      <c r="H603" s="23" t="n"/>
      <c r="I603" s="24" t="n"/>
      <c r="J603" s="22" t="n"/>
      <c r="K603" s="22" t="n"/>
      <c r="L603" s="20">
        <f>IF(OR(A603="",H603="",I603=""),"",IFERROR(H603*I603,0))</f>
        <v/>
      </c>
      <c r="M603" s="20">
        <f>IF(L603="","",IF(J603="Oui",ROUND(L603*'Paramètres'!$B$5,2),0))</f>
        <v/>
      </c>
      <c r="N603" s="20">
        <f>IF(L603="","",IF(J603="Oui",ROUND(L603*'Paramètres'!$B$6,2),0))</f>
        <v/>
      </c>
      <c r="O603" s="20">
        <f>IF(L603="","",IFERROR(L603+M603+N603,0))</f>
        <v/>
      </c>
    </row>
    <row r="604">
      <c r="A604" s="16" t="n"/>
      <c r="B604" s="17" t="n"/>
      <c r="C604" s="17" t="n"/>
      <c r="D604" s="17" t="n"/>
      <c r="E604" s="17" t="n"/>
      <c r="F604" s="17" t="n"/>
      <c r="G604" s="17" t="n"/>
      <c r="H604" s="18" t="n"/>
      <c r="I604" s="19" t="n"/>
      <c r="J604" s="17" t="n"/>
      <c r="K604" s="17" t="n"/>
      <c r="L604" s="20">
        <f>IF(OR(A604="",H604="",I604=""),"",IFERROR(H604*I604,0))</f>
        <v/>
      </c>
      <c r="M604" s="20">
        <f>IF(L604="","",IF(J604="Oui",ROUND(L604*'Paramètres'!$B$5,2),0))</f>
        <v/>
      </c>
      <c r="N604" s="20">
        <f>IF(L604="","",IF(J604="Oui",ROUND(L604*'Paramètres'!$B$6,2),0))</f>
        <v/>
      </c>
      <c r="O604" s="20">
        <f>IF(L604="","",IFERROR(L604+M604+N604,0))</f>
        <v/>
      </c>
    </row>
    <row r="605">
      <c r="A605" s="21" t="n"/>
      <c r="B605" s="22" t="n"/>
      <c r="C605" s="22" t="n"/>
      <c r="D605" s="22" t="n"/>
      <c r="E605" s="22" t="n"/>
      <c r="F605" s="22" t="n"/>
      <c r="G605" s="22" t="n"/>
      <c r="H605" s="23" t="n"/>
      <c r="I605" s="24" t="n"/>
      <c r="J605" s="22" t="n"/>
      <c r="K605" s="22" t="n"/>
      <c r="L605" s="20">
        <f>IF(OR(A605="",H605="",I605=""),"",IFERROR(H605*I605,0))</f>
        <v/>
      </c>
      <c r="M605" s="20">
        <f>IF(L605="","",IF(J605="Oui",ROUND(L605*'Paramètres'!$B$5,2),0))</f>
        <v/>
      </c>
      <c r="N605" s="20">
        <f>IF(L605="","",IF(J605="Oui",ROUND(L605*'Paramètres'!$B$6,2),0))</f>
        <v/>
      </c>
      <c r="O605" s="20">
        <f>IF(L605="","",IFERROR(L605+M605+N605,0))</f>
        <v/>
      </c>
    </row>
    <row r="606">
      <c r="A606" s="16" t="n"/>
      <c r="B606" s="17" t="n"/>
      <c r="C606" s="17" t="n"/>
      <c r="D606" s="17" t="n"/>
      <c r="E606" s="17" t="n"/>
      <c r="F606" s="17" t="n"/>
      <c r="G606" s="17" t="n"/>
      <c r="H606" s="18" t="n"/>
      <c r="I606" s="19" t="n"/>
      <c r="J606" s="17" t="n"/>
      <c r="K606" s="17" t="n"/>
      <c r="L606" s="20">
        <f>IF(OR(A606="",H606="",I606=""),"",IFERROR(H606*I606,0))</f>
        <v/>
      </c>
      <c r="M606" s="20">
        <f>IF(L606="","",IF(J606="Oui",ROUND(L606*'Paramètres'!$B$5,2),0))</f>
        <v/>
      </c>
      <c r="N606" s="20">
        <f>IF(L606="","",IF(J606="Oui",ROUND(L606*'Paramètres'!$B$6,2),0))</f>
        <v/>
      </c>
      <c r="O606" s="20">
        <f>IF(L606="","",IFERROR(L606+M606+N606,0))</f>
        <v/>
      </c>
    </row>
    <row r="607">
      <c r="A607" s="21" t="n"/>
      <c r="B607" s="22" t="n"/>
      <c r="C607" s="22" t="n"/>
      <c r="D607" s="22" t="n"/>
      <c r="E607" s="22" t="n"/>
      <c r="F607" s="22" t="n"/>
      <c r="G607" s="22" t="n"/>
      <c r="H607" s="23" t="n"/>
      <c r="I607" s="24" t="n"/>
      <c r="J607" s="22" t="n"/>
      <c r="K607" s="22" t="n"/>
      <c r="L607" s="20">
        <f>IF(OR(A607="",H607="",I607=""),"",IFERROR(H607*I607,0))</f>
        <v/>
      </c>
      <c r="M607" s="20">
        <f>IF(L607="","",IF(J607="Oui",ROUND(L607*'Paramètres'!$B$5,2),0))</f>
        <v/>
      </c>
      <c r="N607" s="20">
        <f>IF(L607="","",IF(J607="Oui",ROUND(L607*'Paramètres'!$B$6,2),0))</f>
        <v/>
      </c>
      <c r="O607" s="20">
        <f>IF(L607="","",IFERROR(L607+M607+N607,0))</f>
        <v/>
      </c>
    </row>
    <row r="608">
      <c r="A608" s="16" t="n"/>
      <c r="B608" s="17" t="n"/>
      <c r="C608" s="17" t="n"/>
      <c r="D608" s="17" t="n"/>
      <c r="E608" s="17" t="n"/>
      <c r="F608" s="17" t="n"/>
      <c r="G608" s="17" t="n"/>
      <c r="H608" s="18" t="n"/>
      <c r="I608" s="19" t="n"/>
      <c r="J608" s="17" t="n"/>
      <c r="K608" s="17" t="n"/>
      <c r="L608" s="20">
        <f>IF(OR(A608="",H608="",I608=""),"",IFERROR(H608*I608,0))</f>
        <v/>
      </c>
      <c r="M608" s="20">
        <f>IF(L608="","",IF(J608="Oui",ROUND(L608*'Paramètres'!$B$5,2),0))</f>
        <v/>
      </c>
      <c r="N608" s="20">
        <f>IF(L608="","",IF(J608="Oui",ROUND(L608*'Paramètres'!$B$6,2),0))</f>
        <v/>
      </c>
      <c r="O608" s="20">
        <f>IF(L608="","",IFERROR(L608+M608+N608,0))</f>
        <v/>
      </c>
    </row>
    <row r="609">
      <c r="A609" s="21" t="n"/>
      <c r="B609" s="22" t="n"/>
      <c r="C609" s="22" t="n"/>
      <c r="D609" s="22" t="n"/>
      <c r="E609" s="22" t="n"/>
      <c r="F609" s="22" t="n"/>
      <c r="G609" s="22" t="n"/>
      <c r="H609" s="23" t="n"/>
      <c r="I609" s="24" t="n"/>
      <c r="J609" s="22" t="n"/>
      <c r="K609" s="22" t="n"/>
      <c r="L609" s="20">
        <f>IF(OR(A609="",H609="",I609=""),"",IFERROR(H609*I609,0))</f>
        <v/>
      </c>
      <c r="M609" s="20">
        <f>IF(L609="","",IF(J609="Oui",ROUND(L609*'Paramètres'!$B$5,2),0))</f>
        <v/>
      </c>
      <c r="N609" s="20">
        <f>IF(L609="","",IF(J609="Oui",ROUND(L609*'Paramètres'!$B$6,2),0))</f>
        <v/>
      </c>
      <c r="O609" s="20">
        <f>IF(L609="","",IFERROR(L609+M609+N609,0))</f>
        <v/>
      </c>
    </row>
    <row r="610">
      <c r="A610" s="16" t="n"/>
      <c r="B610" s="17" t="n"/>
      <c r="C610" s="17" t="n"/>
      <c r="D610" s="17" t="n"/>
      <c r="E610" s="17" t="n"/>
      <c r="F610" s="17" t="n"/>
      <c r="G610" s="17" t="n"/>
      <c r="H610" s="18" t="n"/>
      <c r="I610" s="19" t="n"/>
      <c r="J610" s="17" t="n"/>
      <c r="K610" s="17" t="n"/>
      <c r="L610" s="20">
        <f>IF(OR(A610="",H610="",I610=""),"",IFERROR(H610*I610,0))</f>
        <v/>
      </c>
      <c r="M610" s="20">
        <f>IF(L610="","",IF(J610="Oui",ROUND(L610*'Paramètres'!$B$5,2),0))</f>
        <v/>
      </c>
      <c r="N610" s="20">
        <f>IF(L610="","",IF(J610="Oui",ROUND(L610*'Paramètres'!$B$6,2),0))</f>
        <v/>
      </c>
      <c r="O610" s="20">
        <f>IF(L610="","",IFERROR(L610+M610+N610,0))</f>
        <v/>
      </c>
    </row>
    <row r="611">
      <c r="A611" s="21" t="n"/>
      <c r="B611" s="22" t="n"/>
      <c r="C611" s="22" t="n"/>
      <c r="D611" s="22" t="n"/>
      <c r="E611" s="22" t="n"/>
      <c r="F611" s="22" t="n"/>
      <c r="G611" s="22" t="n"/>
      <c r="H611" s="23" t="n"/>
      <c r="I611" s="24" t="n"/>
      <c r="J611" s="22" t="n"/>
      <c r="K611" s="22" t="n"/>
      <c r="L611" s="20">
        <f>IF(OR(A611="",H611="",I611=""),"",IFERROR(H611*I611,0))</f>
        <v/>
      </c>
      <c r="M611" s="20">
        <f>IF(L611="","",IF(J611="Oui",ROUND(L611*'Paramètres'!$B$5,2),0))</f>
        <v/>
      </c>
      <c r="N611" s="20">
        <f>IF(L611="","",IF(J611="Oui",ROUND(L611*'Paramètres'!$B$6,2),0))</f>
        <v/>
      </c>
      <c r="O611" s="20">
        <f>IF(L611="","",IFERROR(L611+M611+N611,0))</f>
        <v/>
      </c>
    </row>
    <row r="612">
      <c r="A612" s="16" t="n"/>
      <c r="B612" s="17" t="n"/>
      <c r="C612" s="17" t="n"/>
      <c r="D612" s="17" t="n"/>
      <c r="E612" s="17" t="n"/>
      <c r="F612" s="17" t="n"/>
      <c r="G612" s="17" t="n"/>
      <c r="H612" s="18" t="n"/>
      <c r="I612" s="19" t="n"/>
      <c r="J612" s="17" t="n"/>
      <c r="K612" s="17" t="n"/>
      <c r="L612" s="20">
        <f>IF(OR(A612="",H612="",I612=""),"",IFERROR(H612*I612,0))</f>
        <v/>
      </c>
      <c r="M612" s="20">
        <f>IF(L612="","",IF(J612="Oui",ROUND(L612*'Paramètres'!$B$5,2),0))</f>
        <v/>
      </c>
      <c r="N612" s="20">
        <f>IF(L612="","",IF(J612="Oui",ROUND(L612*'Paramètres'!$B$6,2),0))</f>
        <v/>
      </c>
      <c r="O612" s="20">
        <f>IF(L612="","",IFERROR(L612+M612+N612,0))</f>
        <v/>
      </c>
    </row>
    <row r="613">
      <c r="A613" s="21" t="n"/>
      <c r="B613" s="22" t="n"/>
      <c r="C613" s="22" t="n"/>
      <c r="D613" s="22" t="n"/>
      <c r="E613" s="22" t="n"/>
      <c r="F613" s="22" t="n"/>
      <c r="G613" s="22" t="n"/>
      <c r="H613" s="23" t="n"/>
      <c r="I613" s="24" t="n"/>
      <c r="J613" s="22" t="n"/>
      <c r="K613" s="22" t="n"/>
      <c r="L613" s="20">
        <f>IF(OR(A613="",H613="",I613=""),"",IFERROR(H613*I613,0))</f>
        <v/>
      </c>
      <c r="M613" s="20">
        <f>IF(L613="","",IF(J613="Oui",ROUND(L613*'Paramètres'!$B$5,2),0))</f>
        <v/>
      </c>
      <c r="N613" s="20">
        <f>IF(L613="","",IF(J613="Oui",ROUND(L613*'Paramètres'!$B$6,2),0))</f>
        <v/>
      </c>
      <c r="O613" s="20">
        <f>IF(L613="","",IFERROR(L613+M613+N613,0))</f>
        <v/>
      </c>
    </row>
    <row r="614">
      <c r="A614" s="16" t="n"/>
      <c r="B614" s="17" t="n"/>
      <c r="C614" s="17" t="n"/>
      <c r="D614" s="17" t="n"/>
      <c r="E614" s="17" t="n"/>
      <c r="F614" s="17" t="n"/>
      <c r="G614" s="17" t="n"/>
      <c r="H614" s="18" t="n"/>
      <c r="I614" s="19" t="n"/>
      <c r="J614" s="17" t="n"/>
      <c r="K614" s="17" t="n"/>
      <c r="L614" s="20">
        <f>IF(OR(A614="",H614="",I614=""),"",IFERROR(H614*I614,0))</f>
        <v/>
      </c>
      <c r="M614" s="20">
        <f>IF(L614="","",IF(J614="Oui",ROUND(L614*'Paramètres'!$B$5,2),0))</f>
        <v/>
      </c>
      <c r="N614" s="20">
        <f>IF(L614="","",IF(J614="Oui",ROUND(L614*'Paramètres'!$B$6,2),0))</f>
        <v/>
      </c>
      <c r="O614" s="20">
        <f>IF(L614="","",IFERROR(L614+M614+N614,0))</f>
        <v/>
      </c>
    </row>
    <row r="615">
      <c r="A615" s="21" t="n"/>
      <c r="B615" s="22" t="n"/>
      <c r="C615" s="22" t="n"/>
      <c r="D615" s="22" t="n"/>
      <c r="E615" s="22" t="n"/>
      <c r="F615" s="22" t="n"/>
      <c r="G615" s="22" t="n"/>
      <c r="H615" s="23" t="n"/>
      <c r="I615" s="24" t="n"/>
      <c r="J615" s="22" t="n"/>
      <c r="K615" s="22" t="n"/>
      <c r="L615" s="20">
        <f>IF(OR(A615="",H615="",I615=""),"",IFERROR(H615*I615,0))</f>
        <v/>
      </c>
      <c r="M615" s="20">
        <f>IF(L615="","",IF(J615="Oui",ROUND(L615*'Paramètres'!$B$5,2),0))</f>
        <v/>
      </c>
      <c r="N615" s="20">
        <f>IF(L615="","",IF(J615="Oui",ROUND(L615*'Paramètres'!$B$6,2),0))</f>
        <v/>
      </c>
      <c r="O615" s="20">
        <f>IF(L615="","",IFERROR(L615+M615+N615,0))</f>
        <v/>
      </c>
    </row>
    <row r="616">
      <c r="A616" s="16" t="n"/>
      <c r="B616" s="17" t="n"/>
      <c r="C616" s="17" t="n"/>
      <c r="D616" s="17" t="n"/>
      <c r="E616" s="17" t="n"/>
      <c r="F616" s="17" t="n"/>
      <c r="G616" s="17" t="n"/>
      <c r="H616" s="18" t="n"/>
      <c r="I616" s="19" t="n"/>
      <c r="J616" s="17" t="n"/>
      <c r="K616" s="17" t="n"/>
      <c r="L616" s="20">
        <f>IF(OR(A616="",H616="",I616=""),"",IFERROR(H616*I616,0))</f>
        <v/>
      </c>
      <c r="M616" s="20">
        <f>IF(L616="","",IF(J616="Oui",ROUND(L616*'Paramètres'!$B$5,2),0))</f>
        <v/>
      </c>
      <c r="N616" s="20">
        <f>IF(L616="","",IF(J616="Oui",ROUND(L616*'Paramètres'!$B$6,2),0))</f>
        <v/>
      </c>
      <c r="O616" s="20">
        <f>IF(L616="","",IFERROR(L616+M616+N616,0))</f>
        <v/>
      </c>
    </row>
    <row r="617">
      <c r="A617" s="21" t="n"/>
      <c r="B617" s="22" t="n"/>
      <c r="C617" s="22" t="n"/>
      <c r="D617" s="22" t="n"/>
      <c r="E617" s="22" t="n"/>
      <c r="F617" s="22" t="n"/>
      <c r="G617" s="22" t="n"/>
      <c r="H617" s="23" t="n"/>
      <c r="I617" s="24" t="n"/>
      <c r="J617" s="22" t="n"/>
      <c r="K617" s="22" t="n"/>
      <c r="L617" s="20">
        <f>IF(OR(A617="",H617="",I617=""),"",IFERROR(H617*I617,0))</f>
        <v/>
      </c>
      <c r="M617" s="20">
        <f>IF(L617="","",IF(J617="Oui",ROUND(L617*'Paramètres'!$B$5,2),0))</f>
        <v/>
      </c>
      <c r="N617" s="20">
        <f>IF(L617="","",IF(J617="Oui",ROUND(L617*'Paramètres'!$B$6,2),0))</f>
        <v/>
      </c>
      <c r="O617" s="20">
        <f>IF(L617="","",IFERROR(L617+M617+N617,0))</f>
        <v/>
      </c>
    </row>
    <row r="618">
      <c r="A618" s="16" t="n"/>
      <c r="B618" s="17" t="n"/>
      <c r="C618" s="17" t="n"/>
      <c r="D618" s="17" t="n"/>
      <c r="E618" s="17" t="n"/>
      <c r="F618" s="17" t="n"/>
      <c r="G618" s="17" t="n"/>
      <c r="H618" s="18" t="n"/>
      <c r="I618" s="19" t="n"/>
      <c r="J618" s="17" t="n"/>
      <c r="K618" s="17" t="n"/>
      <c r="L618" s="20">
        <f>IF(OR(A618="",H618="",I618=""),"",IFERROR(H618*I618,0))</f>
        <v/>
      </c>
      <c r="M618" s="20">
        <f>IF(L618="","",IF(J618="Oui",ROUND(L618*'Paramètres'!$B$5,2),0))</f>
        <v/>
      </c>
      <c r="N618" s="20">
        <f>IF(L618="","",IF(J618="Oui",ROUND(L618*'Paramètres'!$B$6,2),0))</f>
        <v/>
      </c>
      <c r="O618" s="20">
        <f>IF(L618="","",IFERROR(L618+M618+N618,0))</f>
        <v/>
      </c>
    </row>
    <row r="619">
      <c r="A619" s="21" t="n"/>
      <c r="B619" s="22" t="n"/>
      <c r="C619" s="22" t="n"/>
      <c r="D619" s="22" t="n"/>
      <c r="E619" s="22" t="n"/>
      <c r="F619" s="22" t="n"/>
      <c r="G619" s="22" t="n"/>
      <c r="H619" s="23" t="n"/>
      <c r="I619" s="24" t="n"/>
      <c r="J619" s="22" t="n"/>
      <c r="K619" s="22" t="n"/>
      <c r="L619" s="20">
        <f>IF(OR(A619="",H619="",I619=""),"",IFERROR(H619*I619,0))</f>
        <v/>
      </c>
      <c r="M619" s="20">
        <f>IF(L619="","",IF(J619="Oui",ROUND(L619*'Paramètres'!$B$5,2),0))</f>
        <v/>
      </c>
      <c r="N619" s="20">
        <f>IF(L619="","",IF(J619="Oui",ROUND(L619*'Paramètres'!$B$6,2),0))</f>
        <v/>
      </c>
      <c r="O619" s="20">
        <f>IF(L619="","",IFERROR(L619+M619+N619,0))</f>
        <v/>
      </c>
    </row>
    <row r="620">
      <c r="A620" s="16" t="n"/>
      <c r="B620" s="17" t="n"/>
      <c r="C620" s="17" t="n"/>
      <c r="D620" s="17" t="n"/>
      <c r="E620" s="17" t="n"/>
      <c r="F620" s="17" t="n"/>
      <c r="G620" s="17" t="n"/>
      <c r="H620" s="18" t="n"/>
      <c r="I620" s="19" t="n"/>
      <c r="J620" s="17" t="n"/>
      <c r="K620" s="17" t="n"/>
      <c r="L620" s="20">
        <f>IF(OR(A620="",H620="",I620=""),"",IFERROR(H620*I620,0))</f>
        <v/>
      </c>
      <c r="M620" s="20">
        <f>IF(L620="","",IF(J620="Oui",ROUND(L620*'Paramètres'!$B$5,2),0))</f>
        <v/>
      </c>
      <c r="N620" s="20">
        <f>IF(L620="","",IF(J620="Oui",ROUND(L620*'Paramètres'!$B$6,2),0))</f>
        <v/>
      </c>
      <c r="O620" s="20">
        <f>IF(L620="","",IFERROR(L620+M620+N620,0))</f>
        <v/>
      </c>
    </row>
    <row r="621">
      <c r="A621" s="21" t="n"/>
      <c r="B621" s="22" t="n"/>
      <c r="C621" s="22" t="n"/>
      <c r="D621" s="22" t="n"/>
      <c r="E621" s="22" t="n"/>
      <c r="F621" s="22" t="n"/>
      <c r="G621" s="22" t="n"/>
      <c r="H621" s="23" t="n"/>
      <c r="I621" s="24" t="n"/>
      <c r="J621" s="22" t="n"/>
      <c r="K621" s="22" t="n"/>
      <c r="L621" s="20">
        <f>IF(OR(A621="",H621="",I621=""),"",IFERROR(H621*I621,0))</f>
        <v/>
      </c>
      <c r="M621" s="20">
        <f>IF(L621="","",IF(J621="Oui",ROUND(L621*'Paramètres'!$B$5,2),0))</f>
        <v/>
      </c>
      <c r="N621" s="20">
        <f>IF(L621="","",IF(J621="Oui",ROUND(L621*'Paramètres'!$B$6,2),0))</f>
        <v/>
      </c>
      <c r="O621" s="20">
        <f>IF(L621="","",IFERROR(L621+M621+N621,0))</f>
        <v/>
      </c>
    </row>
    <row r="622">
      <c r="A622" s="16" t="n"/>
      <c r="B622" s="17" t="n"/>
      <c r="C622" s="17" t="n"/>
      <c r="D622" s="17" t="n"/>
      <c r="E622" s="17" t="n"/>
      <c r="F622" s="17" t="n"/>
      <c r="G622" s="17" t="n"/>
      <c r="H622" s="18" t="n"/>
      <c r="I622" s="19" t="n"/>
      <c r="J622" s="17" t="n"/>
      <c r="K622" s="17" t="n"/>
      <c r="L622" s="20">
        <f>IF(OR(A622="",H622="",I622=""),"",IFERROR(H622*I622,0))</f>
        <v/>
      </c>
      <c r="M622" s="20">
        <f>IF(L622="","",IF(J622="Oui",ROUND(L622*'Paramètres'!$B$5,2),0))</f>
        <v/>
      </c>
      <c r="N622" s="20">
        <f>IF(L622="","",IF(J622="Oui",ROUND(L622*'Paramètres'!$B$6,2),0))</f>
        <v/>
      </c>
      <c r="O622" s="20">
        <f>IF(L622="","",IFERROR(L622+M622+N622,0))</f>
        <v/>
      </c>
    </row>
    <row r="623">
      <c r="A623" s="21" t="n"/>
      <c r="B623" s="22" t="n"/>
      <c r="C623" s="22" t="n"/>
      <c r="D623" s="22" t="n"/>
      <c r="E623" s="22" t="n"/>
      <c r="F623" s="22" t="n"/>
      <c r="G623" s="22" t="n"/>
      <c r="H623" s="23" t="n"/>
      <c r="I623" s="24" t="n"/>
      <c r="J623" s="22" t="n"/>
      <c r="K623" s="22" t="n"/>
      <c r="L623" s="20">
        <f>IF(OR(A623="",H623="",I623=""),"",IFERROR(H623*I623,0))</f>
        <v/>
      </c>
      <c r="M623" s="20">
        <f>IF(L623="","",IF(J623="Oui",ROUND(L623*'Paramètres'!$B$5,2),0))</f>
        <v/>
      </c>
      <c r="N623" s="20">
        <f>IF(L623="","",IF(J623="Oui",ROUND(L623*'Paramètres'!$B$6,2),0))</f>
        <v/>
      </c>
      <c r="O623" s="20">
        <f>IF(L623="","",IFERROR(L623+M623+N623,0))</f>
        <v/>
      </c>
    </row>
    <row r="624">
      <c r="A624" s="16" t="n"/>
      <c r="B624" s="17" t="n"/>
      <c r="C624" s="17" t="n"/>
      <c r="D624" s="17" t="n"/>
      <c r="E624" s="17" t="n"/>
      <c r="F624" s="17" t="n"/>
      <c r="G624" s="17" t="n"/>
      <c r="H624" s="18" t="n"/>
      <c r="I624" s="19" t="n"/>
      <c r="J624" s="17" t="n"/>
      <c r="K624" s="17" t="n"/>
      <c r="L624" s="20">
        <f>IF(OR(A624="",H624="",I624=""),"",IFERROR(H624*I624,0))</f>
        <v/>
      </c>
      <c r="M624" s="20">
        <f>IF(L624="","",IF(J624="Oui",ROUND(L624*'Paramètres'!$B$5,2),0))</f>
        <v/>
      </c>
      <c r="N624" s="20">
        <f>IF(L624="","",IF(J624="Oui",ROUND(L624*'Paramètres'!$B$6,2),0))</f>
        <v/>
      </c>
      <c r="O624" s="20">
        <f>IF(L624="","",IFERROR(L624+M624+N624,0))</f>
        <v/>
      </c>
    </row>
    <row r="625">
      <c r="A625" s="21" t="n"/>
      <c r="B625" s="22" t="n"/>
      <c r="C625" s="22" t="n"/>
      <c r="D625" s="22" t="n"/>
      <c r="E625" s="22" t="n"/>
      <c r="F625" s="22" t="n"/>
      <c r="G625" s="22" t="n"/>
      <c r="H625" s="23" t="n"/>
      <c r="I625" s="24" t="n"/>
      <c r="J625" s="22" t="n"/>
      <c r="K625" s="22" t="n"/>
      <c r="L625" s="20">
        <f>IF(OR(A625="",H625="",I625=""),"",IFERROR(H625*I625,0))</f>
        <v/>
      </c>
      <c r="M625" s="20">
        <f>IF(L625="","",IF(J625="Oui",ROUND(L625*'Paramètres'!$B$5,2),0))</f>
        <v/>
      </c>
      <c r="N625" s="20">
        <f>IF(L625="","",IF(J625="Oui",ROUND(L625*'Paramètres'!$B$6,2),0))</f>
        <v/>
      </c>
      <c r="O625" s="20">
        <f>IF(L625="","",IFERROR(L625+M625+N625,0))</f>
        <v/>
      </c>
    </row>
    <row r="626">
      <c r="A626" s="16" t="n"/>
      <c r="B626" s="17" t="n"/>
      <c r="C626" s="17" t="n"/>
      <c r="D626" s="17" t="n"/>
      <c r="E626" s="17" t="n"/>
      <c r="F626" s="17" t="n"/>
      <c r="G626" s="17" t="n"/>
      <c r="H626" s="18" t="n"/>
      <c r="I626" s="19" t="n"/>
      <c r="J626" s="17" t="n"/>
      <c r="K626" s="17" t="n"/>
      <c r="L626" s="20">
        <f>IF(OR(A626="",H626="",I626=""),"",IFERROR(H626*I626,0))</f>
        <v/>
      </c>
      <c r="M626" s="20">
        <f>IF(L626="","",IF(J626="Oui",ROUND(L626*'Paramètres'!$B$5,2),0))</f>
        <v/>
      </c>
      <c r="N626" s="20">
        <f>IF(L626="","",IF(J626="Oui",ROUND(L626*'Paramètres'!$B$6,2),0))</f>
        <v/>
      </c>
      <c r="O626" s="20">
        <f>IF(L626="","",IFERROR(L626+M626+N626,0))</f>
        <v/>
      </c>
    </row>
    <row r="627">
      <c r="A627" s="21" t="n"/>
      <c r="B627" s="22" t="n"/>
      <c r="C627" s="22" t="n"/>
      <c r="D627" s="22" t="n"/>
      <c r="E627" s="22" t="n"/>
      <c r="F627" s="22" t="n"/>
      <c r="G627" s="22" t="n"/>
      <c r="H627" s="23" t="n"/>
      <c r="I627" s="24" t="n"/>
      <c r="J627" s="22" t="n"/>
      <c r="K627" s="22" t="n"/>
      <c r="L627" s="20">
        <f>IF(OR(A627="",H627="",I627=""),"",IFERROR(H627*I627,0))</f>
        <v/>
      </c>
      <c r="M627" s="20">
        <f>IF(L627="","",IF(J627="Oui",ROUND(L627*'Paramètres'!$B$5,2),0))</f>
        <v/>
      </c>
      <c r="N627" s="20">
        <f>IF(L627="","",IF(J627="Oui",ROUND(L627*'Paramètres'!$B$6,2),0))</f>
        <v/>
      </c>
      <c r="O627" s="20">
        <f>IF(L627="","",IFERROR(L627+M627+N627,0))</f>
        <v/>
      </c>
    </row>
    <row r="628">
      <c r="A628" s="16" t="n"/>
      <c r="B628" s="17" t="n"/>
      <c r="C628" s="17" t="n"/>
      <c r="D628" s="17" t="n"/>
      <c r="E628" s="17" t="n"/>
      <c r="F628" s="17" t="n"/>
      <c r="G628" s="17" t="n"/>
      <c r="H628" s="18" t="n"/>
      <c r="I628" s="19" t="n"/>
      <c r="J628" s="17" t="n"/>
      <c r="K628" s="17" t="n"/>
      <c r="L628" s="20">
        <f>IF(OR(A628="",H628="",I628=""),"",IFERROR(H628*I628,0))</f>
        <v/>
      </c>
      <c r="M628" s="20">
        <f>IF(L628="","",IF(J628="Oui",ROUND(L628*'Paramètres'!$B$5,2),0))</f>
        <v/>
      </c>
      <c r="N628" s="20">
        <f>IF(L628="","",IF(J628="Oui",ROUND(L628*'Paramètres'!$B$6,2),0))</f>
        <v/>
      </c>
      <c r="O628" s="20">
        <f>IF(L628="","",IFERROR(L628+M628+N628,0))</f>
        <v/>
      </c>
    </row>
    <row r="629">
      <c r="A629" s="21" t="n"/>
      <c r="B629" s="22" t="n"/>
      <c r="C629" s="22" t="n"/>
      <c r="D629" s="22" t="n"/>
      <c r="E629" s="22" t="n"/>
      <c r="F629" s="22" t="n"/>
      <c r="G629" s="22" t="n"/>
      <c r="H629" s="23" t="n"/>
      <c r="I629" s="24" t="n"/>
      <c r="J629" s="22" t="n"/>
      <c r="K629" s="22" t="n"/>
      <c r="L629" s="20">
        <f>IF(OR(A629="",H629="",I629=""),"",IFERROR(H629*I629,0))</f>
        <v/>
      </c>
      <c r="M629" s="20">
        <f>IF(L629="","",IF(J629="Oui",ROUND(L629*'Paramètres'!$B$5,2),0))</f>
        <v/>
      </c>
      <c r="N629" s="20">
        <f>IF(L629="","",IF(J629="Oui",ROUND(L629*'Paramètres'!$B$6,2),0))</f>
        <v/>
      </c>
      <c r="O629" s="20">
        <f>IF(L629="","",IFERROR(L629+M629+N629,0))</f>
        <v/>
      </c>
    </row>
    <row r="630">
      <c r="A630" s="16" t="n"/>
      <c r="B630" s="17" t="n"/>
      <c r="C630" s="17" t="n"/>
      <c r="D630" s="17" t="n"/>
      <c r="E630" s="17" t="n"/>
      <c r="F630" s="17" t="n"/>
      <c r="G630" s="17" t="n"/>
      <c r="H630" s="18" t="n"/>
      <c r="I630" s="19" t="n"/>
      <c r="J630" s="17" t="n"/>
      <c r="K630" s="17" t="n"/>
      <c r="L630" s="20">
        <f>IF(OR(A630="",H630="",I630=""),"",IFERROR(H630*I630,0))</f>
        <v/>
      </c>
      <c r="M630" s="20">
        <f>IF(L630="","",IF(J630="Oui",ROUND(L630*'Paramètres'!$B$5,2),0))</f>
        <v/>
      </c>
      <c r="N630" s="20">
        <f>IF(L630="","",IF(J630="Oui",ROUND(L630*'Paramètres'!$B$6,2),0))</f>
        <v/>
      </c>
      <c r="O630" s="20">
        <f>IF(L630="","",IFERROR(L630+M630+N630,0))</f>
        <v/>
      </c>
    </row>
    <row r="631">
      <c r="A631" s="21" t="n"/>
      <c r="B631" s="22" t="n"/>
      <c r="C631" s="22" t="n"/>
      <c r="D631" s="22" t="n"/>
      <c r="E631" s="22" t="n"/>
      <c r="F631" s="22" t="n"/>
      <c r="G631" s="22" t="n"/>
      <c r="H631" s="23" t="n"/>
      <c r="I631" s="24" t="n"/>
      <c r="J631" s="22" t="n"/>
      <c r="K631" s="22" t="n"/>
      <c r="L631" s="20">
        <f>IF(OR(A631="",H631="",I631=""),"",IFERROR(H631*I631,0))</f>
        <v/>
      </c>
      <c r="M631" s="20">
        <f>IF(L631="","",IF(J631="Oui",ROUND(L631*'Paramètres'!$B$5,2),0))</f>
        <v/>
      </c>
      <c r="N631" s="20">
        <f>IF(L631="","",IF(J631="Oui",ROUND(L631*'Paramètres'!$B$6,2),0))</f>
        <v/>
      </c>
      <c r="O631" s="20">
        <f>IF(L631="","",IFERROR(L631+M631+N631,0))</f>
        <v/>
      </c>
    </row>
    <row r="632">
      <c r="A632" s="16" t="n"/>
      <c r="B632" s="17" t="n"/>
      <c r="C632" s="17" t="n"/>
      <c r="D632" s="17" t="n"/>
      <c r="E632" s="17" t="n"/>
      <c r="F632" s="17" t="n"/>
      <c r="G632" s="17" t="n"/>
      <c r="H632" s="18" t="n"/>
      <c r="I632" s="19" t="n"/>
      <c r="J632" s="17" t="n"/>
      <c r="K632" s="17" t="n"/>
      <c r="L632" s="20">
        <f>IF(OR(A632="",H632="",I632=""),"",IFERROR(H632*I632,0))</f>
        <v/>
      </c>
      <c r="M632" s="20">
        <f>IF(L632="","",IF(J632="Oui",ROUND(L632*'Paramètres'!$B$5,2),0))</f>
        <v/>
      </c>
      <c r="N632" s="20">
        <f>IF(L632="","",IF(J632="Oui",ROUND(L632*'Paramètres'!$B$6,2),0))</f>
        <v/>
      </c>
      <c r="O632" s="20">
        <f>IF(L632="","",IFERROR(L632+M632+N632,0))</f>
        <v/>
      </c>
    </row>
    <row r="633">
      <c r="A633" s="21" t="n"/>
      <c r="B633" s="22" t="n"/>
      <c r="C633" s="22" t="n"/>
      <c r="D633" s="22" t="n"/>
      <c r="E633" s="22" t="n"/>
      <c r="F633" s="22" t="n"/>
      <c r="G633" s="22" t="n"/>
      <c r="H633" s="23" t="n"/>
      <c r="I633" s="24" t="n"/>
      <c r="J633" s="22" t="n"/>
      <c r="K633" s="22" t="n"/>
      <c r="L633" s="20">
        <f>IF(OR(A633="",H633="",I633=""),"",IFERROR(H633*I633,0))</f>
        <v/>
      </c>
      <c r="M633" s="20">
        <f>IF(L633="","",IF(J633="Oui",ROUND(L633*'Paramètres'!$B$5,2),0))</f>
        <v/>
      </c>
      <c r="N633" s="20">
        <f>IF(L633="","",IF(J633="Oui",ROUND(L633*'Paramètres'!$B$6,2),0))</f>
        <v/>
      </c>
      <c r="O633" s="20">
        <f>IF(L633="","",IFERROR(L633+M633+N633,0))</f>
        <v/>
      </c>
    </row>
    <row r="634">
      <c r="A634" s="16" t="n"/>
      <c r="B634" s="17" t="n"/>
      <c r="C634" s="17" t="n"/>
      <c r="D634" s="17" t="n"/>
      <c r="E634" s="17" t="n"/>
      <c r="F634" s="17" t="n"/>
      <c r="G634" s="17" t="n"/>
      <c r="H634" s="18" t="n"/>
      <c r="I634" s="19" t="n"/>
      <c r="J634" s="17" t="n"/>
      <c r="K634" s="17" t="n"/>
      <c r="L634" s="20">
        <f>IF(OR(A634="",H634="",I634=""),"",IFERROR(H634*I634,0))</f>
        <v/>
      </c>
      <c r="M634" s="20">
        <f>IF(L634="","",IF(J634="Oui",ROUND(L634*'Paramètres'!$B$5,2),0))</f>
        <v/>
      </c>
      <c r="N634" s="20">
        <f>IF(L634="","",IF(J634="Oui",ROUND(L634*'Paramètres'!$B$6,2),0))</f>
        <v/>
      </c>
      <c r="O634" s="20">
        <f>IF(L634="","",IFERROR(L634+M634+N634,0))</f>
        <v/>
      </c>
    </row>
    <row r="635">
      <c r="A635" s="21" t="n"/>
      <c r="B635" s="22" t="n"/>
      <c r="C635" s="22" t="n"/>
      <c r="D635" s="22" t="n"/>
      <c r="E635" s="22" t="n"/>
      <c r="F635" s="22" t="n"/>
      <c r="G635" s="22" t="n"/>
      <c r="H635" s="23" t="n"/>
      <c r="I635" s="24" t="n"/>
      <c r="J635" s="22" t="n"/>
      <c r="K635" s="22" t="n"/>
      <c r="L635" s="20">
        <f>IF(OR(A635="",H635="",I635=""),"",IFERROR(H635*I635,0))</f>
        <v/>
      </c>
      <c r="M635" s="20">
        <f>IF(L635="","",IF(J635="Oui",ROUND(L635*'Paramètres'!$B$5,2),0))</f>
        <v/>
      </c>
      <c r="N635" s="20">
        <f>IF(L635="","",IF(J635="Oui",ROUND(L635*'Paramètres'!$B$6,2),0))</f>
        <v/>
      </c>
      <c r="O635" s="20">
        <f>IF(L635="","",IFERROR(L635+M635+N635,0))</f>
        <v/>
      </c>
    </row>
    <row r="636">
      <c r="A636" s="16" t="n"/>
      <c r="B636" s="17" t="n"/>
      <c r="C636" s="17" t="n"/>
      <c r="D636" s="17" t="n"/>
      <c r="E636" s="17" t="n"/>
      <c r="F636" s="17" t="n"/>
      <c r="G636" s="17" t="n"/>
      <c r="H636" s="18" t="n"/>
      <c r="I636" s="19" t="n"/>
      <c r="J636" s="17" t="n"/>
      <c r="K636" s="17" t="n"/>
      <c r="L636" s="20">
        <f>IF(OR(A636="",H636="",I636=""),"",IFERROR(H636*I636,0))</f>
        <v/>
      </c>
      <c r="M636" s="20">
        <f>IF(L636="","",IF(J636="Oui",ROUND(L636*'Paramètres'!$B$5,2),0))</f>
        <v/>
      </c>
      <c r="N636" s="20">
        <f>IF(L636="","",IF(J636="Oui",ROUND(L636*'Paramètres'!$B$6,2),0))</f>
        <v/>
      </c>
      <c r="O636" s="20">
        <f>IF(L636="","",IFERROR(L636+M636+N636,0))</f>
        <v/>
      </c>
    </row>
    <row r="637">
      <c r="A637" s="21" t="n"/>
      <c r="B637" s="22" t="n"/>
      <c r="C637" s="22" t="n"/>
      <c r="D637" s="22" t="n"/>
      <c r="E637" s="22" t="n"/>
      <c r="F637" s="22" t="n"/>
      <c r="G637" s="22" t="n"/>
      <c r="H637" s="23" t="n"/>
      <c r="I637" s="24" t="n"/>
      <c r="J637" s="22" t="n"/>
      <c r="K637" s="22" t="n"/>
      <c r="L637" s="20">
        <f>IF(OR(A637="",H637="",I637=""),"",IFERROR(H637*I637,0))</f>
        <v/>
      </c>
      <c r="M637" s="20">
        <f>IF(L637="","",IF(J637="Oui",ROUND(L637*'Paramètres'!$B$5,2),0))</f>
        <v/>
      </c>
      <c r="N637" s="20">
        <f>IF(L637="","",IF(J637="Oui",ROUND(L637*'Paramètres'!$B$6,2),0))</f>
        <v/>
      </c>
      <c r="O637" s="20">
        <f>IF(L637="","",IFERROR(L637+M637+N637,0))</f>
        <v/>
      </c>
    </row>
    <row r="638">
      <c r="A638" s="16" t="n"/>
      <c r="B638" s="17" t="n"/>
      <c r="C638" s="17" t="n"/>
      <c r="D638" s="17" t="n"/>
      <c r="E638" s="17" t="n"/>
      <c r="F638" s="17" t="n"/>
      <c r="G638" s="17" t="n"/>
      <c r="H638" s="18" t="n"/>
      <c r="I638" s="19" t="n"/>
      <c r="J638" s="17" t="n"/>
      <c r="K638" s="17" t="n"/>
      <c r="L638" s="20">
        <f>IF(OR(A638="",H638="",I638=""),"",IFERROR(H638*I638,0))</f>
        <v/>
      </c>
      <c r="M638" s="20">
        <f>IF(L638="","",IF(J638="Oui",ROUND(L638*'Paramètres'!$B$5,2),0))</f>
        <v/>
      </c>
      <c r="N638" s="20">
        <f>IF(L638="","",IF(J638="Oui",ROUND(L638*'Paramètres'!$B$6,2),0))</f>
        <v/>
      </c>
      <c r="O638" s="20">
        <f>IF(L638="","",IFERROR(L638+M638+N638,0))</f>
        <v/>
      </c>
    </row>
    <row r="639">
      <c r="A639" s="21" t="n"/>
      <c r="B639" s="22" t="n"/>
      <c r="C639" s="22" t="n"/>
      <c r="D639" s="22" t="n"/>
      <c r="E639" s="22" t="n"/>
      <c r="F639" s="22" t="n"/>
      <c r="G639" s="22" t="n"/>
      <c r="H639" s="23" t="n"/>
      <c r="I639" s="24" t="n"/>
      <c r="J639" s="22" t="n"/>
      <c r="K639" s="22" t="n"/>
      <c r="L639" s="20">
        <f>IF(OR(A639="",H639="",I639=""),"",IFERROR(H639*I639,0))</f>
        <v/>
      </c>
      <c r="M639" s="20">
        <f>IF(L639="","",IF(J639="Oui",ROUND(L639*'Paramètres'!$B$5,2),0))</f>
        <v/>
      </c>
      <c r="N639" s="20">
        <f>IF(L639="","",IF(J639="Oui",ROUND(L639*'Paramètres'!$B$6,2),0))</f>
        <v/>
      </c>
      <c r="O639" s="20">
        <f>IF(L639="","",IFERROR(L639+M639+N639,0))</f>
        <v/>
      </c>
    </row>
    <row r="640">
      <c r="A640" s="16" t="n"/>
      <c r="B640" s="17" t="n"/>
      <c r="C640" s="17" t="n"/>
      <c r="D640" s="17" t="n"/>
      <c r="E640" s="17" t="n"/>
      <c r="F640" s="17" t="n"/>
      <c r="G640" s="17" t="n"/>
      <c r="H640" s="18" t="n"/>
      <c r="I640" s="19" t="n"/>
      <c r="J640" s="17" t="n"/>
      <c r="K640" s="17" t="n"/>
      <c r="L640" s="20">
        <f>IF(OR(A640="",H640="",I640=""),"",IFERROR(H640*I640,0))</f>
        <v/>
      </c>
      <c r="M640" s="20">
        <f>IF(L640="","",IF(J640="Oui",ROUND(L640*'Paramètres'!$B$5,2),0))</f>
        <v/>
      </c>
      <c r="N640" s="20">
        <f>IF(L640="","",IF(J640="Oui",ROUND(L640*'Paramètres'!$B$6,2),0))</f>
        <v/>
      </c>
      <c r="O640" s="20">
        <f>IF(L640="","",IFERROR(L640+M640+N640,0))</f>
        <v/>
      </c>
    </row>
    <row r="641">
      <c r="A641" s="21" t="n"/>
      <c r="B641" s="22" t="n"/>
      <c r="C641" s="22" t="n"/>
      <c r="D641" s="22" t="n"/>
      <c r="E641" s="22" t="n"/>
      <c r="F641" s="22" t="n"/>
      <c r="G641" s="22" t="n"/>
      <c r="H641" s="23" t="n"/>
      <c r="I641" s="24" t="n"/>
      <c r="J641" s="22" t="n"/>
      <c r="K641" s="22" t="n"/>
      <c r="L641" s="20">
        <f>IF(OR(A641="",H641="",I641=""),"",IFERROR(H641*I641,0))</f>
        <v/>
      </c>
      <c r="M641" s="20">
        <f>IF(L641="","",IF(J641="Oui",ROUND(L641*'Paramètres'!$B$5,2),0))</f>
        <v/>
      </c>
      <c r="N641" s="20">
        <f>IF(L641="","",IF(J641="Oui",ROUND(L641*'Paramètres'!$B$6,2),0))</f>
        <v/>
      </c>
      <c r="O641" s="20">
        <f>IF(L641="","",IFERROR(L641+M641+N641,0))</f>
        <v/>
      </c>
    </row>
    <row r="642">
      <c r="A642" s="16" t="n"/>
      <c r="B642" s="17" t="n"/>
      <c r="C642" s="17" t="n"/>
      <c r="D642" s="17" t="n"/>
      <c r="E642" s="17" t="n"/>
      <c r="F642" s="17" t="n"/>
      <c r="G642" s="17" t="n"/>
      <c r="H642" s="18" t="n"/>
      <c r="I642" s="19" t="n"/>
      <c r="J642" s="17" t="n"/>
      <c r="K642" s="17" t="n"/>
      <c r="L642" s="20">
        <f>IF(OR(A642="",H642="",I642=""),"",IFERROR(H642*I642,0))</f>
        <v/>
      </c>
      <c r="M642" s="20">
        <f>IF(L642="","",IF(J642="Oui",ROUND(L642*'Paramètres'!$B$5,2),0))</f>
        <v/>
      </c>
      <c r="N642" s="20">
        <f>IF(L642="","",IF(J642="Oui",ROUND(L642*'Paramètres'!$B$6,2),0))</f>
        <v/>
      </c>
      <c r="O642" s="20">
        <f>IF(L642="","",IFERROR(L642+M642+N642,0))</f>
        <v/>
      </c>
    </row>
    <row r="643">
      <c r="A643" s="21" t="n"/>
      <c r="B643" s="22" t="n"/>
      <c r="C643" s="22" t="n"/>
      <c r="D643" s="22" t="n"/>
      <c r="E643" s="22" t="n"/>
      <c r="F643" s="22" t="n"/>
      <c r="G643" s="22" t="n"/>
      <c r="H643" s="23" t="n"/>
      <c r="I643" s="24" t="n"/>
      <c r="J643" s="22" t="n"/>
      <c r="K643" s="22" t="n"/>
      <c r="L643" s="20">
        <f>IF(OR(A643="",H643="",I643=""),"",IFERROR(H643*I643,0))</f>
        <v/>
      </c>
      <c r="M643" s="20">
        <f>IF(L643="","",IF(J643="Oui",ROUND(L643*'Paramètres'!$B$5,2),0))</f>
        <v/>
      </c>
      <c r="N643" s="20">
        <f>IF(L643="","",IF(J643="Oui",ROUND(L643*'Paramètres'!$B$6,2),0))</f>
        <v/>
      </c>
      <c r="O643" s="20">
        <f>IF(L643="","",IFERROR(L643+M643+N643,0))</f>
        <v/>
      </c>
    </row>
    <row r="644">
      <c r="A644" s="16" t="n"/>
      <c r="B644" s="17" t="n"/>
      <c r="C644" s="17" t="n"/>
      <c r="D644" s="17" t="n"/>
      <c r="E644" s="17" t="n"/>
      <c r="F644" s="17" t="n"/>
      <c r="G644" s="17" t="n"/>
      <c r="H644" s="18" t="n"/>
      <c r="I644" s="19" t="n"/>
      <c r="J644" s="17" t="n"/>
      <c r="K644" s="17" t="n"/>
      <c r="L644" s="20">
        <f>IF(OR(A644="",H644="",I644=""),"",IFERROR(H644*I644,0))</f>
        <v/>
      </c>
      <c r="M644" s="20">
        <f>IF(L644="","",IF(J644="Oui",ROUND(L644*'Paramètres'!$B$5,2),0))</f>
        <v/>
      </c>
      <c r="N644" s="20">
        <f>IF(L644="","",IF(J644="Oui",ROUND(L644*'Paramètres'!$B$6,2),0))</f>
        <v/>
      </c>
      <c r="O644" s="20">
        <f>IF(L644="","",IFERROR(L644+M644+N644,0))</f>
        <v/>
      </c>
    </row>
    <row r="645">
      <c r="A645" s="21" t="n"/>
      <c r="B645" s="22" t="n"/>
      <c r="C645" s="22" t="n"/>
      <c r="D645" s="22" t="n"/>
      <c r="E645" s="22" t="n"/>
      <c r="F645" s="22" t="n"/>
      <c r="G645" s="22" t="n"/>
      <c r="H645" s="23" t="n"/>
      <c r="I645" s="24" t="n"/>
      <c r="J645" s="22" t="n"/>
      <c r="K645" s="22" t="n"/>
      <c r="L645" s="20">
        <f>IF(OR(A645="",H645="",I645=""),"",IFERROR(H645*I645,0))</f>
        <v/>
      </c>
      <c r="M645" s="20">
        <f>IF(L645="","",IF(J645="Oui",ROUND(L645*'Paramètres'!$B$5,2),0))</f>
        <v/>
      </c>
      <c r="N645" s="20">
        <f>IF(L645="","",IF(J645="Oui",ROUND(L645*'Paramètres'!$B$6,2),0))</f>
        <v/>
      </c>
      <c r="O645" s="20">
        <f>IF(L645="","",IFERROR(L645+M645+N645,0))</f>
        <v/>
      </c>
    </row>
    <row r="646">
      <c r="A646" s="16" t="n"/>
      <c r="B646" s="17" t="n"/>
      <c r="C646" s="17" t="n"/>
      <c r="D646" s="17" t="n"/>
      <c r="E646" s="17" t="n"/>
      <c r="F646" s="17" t="n"/>
      <c r="G646" s="17" t="n"/>
      <c r="H646" s="18" t="n"/>
      <c r="I646" s="19" t="n"/>
      <c r="J646" s="17" t="n"/>
      <c r="K646" s="17" t="n"/>
      <c r="L646" s="20">
        <f>IF(OR(A646="",H646="",I646=""),"",IFERROR(H646*I646,0))</f>
        <v/>
      </c>
      <c r="M646" s="20">
        <f>IF(L646="","",IF(J646="Oui",ROUND(L646*'Paramètres'!$B$5,2),0))</f>
        <v/>
      </c>
      <c r="N646" s="20">
        <f>IF(L646="","",IF(J646="Oui",ROUND(L646*'Paramètres'!$B$6,2),0))</f>
        <v/>
      </c>
      <c r="O646" s="20">
        <f>IF(L646="","",IFERROR(L646+M646+N646,0))</f>
        <v/>
      </c>
    </row>
    <row r="647">
      <c r="A647" s="21" t="n"/>
      <c r="B647" s="22" t="n"/>
      <c r="C647" s="22" t="n"/>
      <c r="D647" s="22" t="n"/>
      <c r="E647" s="22" t="n"/>
      <c r="F647" s="22" t="n"/>
      <c r="G647" s="22" t="n"/>
      <c r="H647" s="23" t="n"/>
      <c r="I647" s="24" t="n"/>
      <c r="J647" s="22" t="n"/>
      <c r="K647" s="22" t="n"/>
      <c r="L647" s="20">
        <f>IF(OR(A647="",H647="",I647=""),"",IFERROR(H647*I647,0))</f>
        <v/>
      </c>
      <c r="M647" s="20">
        <f>IF(L647="","",IF(J647="Oui",ROUND(L647*'Paramètres'!$B$5,2),0))</f>
        <v/>
      </c>
      <c r="N647" s="20">
        <f>IF(L647="","",IF(J647="Oui",ROUND(L647*'Paramètres'!$B$6,2),0))</f>
        <v/>
      </c>
      <c r="O647" s="20">
        <f>IF(L647="","",IFERROR(L647+M647+N647,0))</f>
        <v/>
      </c>
    </row>
    <row r="648">
      <c r="A648" s="16" t="n"/>
      <c r="B648" s="17" t="n"/>
      <c r="C648" s="17" t="n"/>
      <c r="D648" s="17" t="n"/>
      <c r="E648" s="17" t="n"/>
      <c r="F648" s="17" t="n"/>
      <c r="G648" s="17" t="n"/>
      <c r="H648" s="18" t="n"/>
      <c r="I648" s="19" t="n"/>
      <c r="J648" s="17" t="n"/>
      <c r="K648" s="17" t="n"/>
      <c r="L648" s="20">
        <f>IF(OR(A648="",H648="",I648=""),"",IFERROR(H648*I648,0))</f>
        <v/>
      </c>
      <c r="M648" s="20">
        <f>IF(L648="","",IF(J648="Oui",ROUND(L648*'Paramètres'!$B$5,2),0))</f>
        <v/>
      </c>
      <c r="N648" s="20">
        <f>IF(L648="","",IF(J648="Oui",ROUND(L648*'Paramètres'!$B$6,2),0))</f>
        <v/>
      </c>
      <c r="O648" s="20">
        <f>IF(L648="","",IFERROR(L648+M648+N648,0))</f>
        <v/>
      </c>
    </row>
    <row r="649">
      <c r="A649" s="21" t="n"/>
      <c r="B649" s="22" t="n"/>
      <c r="C649" s="22" t="n"/>
      <c r="D649" s="22" t="n"/>
      <c r="E649" s="22" t="n"/>
      <c r="F649" s="22" t="n"/>
      <c r="G649" s="22" t="n"/>
      <c r="H649" s="23" t="n"/>
      <c r="I649" s="24" t="n"/>
      <c r="J649" s="22" t="n"/>
      <c r="K649" s="22" t="n"/>
      <c r="L649" s="20">
        <f>IF(OR(A649="",H649="",I649=""),"",IFERROR(H649*I649,0))</f>
        <v/>
      </c>
      <c r="M649" s="20">
        <f>IF(L649="","",IF(J649="Oui",ROUND(L649*'Paramètres'!$B$5,2),0))</f>
        <v/>
      </c>
      <c r="N649" s="20">
        <f>IF(L649="","",IF(J649="Oui",ROUND(L649*'Paramètres'!$B$6,2),0))</f>
        <v/>
      </c>
      <c r="O649" s="20">
        <f>IF(L649="","",IFERROR(L649+M649+N649,0))</f>
        <v/>
      </c>
    </row>
    <row r="650">
      <c r="A650" s="16" t="n"/>
      <c r="B650" s="17" t="n"/>
      <c r="C650" s="17" t="n"/>
      <c r="D650" s="17" t="n"/>
      <c r="E650" s="17" t="n"/>
      <c r="F650" s="17" t="n"/>
      <c r="G650" s="17" t="n"/>
      <c r="H650" s="18" t="n"/>
      <c r="I650" s="19" t="n"/>
      <c r="J650" s="17" t="n"/>
      <c r="K650" s="17" t="n"/>
      <c r="L650" s="20">
        <f>IF(OR(A650="",H650="",I650=""),"",IFERROR(H650*I650,0))</f>
        <v/>
      </c>
      <c r="M650" s="20">
        <f>IF(L650="","",IF(J650="Oui",ROUND(L650*'Paramètres'!$B$5,2),0))</f>
        <v/>
      </c>
      <c r="N650" s="20">
        <f>IF(L650="","",IF(J650="Oui",ROUND(L650*'Paramètres'!$B$6,2),0))</f>
        <v/>
      </c>
      <c r="O650" s="20">
        <f>IF(L650="","",IFERROR(L650+M650+N650,0))</f>
        <v/>
      </c>
    </row>
    <row r="651">
      <c r="A651" s="21" t="n"/>
      <c r="B651" s="22" t="n"/>
      <c r="C651" s="22" t="n"/>
      <c r="D651" s="22" t="n"/>
      <c r="E651" s="22" t="n"/>
      <c r="F651" s="22" t="n"/>
      <c r="G651" s="22" t="n"/>
      <c r="H651" s="23" t="n"/>
      <c r="I651" s="24" t="n"/>
      <c r="J651" s="22" t="n"/>
      <c r="K651" s="22" t="n"/>
      <c r="L651" s="20">
        <f>IF(OR(A651="",H651="",I651=""),"",IFERROR(H651*I651,0))</f>
        <v/>
      </c>
      <c r="M651" s="20">
        <f>IF(L651="","",IF(J651="Oui",ROUND(L651*'Paramètres'!$B$5,2),0))</f>
        <v/>
      </c>
      <c r="N651" s="20">
        <f>IF(L651="","",IF(J651="Oui",ROUND(L651*'Paramètres'!$B$6,2),0))</f>
        <v/>
      </c>
      <c r="O651" s="20">
        <f>IF(L651="","",IFERROR(L651+M651+N651,0))</f>
        <v/>
      </c>
    </row>
    <row r="652">
      <c r="A652" s="16" t="n"/>
      <c r="B652" s="17" t="n"/>
      <c r="C652" s="17" t="n"/>
      <c r="D652" s="17" t="n"/>
      <c r="E652" s="17" t="n"/>
      <c r="F652" s="17" t="n"/>
      <c r="G652" s="17" t="n"/>
      <c r="H652" s="18" t="n"/>
      <c r="I652" s="19" t="n"/>
      <c r="J652" s="17" t="n"/>
      <c r="K652" s="17" t="n"/>
      <c r="L652" s="20">
        <f>IF(OR(A652="",H652="",I652=""),"",IFERROR(H652*I652,0))</f>
        <v/>
      </c>
      <c r="M652" s="20">
        <f>IF(L652="","",IF(J652="Oui",ROUND(L652*'Paramètres'!$B$5,2),0))</f>
        <v/>
      </c>
      <c r="N652" s="20">
        <f>IF(L652="","",IF(J652="Oui",ROUND(L652*'Paramètres'!$B$6,2),0))</f>
        <v/>
      </c>
      <c r="O652" s="20">
        <f>IF(L652="","",IFERROR(L652+M652+N652,0))</f>
        <v/>
      </c>
    </row>
    <row r="653">
      <c r="A653" s="21" t="n"/>
      <c r="B653" s="22" t="n"/>
      <c r="C653" s="22" t="n"/>
      <c r="D653" s="22" t="n"/>
      <c r="E653" s="22" t="n"/>
      <c r="F653" s="22" t="n"/>
      <c r="G653" s="22" t="n"/>
      <c r="H653" s="23" t="n"/>
      <c r="I653" s="24" t="n"/>
      <c r="J653" s="22" t="n"/>
      <c r="K653" s="22" t="n"/>
      <c r="L653" s="20">
        <f>IF(OR(A653="",H653="",I653=""),"",IFERROR(H653*I653,0))</f>
        <v/>
      </c>
      <c r="M653" s="20">
        <f>IF(L653="","",IF(J653="Oui",ROUND(L653*'Paramètres'!$B$5,2),0))</f>
        <v/>
      </c>
      <c r="N653" s="20">
        <f>IF(L653="","",IF(J653="Oui",ROUND(L653*'Paramètres'!$B$6,2),0))</f>
        <v/>
      </c>
      <c r="O653" s="20">
        <f>IF(L653="","",IFERROR(L653+M653+N653,0))</f>
        <v/>
      </c>
    </row>
    <row r="654">
      <c r="A654" s="16" t="n"/>
      <c r="B654" s="17" t="n"/>
      <c r="C654" s="17" t="n"/>
      <c r="D654" s="17" t="n"/>
      <c r="E654" s="17" t="n"/>
      <c r="F654" s="17" t="n"/>
      <c r="G654" s="17" t="n"/>
      <c r="H654" s="18" t="n"/>
      <c r="I654" s="19" t="n"/>
      <c r="J654" s="17" t="n"/>
      <c r="K654" s="17" t="n"/>
      <c r="L654" s="20">
        <f>IF(OR(A654="",H654="",I654=""),"",IFERROR(H654*I654,0))</f>
        <v/>
      </c>
      <c r="M654" s="20">
        <f>IF(L654="","",IF(J654="Oui",ROUND(L654*'Paramètres'!$B$5,2),0))</f>
        <v/>
      </c>
      <c r="N654" s="20">
        <f>IF(L654="","",IF(J654="Oui",ROUND(L654*'Paramètres'!$B$6,2),0))</f>
        <v/>
      </c>
      <c r="O654" s="20">
        <f>IF(L654="","",IFERROR(L654+M654+N654,0))</f>
        <v/>
      </c>
    </row>
    <row r="655">
      <c r="A655" s="21" t="n"/>
      <c r="B655" s="22" t="n"/>
      <c r="C655" s="22" t="n"/>
      <c r="D655" s="22" t="n"/>
      <c r="E655" s="22" t="n"/>
      <c r="F655" s="22" t="n"/>
      <c r="G655" s="22" t="n"/>
      <c r="H655" s="23" t="n"/>
      <c r="I655" s="24" t="n"/>
      <c r="J655" s="22" t="n"/>
      <c r="K655" s="22" t="n"/>
      <c r="L655" s="20">
        <f>IF(OR(A655="",H655="",I655=""),"",IFERROR(H655*I655,0))</f>
        <v/>
      </c>
      <c r="M655" s="20">
        <f>IF(L655="","",IF(J655="Oui",ROUND(L655*'Paramètres'!$B$5,2),0))</f>
        <v/>
      </c>
      <c r="N655" s="20">
        <f>IF(L655="","",IF(J655="Oui",ROUND(L655*'Paramètres'!$B$6,2),0))</f>
        <v/>
      </c>
      <c r="O655" s="20">
        <f>IF(L655="","",IFERROR(L655+M655+N655,0))</f>
        <v/>
      </c>
    </row>
    <row r="656">
      <c r="A656" s="16" t="n"/>
      <c r="B656" s="17" t="n"/>
      <c r="C656" s="17" t="n"/>
      <c r="D656" s="17" t="n"/>
      <c r="E656" s="17" t="n"/>
      <c r="F656" s="17" t="n"/>
      <c r="G656" s="17" t="n"/>
      <c r="H656" s="18" t="n"/>
      <c r="I656" s="19" t="n"/>
      <c r="J656" s="17" t="n"/>
      <c r="K656" s="17" t="n"/>
      <c r="L656" s="20">
        <f>IF(OR(A656="",H656="",I656=""),"",IFERROR(H656*I656,0))</f>
        <v/>
      </c>
      <c r="M656" s="20">
        <f>IF(L656="","",IF(J656="Oui",ROUND(L656*'Paramètres'!$B$5,2),0))</f>
        <v/>
      </c>
      <c r="N656" s="20">
        <f>IF(L656="","",IF(J656="Oui",ROUND(L656*'Paramètres'!$B$6,2),0))</f>
        <v/>
      </c>
      <c r="O656" s="20">
        <f>IF(L656="","",IFERROR(L656+M656+N656,0))</f>
        <v/>
      </c>
    </row>
    <row r="657">
      <c r="A657" s="21" t="n"/>
      <c r="B657" s="22" t="n"/>
      <c r="C657" s="22" t="n"/>
      <c r="D657" s="22" t="n"/>
      <c r="E657" s="22" t="n"/>
      <c r="F657" s="22" t="n"/>
      <c r="G657" s="22" t="n"/>
      <c r="H657" s="23" t="n"/>
      <c r="I657" s="24" t="n"/>
      <c r="J657" s="22" t="n"/>
      <c r="K657" s="22" t="n"/>
      <c r="L657" s="20">
        <f>IF(OR(A657="",H657="",I657=""),"",IFERROR(H657*I657,0))</f>
        <v/>
      </c>
      <c r="M657" s="20">
        <f>IF(L657="","",IF(J657="Oui",ROUND(L657*'Paramètres'!$B$5,2),0))</f>
        <v/>
      </c>
      <c r="N657" s="20">
        <f>IF(L657="","",IF(J657="Oui",ROUND(L657*'Paramètres'!$B$6,2),0))</f>
        <v/>
      </c>
      <c r="O657" s="20">
        <f>IF(L657="","",IFERROR(L657+M657+N657,0))</f>
        <v/>
      </c>
    </row>
    <row r="658">
      <c r="A658" s="16" t="n"/>
      <c r="B658" s="17" t="n"/>
      <c r="C658" s="17" t="n"/>
      <c r="D658" s="17" t="n"/>
      <c r="E658" s="17" t="n"/>
      <c r="F658" s="17" t="n"/>
      <c r="G658" s="17" t="n"/>
      <c r="H658" s="18" t="n"/>
      <c r="I658" s="19" t="n"/>
      <c r="J658" s="17" t="n"/>
      <c r="K658" s="17" t="n"/>
      <c r="L658" s="20">
        <f>IF(OR(A658="",H658="",I658=""),"",IFERROR(H658*I658,0))</f>
        <v/>
      </c>
      <c r="M658" s="20">
        <f>IF(L658="","",IF(J658="Oui",ROUND(L658*'Paramètres'!$B$5,2),0))</f>
        <v/>
      </c>
      <c r="N658" s="20">
        <f>IF(L658="","",IF(J658="Oui",ROUND(L658*'Paramètres'!$B$6,2),0))</f>
        <v/>
      </c>
      <c r="O658" s="20">
        <f>IF(L658="","",IFERROR(L658+M658+N658,0))</f>
        <v/>
      </c>
    </row>
    <row r="659">
      <c r="A659" s="21" t="n"/>
      <c r="B659" s="22" t="n"/>
      <c r="C659" s="22" t="n"/>
      <c r="D659" s="22" t="n"/>
      <c r="E659" s="22" t="n"/>
      <c r="F659" s="22" t="n"/>
      <c r="G659" s="22" t="n"/>
      <c r="H659" s="23" t="n"/>
      <c r="I659" s="24" t="n"/>
      <c r="J659" s="22" t="n"/>
      <c r="K659" s="22" t="n"/>
      <c r="L659" s="20">
        <f>IF(OR(A659="",H659="",I659=""),"",IFERROR(H659*I659,0))</f>
        <v/>
      </c>
      <c r="M659" s="20">
        <f>IF(L659="","",IF(J659="Oui",ROUND(L659*'Paramètres'!$B$5,2),0))</f>
        <v/>
      </c>
      <c r="N659" s="20">
        <f>IF(L659="","",IF(J659="Oui",ROUND(L659*'Paramètres'!$B$6,2),0))</f>
        <v/>
      </c>
      <c r="O659" s="20">
        <f>IF(L659="","",IFERROR(L659+M659+N659,0))</f>
        <v/>
      </c>
    </row>
    <row r="660">
      <c r="A660" s="16" t="n"/>
      <c r="B660" s="17" t="n"/>
      <c r="C660" s="17" t="n"/>
      <c r="D660" s="17" t="n"/>
      <c r="E660" s="17" t="n"/>
      <c r="F660" s="17" t="n"/>
      <c r="G660" s="17" t="n"/>
      <c r="H660" s="18" t="n"/>
      <c r="I660" s="19" t="n"/>
      <c r="J660" s="17" t="n"/>
      <c r="K660" s="17" t="n"/>
      <c r="L660" s="20">
        <f>IF(OR(A660="",H660="",I660=""),"",IFERROR(H660*I660,0))</f>
        <v/>
      </c>
      <c r="M660" s="20">
        <f>IF(L660="","",IF(J660="Oui",ROUND(L660*'Paramètres'!$B$5,2),0))</f>
        <v/>
      </c>
      <c r="N660" s="20">
        <f>IF(L660="","",IF(J660="Oui",ROUND(L660*'Paramètres'!$B$6,2),0))</f>
        <v/>
      </c>
      <c r="O660" s="20">
        <f>IF(L660="","",IFERROR(L660+M660+N660,0))</f>
        <v/>
      </c>
    </row>
    <row r="661">
      <c r="A661" s="21" t="n"/>
      <c r="B661" s="22" t="n"/>
      <c r="C661" s="22" t="n"/>
      <c r="D661" s="22" t="n"/>
      <c r="E661" s="22" t="n"/>
      <c r="F661" s="22" t="n"/>
      <c r="G661" s="22" t="n"/>
      <c r="H661" s="23" t="n"/>
      <c r="I661" s="24" t="n"/>
      <c r="J661" s="22" t="n"/>
      <c r="K661" s="22" t="n"/>
      <c r="L661" s="20">
        <f>IF(OR(A661="",H661="",I661=""),"",IFERROR(H661*I661,0))</f>
        <v/>
      </c>
      <c r="M661" s="20">
        <f>IF(L661="","",IF(J661="Oui",ROUND(L661*'Paramètres'!$B$5,2),0))</f>
        <v/>
      </c>
      <c r="N661" s="20">
        <f>IF(L661="","",IF(J661="Oui",ROUND(L661*'Paramètres'!$B$6,2),0))</f>
        <v/>
      </c>
      <c r="O661" s="20">
        <f>IF(L661="","",IFERROR(L661+M661+N661,0))</f>
        <v/>
      </c>
    </row>
    <row r="662">
      <c r="A662" s="16" t="n"/>
      <c r="B662" s="17" t="n"/>
      <c r="C662" s="17" t="n"/>
      <c r="D662" s="17" t="n"/>
      <c r="E662" s="17" t="n"/>
      <c r="F662" s="17" t="n"/>
      <c r="G662" s="17" t="n"/>
      <c r="H662" s="18" t="n"/>
      <c r="I662" s="19" t="n"/>
      <c r="J662" s="17" t="n"/>
      <c r="K662" s="17" t="n"/>
      <c r="L662" s="20">
        <f>IF(OR(A662="",H662="",I662=""),"",IFERROR(H662*I662,0))</f>
        <v/>
      </c>
      <c r="M662" s="20">
        <f>IF(L662="","",IF(J662="Oui",ROUND(L662*'Paramètres'!$B$5,2),0))</f>
        <v/>
      </c>
      <c r="N662" s="20">
        <f>IF(L662="","",IF(J662="Oui",ROUND(L662*'Paramètres'!$B$6,2),0))</f>
        <v/>
      </c>
      <c r="O662" s="20">
        <f>IF(L662="","",IFERROR(L662+M662+N662,0))</f>
        <v/>
      </c>
    </row>
    <row r="663">
      <c r="A663" s="21" t="n"/>
      <c r="B663" s="22" t="n"/>
      <c r="C663" s="22" t="n"/>
      <c r="D663" s="22" t="n"/>
      <c r="E663" s="22" t="n"/>
      <c r="F663" s="22" t="n"/>
      <c r="G663" s="22" t="n"/>
      <c r="H663" s="23" t="n"/>
      <c r="I663" s="24" t="n"/>
      <c r="J663" s="22" t="n"/>
      <c r="K663" s="22" t="n"/>
      <c r="L663" s="20">
        <f>IF(OR(A663="",H663="",I663=""),"",IFERROR(H663*I663,0))</f>
        <v/>
      </c>
      <c r="M663" s="20">
        <f>IF(L663="","",IF(J663="Oui",ROUND(L663*'Paramètres'!$B$5,2),0))</f>
        <v/>
      </c>
      <c r="N663" s="20">
        <f>IF(L663="","",IF(J663="Oui",ROUND(L663*'Paramètres'!$B$6,2),0))</f>
        <v/>
      </c>
      <c r="O663" s="20">
        <f>IF(L663="","",IFERROR(L663+M663+N663,0))</f>
        <v/>
      </c>
    </row>
    <row r="664">
      <c r="A664" s="16" t="n"/>
      <c r="B664" s="17" t="n"/>
      <c r="C664" s="17" t="n"/>
      <c r="D664" s="17" t="n"/>
      <c r="E664" s="17" t="n"/>
      <c r="F664" s="17" t="n"/>
      <c r="G664" s="17" t="n"/>
      <c r="H664" s="18" t="n"/>
      <c r="I664" s="19" t="n"/>
      <c r="J664" s="17" t="n"/>
      <c r="K664" s="17" t="n"/>
      <c r="L664" s="20">
        <f>IF(OR(A664="",H664="",I664=""),"",IFERROR(H664*I664,0))</f>
        <v/>
      </c>
      <c r="M664" s="20">
        <f>IF(L664="","",IF(J664="Oui",ROUND(L664*'Paramètres'!$B$5,2),0))</f>
        <v/>
      </c>
      <c r="N664" s="20">
        <f>IF(L664="","",IF(J664="Oui",ROUND(L664*'Paramètres'!$B$6,2),0))</f>
        <v/>
      </c>
      <c r="O664" s="20">
        <f>IF(L664="","",IFERROR(L664+M664+N664,0))</f>
        <v/>
      </c>
    </row>
    <row r="665">
      <c r="A665" s="21" t="n"/>
      <c r="B665" s="22" t="n"/>
      <c r="C665" s="22" t="n"/>
      <c r="D665" s="22" t="n"/>
      <c r="E665" s="22" t="n"/>
      <c r="F665" s="22" t="n"/>
      <c r="G665" s="22" t="n"/>
      <c r="H665" s="23" t="n"/>
      <c r="I665" s="24" t="n"/>
      <c r="J665" s="22" t="n"/>
      <c r="K665" s="22" t="n"/>
      <c r="L665" s="20">
        <f>IF(OR(A665="",H665="",I665=""),"",IFERROR(H665*I665,0))</f>
        <v/>
      </c>
      <c r="M665" s="20">
        <f>IF(L665="","",IF(J665="Oui",ROUND(L665*'Paramètres'!$B$5,2),0))</f>
        <v/>
      </c>
      <c r="N665" s="20">
        <f>IF(L665="","",IF(J665="Oui",ROUND(L665*'Paramètres'!$B$6,2),0))</f>
        <v/>
      </c>
      <c r="O665" s="20">
        <f>IF(L665="","",IFERROR(L665+M665+N665,0))</f>
        <v/>
      </c>
    </row>
    <row r="666">
      <c r="A666" s="16" t="n"/>
      <c r="B666" s="17" t="n"/>
      <c r="C666" s="17" t="n"/>
      <c r="D666" s="17" t="n"/>
      <c r="E666" s="17" t="n"/>
      <c r="F666" s="17" t="n"/>
      <c r="G666" s="17" t="n"/>
      <c r="H666" s="18" t="n"/>
      <c r="I666" s="19" t="n"/>
      <c r="J666" s="17" t="n"/>
      <c r="K666" s="17" t="n"/>
      <c r="L666" s="20">
        <f>IF(OR(A666="",H666="",I666=""),"",IFERROR(H666*I666,0))</f>
        <v/>
      </c>
      <c r="M666" s="20">
        <f>IF(L666="","",IF(J666="Oui",ROUND(L666*'Paramètres'!$B$5,2),0))</f>
        <v/>
      </c>
      <c r="N666" s="20">
        <f>IF(L666="","",IF(J666="Oui",ROUND(L666*'Paramètres'!$B$6,2),0))</f>
        <v/>
      </c>
      <c r="O666" s="20">
        <f>IF(L666="","",IFERROR(L666+M666+N666,0))</f>
        <v/>
      </c>
    </row>
    <row r="667">
      <c r="A667" s="21" t="n"/>
      <c r="B667" s="22" t="n"/>
      <c r="C667" s="22" t="n"/>
      <c r="D667" s="22" t="n"/>
      <c r="E667" s="22" t="n"/>
      <c r="F667" s="22" t="n"/>
      <c r="G667" s="22" t="n"/>
      <c r="H667" s="23" t="n"/>
      <c r="I667" s="24" t="n"/>
      <c r="J667" s="22" t="n"/>
      <c r="K667" s="22" t="n"/>
      <c r="L667" s="20">
        <f>IF(OR(A667="",H667="",I667=""),"",IFERROR(H667*I667,0))</f>
        <v/>
      </c>
      <c r="M667" s="20">
        <f>IF(L667="","",IF(J667="Oui",ROUND(L667*'Paramètres'!$B$5,2),0))</f>
        <v/>
      </c>
      <c r="N667" s="20">
        <f>IF(L667="","",IF(J667="Oui",ROUND(L667*'Paramètres'!$B$6,2),0))</f>
        <v/>
      </c>
      <c r="O667" s="20">
        <f>IF(L667="","",IFERROR(L667+M667+N667,0))</f>
        <v/>
      </c>
    </row>
    <row r="668">
      <c r="A668" s="16" t="n"/>
      <c r="B668" s="17" t="n"/>
      <c r="C668" s="17" t="n"/>
      <c r="D668" s="17" t="n"/>
      <c r="E668" s="17" t="n"/>
      <c r="F668" s="17" t="n"/>
      <c r="G668" s="17" t="n"/>
      <c r="H668" s="18" t="n"/>
      <c r="I668" s="19" t="n"/>
      <c r="J668" s="17" t="n"/>
      <c r="K668" s="17" t="n"/>
      <c r="L668" s="20">
        <f>IF(OR(A668="",H668="",I668=""),"",IFERROR(H668*I668,0))</f>
        <v/>
      </c>
      <c r="M668" s="20">
        <f>IF(L668="","",IF(J668="Oui",ROUND(L668*'Paramètres'!$B$5,2),0))</f>
        <v/>
      </c>
      <c r="N668" s="20">
        <f>IF(L668="","",IF(J668="Oui",ROUND(L668*'Paramètres'!$B$6,2),0))</f>
        <v/>
      </c>
      <c r="O668" s="20">
        <f>IF(L668="","",IFERROR(L668+M668+N668,0))</f>
        <v/>
      </c>
    </row>
    <row r="669">
      <c r="A669" s="21" t="n"/>
      <c r="B669" s="22" t="n"/>
      <c r="C669" s="22" t="n"/>
      <c r="D669" s="22" t="n"/>
      <c r="E669" s="22" t="n"/>
      <c r="F669" s="22" t="n"/>
      <c r="G669" s="22" t="n"/>
      <c r="H669" s="23" t="n"/>
      <c r="I669" s="24" t="n"/>
      <c r="J669" s="22" t="n"/>
      <c r="K669" s="22" t="n"/>
      <c r="L669" s="20">
        <f>IF(OR(A669="",H669="",I669=""),"",IFERROR(H669*I669,0))</f>
        <v/>
      </c>
      <c r="M669" s="20">
        <f>IF(L669="","",IF(J669="Oui",ROUND(L669*'Paramètres'!$B$5,2),0))</f>
        <v/>
      </c>
      <c r="N669" s="20">
        <f>IF(L669="","",IF(J669="Oui",ROUND(L669*'Paramètres'!$B$6,2),0))</f>
        <v/>
      </c>
      <c r="O669" s="20">
        <f>IF(L669="","",IFERROR(L669+M669+N669,0))</f>
        <v/>
      </c>
    </row>
    <row r="670">
      <c r="A670" s="16" t="n"/>
      <c r="B670" s="17" t="n"/>
      <c r="C670" s="17" t="n"/>
      <c r="D670" s="17" t="n"/>
      <c r="E670" s="17" t="n"/>
      <c r="F670" s="17" t="n"/>
      <c r="G670" s="17" t="n"/>
      <c r="H670" s="18" t="n"/>
      <c r="I670" s="19" t="n"/>
      <c r="J670" s="17" t="n"/>
      <c r="K670" s="17" t="n"/>
      <c r="L670" s="20">
        <f>IF(OR(A670="",H670="",I670=""),"",IFERROR(H670*I670,0))</f>
        <v/>
      </c>
      <c r="M670" s="20">
        <f>IF(L670="","",IF(J670="Oui",ROUND(L670*'Paramètres'!$B$5,2),0))</f>
        <v/>
      </c>
      <c r="N670" s="20">
        <f>IF(L670="","",IF(J670="Oui",ROUND(L670*'Paramètres'!$B$6,2),0))</f>
        <v/>
      </c>
      <c r="O670" s="20">
        <f>IF(L670="","",IFERROR(L670+M670+N670,0))</f>
        <v/>
      </c>
    </row>
    <row r="671">
      <c r="A671" s="21" t="n"/>
      <c r="B671" s="22" t="n"/>
      <c r="C671" s="22" t="n"/>
      <c r="D671" s="22" t="n"/>
      <c r="E671" s="22" t="n"/>
      <c r="F671" s="22" t="n"/>
      <c r="G671" s="22" t="n"/>
      <c r="H671" s="23" t="n"/>
      <c r="I671" s="24" t="n"/>
      <c r="J671" s="22" t="n"/>
      <c r="K671" s="22" t="n"/>
      <c r="L671" s="20">
        <f>IF(OR(A671="",H671="",I671=""),"",IFERROR(H671*I671,0))</f>
        <v/>
      </c>
      <c r="M671" s="20">
        <f>IF(L671="","",IF(J671="Oui",ROUND(L671*'Paramètres'!$B$5,2),0))</f>
        <v/>
      </c>
      <c r="N671" s="20">
        <f>IF(L671="","",IF(J671="Oui",ROUND(L671*'Paramètres'!$B$6,2),0))</f>
        <v/>
      </c>
      <c r="O671" s="20">
        <f>IF(L671="","",IFERROR(L671+M671+N671,0))</f>
        <v/>
      </c>
    </row>
    <row r="672">
      <c r="A672" s="16" t="n"/>
      <c r="B672" s="17" t="n"/>
      <c r="C672" s="17" t="n"/>
      <c r="D672" s="17" t="n"/>
      <c r="E672" s="17" t="n"/>
      <c r="F672" s="17" t="n"/>
      <c r="G672" s="17" t="n"/>
      <c r="H672" s="18" t="n"/>
      <c r="I672" s="19" t="n"/>
      <c r="J672" s="17" t="n"/>
      <c r="K672" s="17" t="n"/>
      <c r="L672" s="20">
        <f>IF(OR(A672="",H672="",I672=""),"",IFERROR(H672*I672,0))</f>
        <v/>
      </c>
      <c r="M672" s="20">
        <f>IF(L672="","",IF(J672="Oui",ROUND(L672*'Paramètres'!$B$5,2),0))</f>
        <v/>
      </c>
      <c r="N672" s="20">
        <f>IF(L672="","",IF(J672="Oui",ROUND(L672*'Paramètres'!$B$6,2),0))</f>
        <v/>
      </c>
      <c r="O672" s="20">
        <f>IF(L672="","",IFERROR(L672+M672+N672,0))</f>
        <v/>
      </c>
    </row>
    <row r="673">
      <c r="A673" s="21" t="n"/>
      <c r="B673" s="22" t="n"/>
      <c r="C673" s="22" t="n"/>
      <c r="D673" s="22" t="n"/>
      <c r="E673" s="22" t="n"/>
      <c r="F673" s="22" t="n"/>
      <c r="G673" s="22" t="n"/>
      <c r="H673" s="23" t="n"/>
      <c r="I673" s="24" t="n"/>
      <c r="J673" s="22" t="n"/>
      <c r="K673" s="22" t="n"/>
      <c r="L673" s="20">
        <f>IF(OR(A673="",H673="",I673=""),"",IFERROR(H673*I673,0))</f>
        <v/>
      </c>
      <c r="M673" s="20">
        <f>IF(L673="","",IF(J673="Oui",ROUND(L673*'Paramètres'!$B$5,2),0))</f>
        <v/>
      </c>
      <c r="N673" s="20">
        <f>IF(L673="","",IF(J673="Oui",ROUND(L673*'Paramètres'!$B$6,2),0))</f>
        <v/>
      </c>
      <c r="O673" s="20">
        <f>IF(L673="","",IFERROR(L673+M673+N673,0))</f>
        <v/>
      </c>
    </row>
    <row r="674">
      <c r="A674" s="16" t="n"/>
      <c r="B674" s="17" t="n"/>
      <c r="C674" s="17" t="n"/>
      <c r="D674" s="17" t="n"/>
      <c r="E674" s="17" t="n"/>
      <c r="F674" s="17" t="n"/>
      <c r="G674" s="17" t="n"/>
      <c r="H674" s="18" t="n"/>
      <c r="I674" s="19" t="n"/>
      <c r="J674" s="17" t="n"/>
      <c r="K674" s="17" t="n"/>
      <c r="L674" s="20">
        <f>IF(OR(A674="",H674="",I674=""),"",IFERROR(H674*I674,0))</f>
        <v/>
      </c>
      <c r="M674" s="20">
        <f>IF(L674="","",IF(J674="Oui",ROUND(L674*'Paramètres'!$B$5,2),0))</f>
        <v/>
      </c>
      <c r="N674" s="20">
        <f>IF(L674="","",IF(J674="Oui",ROUND(L674*'Paramètres'!$B$6,2),0))</f>
        <v/>
      </c>
      <c r="O674" s="20">
        <f>IF(L674="","",IFERROR(L674+M674+N674,0))</f>
        <v/>
      </c>
    </row>
    <row r="675">
      <c r="A675" s="21" t="n"/>
      <c r="B675" s="22" t="n"/>
      <c r="C675" s="22" t="n"/>
      <c r="D675" s="22" t="n"/>
      <c r="E675" s="22" t="n"/>
      <c r="F675" s="22" t="n"/>
      <c r="G675" s="22" t="n"/>
      <c r="H675" s="23" t="n"/>
      <c r="I675" s="24" t="n"/>
      <c r="J675" s="22" t="n"/>
      <c r="K675" s="22" t="n"/>
      <c r="L675" s="20">
        <f>IF(OR(A675="",H675="",I675=""),"",IFERROR(H675*I675,0))</f>
        <v/>
      </c>
      <c r="M675" s="20">
        <f>IF(L675="","",IF(J675="Oui",ROUND(L675*'Paramètres'!$B$5,2),0))</f>
        <v/>
      </c>
      <c r="N675" s="20">
        <f>IF(L675="","",IF(J675="Oui",ROUND(L675*'Paramètres'!$B$6,2),0))</f>
        <v/>
      </c>
      <c r="O675" s="20">
        <f>IF(L675="","",IFERROR(L675+M675+N675,0))</f>
        <v/>
      </c>
    </row>
    <row r="676">
      <c r="A676" s="16" t="n"/>
      <c r="B676" s="17" t="n"/>
      <c r="C676" s="17" t="n"/>
      <c r="D676" s="17" t="n"/>
      <c r="E676" s="17" t="n"/>
      <c r="F676" s="17" t="n"/>
      <c r="G676" s="17" t="n"/>
      <c r="H676" s="18" t="n"/>
      <c r="I676" s="19" t="n"/>
      <c r="J676" s="17" t="n"/>
      <c r="K676" s="17" t="n"/>
      <c r="L676" s="20">
        <f>IF(OR(A676="",H676="",I676=""),"",IFERROR(H676*I676,0))</f>
        <v/>
      </c>
      <c r="M676" s="20">
        <f>IF(L676="","",IF(J676="Oui",ROUND(L676*'Paramètres'!$B$5,2),0))</f>
        <v/>
      </c>
      <c r="N676" s="20">
        <f>IF(L676="","",IF(J676="Oui",ROUND(L676*'Paramètres'!$B$6,2),0))</f>
        <v/>
      </c>
      <c r="O676" s="20">
        <f>IF(L676="","",IFERROR(L676+M676+N676,0))</f>
        <v/>
      </c>
    </row>
    <row r="677">
      <c r="A677" s="21" t="n"/>
      <c r="B677" s="22" t="n"/>
      <c r="C677" s="22" t="n"/>
      <c r="D677" s="22" t="n"/>
      <c r="E677" s="22" t="n"/>
      <c r="F677" s="22" t="n"/>
      <c r="G677" s="22" t="n"/>
      <c r="H677" s="23" t="n"/>
      <c r="I677" s="24" t="n"/>
      <c r="J677" s="22" t="n"/>
      <c r="K677" s="22" t="n"/>
      <c r="L677" s="20">
        <f>IF(OR(A677="",H677="",I677=""),"",IFERROR(H677*I677,0))</f>
        <v/>
      </c>
      <c r="M677" s="20">
        <f>IF(L677="","",IF(J677="Oui",ROUND(L677*'Paramètres'!$B$5,2),0))</f>
        <v/>
      </c>
      <c r="N677" s="20">
        <f>IF(L677="","",IF(J677="Oui",ROUND(L677*'Paramètres'!$B$6,2),0))</f>
        <v/>
      </c>
      <c r="O677" s="20">
        <f>IF(L677="","",IFERROR(L677+M677+N677,0))</f>
        <v/>
      </c>
    </row>
    <row r="678">
      <c r="A678" s="16" t="n"/>
      <c r="B678" s="17" t="n"/>
      <c r="C678" s="17" t="n"/>
      <c r="D678" s="17" t="n"/>
      <c r="E678" s="17" t="n"/>
      <c r="F678" s="17" t="n"/>
      <c r="G678" s="17" t="n"/>
      <c r="H678" s="18" t="n"/>
      <c r="I678" s="19" t="n"/>
      <c r="J678" s="17" t="n"/>
      <c r="K678" s="17" t="n"/>
      <c r="L678" s="20">
        <f>IF(OR(A678="",H678="",I678=""),"",IFERROR(H678*I678,0))</f>
        <v/>
      </c>
      <c r="M678" s="20">
        <f>IF(L678="","",IF(J678="Oui",ROUND(L678*'Paramètres'!$B$5,2),0))</f>
        <v/>
      </c>
      <c r="N678" s="20">
        <f>IF(L678="","",IF(J678="Oui",ROUND(L678*'Paramètres'!$B$6,2),0))</f>
        <v/>
      </c>
      <c r="O678" s="20">
        <f>IF(L678="","",IFERROR(L678+M678+N678,0))</f>
        <v/>
      </c>
    </row>
    <row r="679">
      <c r="A679" s="21" t="n"/>
      <c r="B679" s="22" t="n"/>
      <c r="C679" s="22" t="n"/>
      <c r="D679" s="22" t="n"/>
      <c r="E679" s="22" t="n"/>
      <c r="F679" s="22" t="n"/>
      <c r="G679" s="22" t="n"/>
      <c r="H679" s="23" t="n"/>
      <c r="I679" s="24" t="n"/>
      <c r="J679" s="22" t="n"/>
      <c r="K679" s="22" t="n"/>
      <c r="L679" s="20">
        <f>IF(OR(A679="",H679="",I679=""),"",IFERROR(H679*I679,0))</f>
        <v/>
      </c>
      <c r="M679" s="20">
        <f>IF(L679="","",IF(J679="Oui",ROUND(L679*'Paramètres'!$B$5,2),0))</f>
        <v/>
      </c>
      <c r="N679" s="20">
        <f>IF(L679="","",IF(J679="Oui",ROUND(L679*'Paramètres'!$B$6,2),0))</f>
        <v/>
      </c>
      <c r="O679" s="20">
        <f>IF(L679="","",IFERROR(L679+M679+N679,0))</f>
        <v/>
      </c>
    </row>
    <row r="680">
      <c r="A680" s="16" t="n"/>
      <c r="B680" s="17" t="n"/>
      <c r="C680" s="17" t="n"/>
      <c r="D680" s="17" t="n"/>
      <c r="E680" s="17" t="n"/>
      <c r="F680" s="17" t="n"/>
      <c r="G680" s="17" t="n"/>
      <c r="H680" s="18" t="n"/>
      <c r="I680" s="19" t="n"/>
      <c r="J680" s="17" t="n"/>
      <c r="K680" s="17" t="n"/>
      <c r="L680" s="20">
        <f>IF(OR(A680="",H680="",I680=""),"",IFERROR(H680*I680,0))</f>
        <v/>
      </c>
      <c r="M680" s="20">
        <f>IF(L680="","",IF(J680="Oui",ROUND(L680*'Paramètres'!$B$5,2),0))</f>
        <v/>
      </c>
      <c r="N680" s="20">
        <f>IF(L680="","",IF(J680="Oui",ROUND(L680*'Paramètres'!$B$6,2),0))</f>
        <v/>
      </c>
      <c r="O680" s="20">
        <f>IF(L680="","",IFERROR(L680+M680+N680,0))</f>
        <v/>
      </c>
    </row>
    <row r="681">
      <c r="A681" s="21" t="n"/>
      <c r="B681" s="22" t="n"/>
      <c r="C681" s="22" t="n"/>
      <c r="D681" s="22" t="n"/>
      <c r="E681" s="22" t="n"/>
      <c r="F681" s="22" t="n"/>
      <c r="G681" s="22" t="n"/>
      <c r="H681" s="23" t="n"/>
      <c r="I681" s="24" t="n"/>
      <c r="J681" s="22" t="n"/>
      <c r="K681" s="22" t="n"/>
      <c r="L681" s="20">
        <f>IF(OR(A681="",H681="",I681=""),"",IFERROR(H681*I681,0))</f>
        <v/>
      </c>
      <c r="M681" s="20">
        <f>IF(L681="","",IF(J681="Oui",ROUND(L681*'Paramètres'!$B$5,2),0))</f>
        <v/>
      </c>
      <c r="N681" s="20">
        <f>IF(L681="","",IF(J681="Oui",ROUND(L681*'Paramètres'!$B$6,2),0))</f>
        <v/>
      </c>
      <c r="O681" s="20">
        <f>IF(L681="","",IFERROR(L681+M681+N681,0))</f>
        <v/>
      </c>
    </row>
    <row r="682">
      <c r="A682" s="16" t="n"/>
      <c r="B682" s="17" t="n"/>
      <c r="C682" s="17" t="n"/>
      <c r="D682" s="17" t="n"/>
      <c r="E682" s="17" t="n"/>
      <c r="F682" s="17" t="n"/>
      <c r="G682" s="17" t="n"/>
      <c r="H682" s="18" t="n"/>
      <c r="I682" s="19" t="n"/>
      <c r="J682" s="17" t="n"/>
      <c r="K682" s="17" t="n"/>
      <c r="L682" s="20">
        <f>IF(OR(A682="",H682="",I682=""),"",IFERROR(H682*I682,0))</f>
        <v/>
      </c>
      <c r="M682" s="20">
        <f>IF(L682="","",IF(J682="Oui",ROUND(L682*'Paramètres'!$B$5,2),0))</f>
        <v/>
      </c>
      <c r="N682" s="20">
        <f>IF(L682="","",IF(J682="Oui",ROUND(L682*'Paramètres'!$B$6,2),0))</f>
        <v/>
      </c>
      <c r="O682" s="20">
        <f>IF(L682="","",IFERROR(L682+M682+N682,0))</f>
        <v/>
      </c>
    </row>
    <row r="683">
      <c r="A683" s="21" t="n"/>
      <c r="B683" s="22" t="n"/>
      <c r="C683" s="22" t="n"/>
      <c r="D683" s="22" t="n"/>
      <c r="E683" s="22" t="n"/>
      <c r="F683" s="22" t="n"/>
      <c r="G683" s="22" t="n"/>
      <c r="H683" s="23" t="n"/>
      <c r="I683" s="24" t="n"/>
      <c r="J683" s="22" t="n"/>
      <c r="K683" s="22" t="n"/>
      <c r="L683" s="20">
        <f>IF(OR(A683="",H683="",I683=""),"",IFERROR(H683*I683,0))</f>
        <v/>
      </c>
      <c r="M683" s="20">
        <f>IF(L683="","",IF(J683="Oui",ROUND(L683*'Paramètres'!$B$5,2),0))</f>
        <v/>
      </c>
      <c r="N683" s="20">
        <f>IF(L683="","",IF(J683="Oui",ROUND(L683*'Paramètres'!$B$6,2),0))</f>
        <v/>
      </c>
      <c r="O683" s="20">
        <f>IF(L683="","",IFERROR(L683+M683+N683,0))</f>
        <v/>
      </c>
    </row>
    <row r="684">
      <c r="A684" s="16" t="n"/>
      <c r="B684" s="17" t="n"/>
      <c r="C684" s="17" t="n"/>
      <c r="D684" s="17" t="n"/>
      <c r="E684" s="17" t="n"/>
      <c r="F684" s="17" t="n"/>
      <c r="G684" s="17" t="n"/>
      <c r="H684" s="18" t="n"/>
      <c r="I684" s="19" t="n"/>
      <c r="J684" s="17" t="n"/>
      <c r="K684" s="17" t="n"/>
      <c r="L684" s="20">
        <f>IF(OR(A684="",H684="",I684=""),"",IFERROR(H684*I684,0))</f>
        <v/>
      </c>
      <c r="M684" s="20">
        <f>IF(L684="","",IF(J684="Oui",ROUND(L684*'Paramètres'!$B$5,2),0))</f>
        <v/>
      </c>
      <c r="N684" s="20">
        <f>IF(L684="","",IF(J684="Oui",ROUND(L684*'Paramètres'!$B$6,2),0))</f>
        <v/>
      </c>
      <c r="O684" s="20">
        <f>IF(L684="","",IFERROR(L684+M684+N684,0))</f>
        <v/>
      </c>
    </row>
    <row r="685">
      <c r="A685" s="21" t="n"/>
      <c r="B685" s="22" t="n"/>
      <c r="C685" s="22" t="n"/>
      <c r="D685" s="22" t="n"/>
      <c r="E685" s="22" t="n"/>
      <c r="F685" s="22" t="n"/>
      <c r="G685" s="22" t="n"/>
      <c r="H685" s="23" t="n"/>
      <c r="I685" s="24" t="n"/>
      <c r="J685" s="22" t="n"/>
      <c r="K685" s="22" t="n"/>
      <c r="L685" s="20">
        <f>IF(OR(A685="",H685="",I685=""),"",IFERROR(H685*I685,0))</f>
        <v/>
      </c>
      <c r="M685" s="20">
        <f>IF(L685="","",IF(J685="Oui",ROUND(L685*'Paramètres'!$B$5,2),0))</f>
        <v/>
      </c>
      <c r="N685" s="20">
        <f>IF(L685="","",IF(J685="Oui",ROUND(L685*'Paramètres'!$B$6,2),0))</f>
        <v/>
      </c>
      <c r="O685" s="20">
        <f>IF(L685="","",IFERROR(L685+M685+N685,0))</f>
        <v/>
      </c>
    </row>
    <row r="686">
      <c r="A686" s="16" t="n"/>
      <c r="B686" s="17" t="n"/>
      <c r="C686" s="17" t="n"/>
      <c r="D686" s="17" t="n"/>
      <c r="E686" s="17" t="n"/>
      <c r="F686" s="17" t="n"/>
      <c r="G686" s="17" t="n"/>
      <c r="H686" s="18" t="n"/>
      <c r="I686" s="19" t="n"/>
      <c r="J686" s="17" t="n"/>
      <c r="K686" s="17" t="n"/>
      <c r="L686" s="20">
        <f>IF(OR(A686="",H686="",I686=""),"",IFERROR(H686*I686,0))</f>
        <v/>
      </c>
      <c r="M686" s="20">
        <f>IF(L686="","",IF(J686="Oui",ROUND(L686*'Paramètres'!$B$5,2),0))</f>
        <v/>
      </c>
      <c r="N686" s="20">
        <f>IF(L686="","",IF(J686="Oui",ROUND(L686*'Paramètres'!$B$6,2),0))</f>
        <v/>
      </c>
      <c r="O686" s="20">
        <f>IF(L686="","",IFERROR(L686+M686+N686,0))</f>
        <v/>
      </c>
    </row>
    <row r="687">
      <c r="A687" s="21" t="n"/>
      <c r="B687" s="22" t="n"/>
      <c r="C687" s="22" t="n"/>
      <c r="D687" s="22" t="n"/>
      <c r="E687" s="22" t="n"/>
      <c r="F687" s="22" t="n"/>
      <c r="G687" s="22" t="n"/>
      <c r="H687" s="23" t="n"/>
      <c r="I687" s="24" t="n"/>
      <c r="J687" s="22" t="n"/>
      <c r="K687" s="22" t="n"/>
      <c r="L687" s="20">
        <f>IF(OR(A687="",H687="",I687=""),"",IFERROR(H687*I687,0))</f>
        <v/>
      </c>
      <c r="M687" s="20">
        <f>IF(L687="","",IF(J687="Oui",ROUND(L687*'Paramètres'!$B$5,2),0))</f>
        <v/>
      </c>
      <c r="N687" s="20">
        <f>IF(L687="","",IF(J687="Oui",ROUND(L687*'Paramètres'!$B$6,2),0))</f>
        <v/>
      </c>
      <c r="O687" s="20">
        <f>IF(L687="","",IFERROR(L687+M687+N687,0))</f>
        <v/>
      </c>
    </row>
    <row r="688">
      <c r="A688" s="16" t="n"/>
      <c r="B688" s="17" t="n"/>
      <c r="C688" s="17" t="n"/>
      <c r="D688" s="17" t="n"/>
      <c r="E688" s="17" t="n"/>
      <c r="F688" s="17" t="n"/>
      <c r="G688" s="17" t="n"/>
      <c r="H688" s="18" t="n"/>
      <c r="I688" s="19" t="n"/>
      <c r="J688" s="17" t="n"/>
      <c r="K688" s="17" t="n"/>
      <c r="L688" s="20">
        <f>IF(OR(A688="",H688="",I688=""),"",IFERROR(H688*I688,0))</f>
        <v/>
      </c>
      <c r="M688" s="20">
        <f>IF(L688="","",IF(J688="Oui",ROUND(L688*'Paramètres'!$B$5,2),0))</f>
        <v/>
      </c>
      <c r="N688" s="20">
        <f>IF(L688="","",IF(J688="Oui",ROUND(L688*'Paramètres'!$B$6,2),0))</f>
        <v/>
      </c>
      <c r="O688" s="20">
        <f>IF(L688="","",IFERROR(L688+M688+N688,0))</f>
        <v/>
      </c>
    </row>
    <row r="689">
      <c r="A689" s="21" t="n"/>
      <c r="B689" s="22" t="n"/>
      <c r="C689" s="22" t="n"/>
      <c r="D689" s="22" t="n"/>
      <c r="E689" s="22" t="n"/>
      <c r="F689" s="22" t="n"/>
      <c r="G689" s="22" t="n"/>
      <c r="H689" s="23" t="n"/>
      <c r="I689" s="24" t="n"/>
      <c r="J689" s="22" t="n"/>
      <c r="K689" s="22" t="n"/>
      <c r="L689" s="20">
        <f>IF(OR(A689="",H689="",I689=""),"",IFERROR(H689*I689,0))</f>
        <v/>
      </c>
      <c r="M689" s="20">
        <f>IF(L689="","",IF(J689="Oui",ROUND(L689*'Paramètres'!$B$5,2),0))</f>
        <v/>
      </c>
      <c r="N689" s="20">
        <f>IF(L689="","",IF(J689="Oui",ROUND(L689*'Paramètres'!$B$6,2),0))</f>
        <v/>
      </c>
      <c r="O689" s="20">
        <f>IF(L689="","",IFERROR(L689+M689+N689,0))</f>
        <v/>
      </c>
    </row>
    <row r="690">
      <c r="A690" s="16" t="n"/>
      <c r="B690" s="17" t="n"/>
      <c r="C690" s="17" t="n"/>
      <c r="D690" s="17" t="n"/>
      <c r="E690" s="17" t="n"/>
      <c r="F690" s="17" t="n"/>
      <c r="G690" s="17" t="n"/>
      <c r="H690" s="18" t="n"/>
      <c r="I690" s="19" t="n"/>
      <c r="J690" s="17" t="n"/>
      <c r="K690" s="17" t="n"/>
      <c r="L690" s="20">
        <f>IF(OR(A690="",H690="",I690=""),"",IFERROR(H690*I690,0))</f>
        <v/>
      </c>
      <c r="M690" s="20">
        <f>IF(L690="","",IF(J690="Oui",ROUND(L690*'Paramètres'!$B$5,2),0))</f>
        <v/>
      </c>
      <c r="N690" s="20">
        <f>IF(L690="","",IF(J690="Oui",ROUND(L690*'Paramètres'!$B$6,2),0))</f>
        <v/>
      </c>
      <c r="O690" s="20">
        <f>IF(L690="","",IFERROR(L690+M690+N690,0))</f>
        <v/>
      </c>
    </row>
    <row r="691">
      <c r="A691" s="21" t="n"/>
      <c r="B691" s="22" t="n"/>
      <c r="C691" s="22" t="n"/>
      <c r="D691" s="22" t="n"/>
      <c r="E691" s="22" t="n"/>
      <c r="F691" s="22" t="n"/>
      <c r="G691" s="22" t="n"/>
      <c r="H691" s="23" t="n"/>
      <c r="I691" s="24" t="n"/>
      <c r="J691" s="22" t="n"/>
      <c r="K691" s="22" t="n"/>
      <c r="L691" s="20">
        <f>IF(OR(A691="",H691="",I691=""),"",IFERROR(H691*I691,0))</f>
        <v/>
      </c>
      <c r="M691" s="20">
        <f>IF(L691="","",IF(J691="Oui",ROUND(L691*'Paramètres'!$B$5,2),0))</f>
        <v/>
      </c>
      <c r="N691" s="20">
        <f>IF(L691="","",IF(J691="Oui",ROUND(L691*'Paramètres'!$B$6,2),0))</f>
        <v/>
      </c>
      <c r="O691" s="20">
        <f>IF(L691="","",IFERROR(L691+M691+N691,0))</f>
        <v/>
      </c>
    </row>
    <row r="692">
      <c r="A692" s="16" t="n"/>
      <c r="B692" s="17" t="n"/>
      <c r="C692" s="17" t="n"/>
      <c r="D692" s="17" t="n"/>
      <c r="E692" s="17" t="n"/>
      <c r="F692" s="17" t="n"/>
      <c r="G692" s="17" t="n"/>
      <c r="H692" s="18" t="n"/>
      <c r="I692" s="19" t="n"/>
      <c r="J692" s="17" t="n"/>
      <c r="K692" s="17" t="n"/>
      <c r="L692" s="20">
        <f>IF(OR(A692="",H692="",I692=""),"",IFERROR(H692*I692,0))</f>
        <v/>
      </c>
      <c r="M692" s="20">
        <f>IF(L692="","",IF(J692="Oui",ROUND(L692*'Paramètres'!$B$5,2),0))</f>
        <v/>
      </c>
      <c r="N692" s="20">
        <f>IF(L692="","",IF(J692="Oui",ROUND(L692*'Paramètres'!$B$6,2),0))</f>
        <v/>
      </c>
      <c r="O692" s="20">
        <f>IF(L692="","",IFERROR(L692+M692+N692,0))</f>
        <v/>
      </c>
    </row>
    <row r="693">
      <c r="A693" s="21" t="n"/>
      <c r="B693" s="22" t="n"/>
      <c r="C693" s="22" t="n"/>
      <c r="D693" s="22" t="n"/>
      <c r="E693" s="22" t="n"/>
      <c r="F693" s="22" t="n"/>
      <c r="G693" s="22" t="n"/>
      <c r="H693" s="23" t="n"/>
      <c r="I693" s="24" t="n"/>
      <c r="J693" s="22" t="n"/>
      <c r="K693" s="22" t="n"/>
      <c r="L693" s="20">
        <f>IF(OR(A693="",H693="",I693=""),"",IFERROR(H693*I693,0))</f>
        <v/>
      </c>
      <c r="M693" s="20">
        <f>IF(L693="","",IF(J693="Oui",ROUND(L693*'Paramètres'!$B$5,2),0))</f>
        <v/>
      </c>
      <c r="N693" s="20">
        <f>IF(L693="","",IF(J693="Oui",ROUND(L693*'Paramètres'!$B$6,2),0))</f>
        <v/>
      </c>
      <c r="O693" s="20">
        <f>IF(L693="","",IFERROR(L693+M693+N693,0))</f>
        <v/>
      </c>
    </row>
    <row r="694">
      <c r="A694" s="16" t="n"/>
      <c r="B694" s="17" t="n"/>
      <c r="C694" s="17" t="n"/>
      <c r="D694" s="17" t="n"/>
      <c r="E694" s="17" t="n"/>
      <c r="F694" s="17" t="n"/>
      <c r="G694" s="17" t="n"/>
      <c r="H694" s="18" t="n"/>
      <c r="I694" s="19" t="n"/>
      <c r="J694" s="17" t="n"/>
      <c r="K694" s="17" t="n"/>
      <c r="L694" s="20">
        <f>IF(OR(A694="",H694="",I694=""),"",IFERROR(H694*I694,0))</f>
        <v/>
      </c>
      <c r="M694" s="20">
        <f>IF(L694="","",IF(J694="Oui",ROUND(L694*'Paramètres'!$B$5,2),0))</f>
        <v/>
      </c>
      <c r="N694" s="20">
        <f>IF(L694="","",IF(J694="Oui",ROUND(L694*'Paramètres'!$B$6,2),0))</f>
        <v/>
      </c>
      <c r="O694" s="20">
        <f>IF(L694="","",IFERROR(L694+M694+N694,0))</f>
        <v/>
      </c>
    </row>
    <row r="695">
      <c r="A695" s="21" t="n"/>
      <c r="B695" s="22" t="n"/>
      <c r="C695" s="22" t="n"/>
      <c r="D695" s="22" t="n"/>
      <c r="E695" s="22" t="n"/>
      <c r="F695" s="22" t="n"/>
      <c r="G695" s="22" t="n"/>
      <c r="H695" s="23" t="n"/>
      <c r="I695" s="24" t="n"/>
      <c r="J695" s="22" t="n"/>
      <c r="K695" s="22" t="n"/>
      <c r="L695" s="20">
        <f>IF(OR(A695="",H695="",I695=""),"",IFERROR(H695*I695,0))</f>
        <v/>
      </c>
      <c r="M695" s="20">
        <f>IF(L695="","",IF(J695="Oui",ROUND(L695*'Paramètres'!$B$5,2),0))</f>
        <v/>
      </c>
      <c r="N695" s="20">
        <f>IF(L695="","",IF(J695="Oui",ROUND(L695*'Paramètres'!$B$6,2),0))</f>
        <v/>
      </c>
      <c r="O695" s="20">
        <f>IF(L695="","",IFERROR(L695+M695+N695,0))</f>
        <v/>
      </c>
    </row>
    <row r="696">
      <c r="A696" s="16" t="n"/>
      <c r="B696" s="17" t="n"/>
      <c r="C696" s="17" t="n"/>
      <c r="D696" s="17" t="n"/>
      <c r="E696" s="17" t="n"/>
      <c r="F696" s="17" t="n"/>
      <c r="G696" s="17" t="n"/>
      <c r="H696" s="18" t="n"/>
      <c r="I696" s="19" t="n"/>
      <c r="J696" s="17" t="n"/>
      <c r="K696" s="17" t="n"/>
      <c r="L696" s="20">
        <f>IF(OR(A696="",H696="",I696=""),"",IFERROR(H696*I696,0))</f>
        <v/>
      </c>
      <c r="M696" s="20">
        <f>IF(L696="","",IF(J696="Oui",ROUND(L696*'Paramètres'!$B$5,2),0))</f>
        <v/>
      </c>
      <c r="N696" s="20">
        <f>IF(L696="","",IF(J696="Oui",ROUND(L696*'Paramètres'!$B$6,2),0))</f>
        <v/>
      </c>
      <c r="O696" s="20">
        <f>IF(L696="","",IFERROR(L696+M696+N696,0))</f>
        <v/>
      </c>
    </row>
    <row r="697">
      <c r="A697" s="21" t="n"/>
      <c r="B697" s="22" t="n"/>
      <c r="C697" s="22" t="n"/>
      <c r="D697" s="22" t="n"/>
      <c r="E697" s="22" t="n"/>
      <c r="F697" s="22" t="n"/>
      <c r="G697" s="22" t="n"/>
      <c r="H697" s="23" t="n"/>
      <c r="I697" s="24" t="n"/>
      <c r="J697" s="22" t="n"/>
      <c r="K697" s="22" t="n"/>
      <c r="L697" s="20">
        <f>IF(OR(A697="",H697="",I697=""),"",IFERROR(H697*I697,0))</f>
        <v/>
      </c>
      <c r="M697" s="20">
        <f>IF(L697="","",IF(J697="Oui",ROUND(L697*'Paramètres'!$B$5,2),0))</f>
        <v/>
      </c>
      <c r="N697" s="20">
        <f>IF(L697="","",IF(J697="Oui",ROUND(L697*'Paramètres'!$B$6,2),0))</f>
        <v/>
      </c>
      <c r="O697" s="20">
        <f>IF(L697="","",IFERROR(L697+M697+N697,0))</f>
        <v/>
      </c>
    </row>
    <row r="698">
      <c r="A698" s="16" t="n"/>
      <c r="B698" s="17" t="n"/>
      <c r="C698" s="17" t="n"/>
      <c r="D698" s="17" t="n"/>
      <c r="E698" s="17" t="n"/>
      <c r="F698" s="17" t="n"/>
      <c r="G698" s="17" t="n"/>
      <c r="H698" s="18" t="n"/>
      <c r="I698" s="19" t="n"/>
      <c r="J698" s="17" t="n"/>
      <c r="K698" s="17" t="n"/>
      <c r="L698" s="20">
        <f>IF(OR(A698="",H698="",I698=""),"",IFERROR(H698*I698,0))</f>
        <v/>
      </c>
      <c r="M698" s="20">
        <f>IF(L698="","",IF(J698="Oui",ROUND(L698*'Paramètres'!$B$5,2),0))</f>
        <v/>
      </c>
      <c r="N698" s="20">
        <f>IF(L698="","",IF(J698="Oui",ROUND(L698*'Paramètres'!$B$6,2),0))</f>
        <v/>
      </c>
      <c r="O698" s="20">
        <f>IF(L698="","",IFERROR(L698+M698+N698,0))</f>
        <v/>
      </c>
    </row>
    <row r="699">
      <c r="A699" s="21" t="n"/>
      <c r="B699" s="22" t="n"/>
      <c r="C699" s="22" t="n"/>
      <c r="D699" s="22" t="n"/>
      <c r="E699" s="22" t="n"/>
      <c r="F699" s="22" t="n"/>
      <c r="G699" s="22" t="n"/>
      <c r="H699" s="23" t="n"/>
      <c r="I699" s="24" t="n"/>
      <c r="J699" s="22" t="n"/>
      <c r="K699" s="22" t="n"/>
      <c r="L699" s="20">
        <f>IF(OR(A699="",H699="",I699=""),"",IFERROR(H699*I699,0))</f>
        <v/>
      </c>
      <c r="M699" s="20">
        <f>IF(L699="","",IF(J699="Oui",ROUND(L699*'Paramètres'!$B$5,2),0))</f>
        <v/>
      </c>
      <c r="N699" s="20">
        <f>IF(L699="","",IF(J699="Oui",ROUND(L699*'Paramètres'!$B$6,2),0))</f>
        <v/>
      </c>
      <c r="O699" s="20">
        <f>IF(L699="","",IFERROR(L699+M699+N699,0))</f>
        <v/>
      </c>
    </row>
    <row r="700">
      <c r="A700" s="16" t="n"/>
      <c r="B700" s="17" t="n"/>
      <c r="C700" s="17" t="n"/>
      <c r="D700" s="17" t="n"/>
      <c r="E700" s="17" t="n"/>
      <c r="F700" s="17" t="n"/>
      <c r="G700" s="17" t="n"/>
      <c r="H700" s="18" t="n"/>
      <c r="I700" s="19" t="n"/>
      <c r="J700" s="17" t="n"/>
      <c r="K700" s="17" t="n"/>
      <c r="L700" s="20">
        <f>IF(OR(A700="",H700="",I700=""),"",IFERROR(H700*I700,0))</f>
        <v/>
      </c>
      <c r="M700" s="20">
        <f>IF(L700="","",IF(J700="Oui",ROUND(L700*'Paramètres'!$B$5,2),0))</f>
        <v/>
      </c>
      <c r="N700" s="20">
        <f>IF(L700="","",IF(J700="Oui",ROUND(L700*'Paramètres'!$B$6,2),0))</f>
        <v/>
      </c>
      <c r="O700" s="20">
        <f>IF(L700="","",IFERROR(L700+M700+N700,0))</f>
        <v/>
      </c>
    </row>
    <row r="701">
      <c r="A701" s="21" t="n"/>
      <c r="B701" s="22" t="n"/>
      <c r="C701" s="22" t="n"/>
      <c r="D701" s="22" t="n"/>
      <c r="E701" s="22" t="n"/>
      <c r="F701" s="22" t="n"/>
      <c r="G701" s="22" t="n"/>
      <c r="H701" s="23" t="n"/>
      <c r="I701" s="24" t="n"/>
      <c r="J701" s="22" t="n"/>
      <c r="K701" s="22" t="n"/>
      <c r="L701" s="20">
        <f>IF(OR(A701="",H701="",I701=""),"",IFERROR(H701*I701,0))</f>
        <v/>
      </c>
      <c r="M701" s="20">
        <f>IF(L701="","",IF(J701="Oui",ROUND(L701*'Paramètres'!$B$5,2),0))</f>
        <v/>
      </c>
      <c r="N701" s="20">
        <f>IF(L701="","",IF(J701="Oui",ROUND(L701*'Paramètres'!$B$6,2),0))</f>
        <v/>
      </c>
      <c r="O701" s="20">
        <f>IF(L701="","",IFERROR(L701+M701+N701,0))</f>
        <v/>
      </c>
    </row>
    <row r="702">
      <c r="A702" s="16" t="n"/>
      <c r="B702" s="17" t="n"/>
      <c r="C702" s="17" t="n"/>
      <c r="D702" s="17" t="n"/>
      <c r="E702" s="17" t="n"/>
      <c r="F702" s="17" t="n"/>
      <c r="G702" s="17" t="n"/>
      <c r="H702" s="18" t="n"/>
      <c r="I702" s="19" t="n"/>
      <c r="J702" s="17" t="n"/>
      <c r="K702" s="17" t="n"/>
      <c r="L702" s="20">
        <f>IF(OR(A702="",H702="",I702=""),"",IFERROR(H702*I702,0))</f>
        <v/>
      </c>
      <c r="M702" s="20">
        <f>IF(L702="","",IF(J702="Oui",ROUND(L702*'Paramètres'!$B$5,2),0))</f>
        <v/>
      </c>
      <c r="N702" s="20">
        <f>IF(L702="","",IF(J702="Oui",ROUND(L702*'Paramètres'!$B$6,2),0))</f>
        <v/>
      </c>
      <c r="O702" s="20">
        <f>IF(L702="","",IFERROR(L702+M702+N702,0))</f>
        <v/>
      </c>
    </row>
    <row r="703">
      <c r="A703" s="21" t="n"/>
      <c r="B703" s="22" t="n"/>
      <c r="C703" s="22" t="n"/>
      <c r="D703" s="22" t="n"/>
      <c r="E703" s="22" t="n"/>
      <c r="F703" s="22" t="n"/>
      <c r="G703" s="22" t="n"/>
      <c r="H703" s="23" t="n"/>
      <c r="I703" s="24" t="n"/>
      <c r="J703" s="22" t="n"/>
      <c r="K703" s="22" t="n"/>
      <c r="L703" s="20">
        <f>IF(OR(A703="",H703="",I703=""),"",IFERROR(H703*I703,0))</f>
        <v/>
      </c>
      <c r="M703" s="20">
        <f>IF(L703="","",IF(J703="Oui",ROUND(L703*'Paramètres'!$B$5,2),0))</f>
        <v/>
      </c>
      <c r="N703" s="20">
        <f>IF(L703="","",IF(J703="Oui",ROUND(L703*'Paramètres'!$B$6,2),0))</f>
        <v/>
      </c>
      <c r="O703" s="20">
        <f>IF(L703="","",IFERROR(L703+M703+N703,0))</f>
        <v/>
      </c>
    </row>
    <row r="704">
      <c r="A704" s="16" t="n"/>
      <c r="B704" s="17" t="n"/>
      <c r="C704" s="17" t="n"/>
      <c r="D704" s="17" t="n"/>
      <c r="E704" s="17" t="n"/>
      <c r="F704" s="17" t="n"/>
      <c r="G704" s="17" t="n"/>
      <c r="H704" s="18" t="n"/>
      <c r="I704" s="19" t="n"/>
      <c r="J704" s="17" t="n"/>
      <c r="K704" s="17" t="n"/>
      <c r="L704" s="20">
        <f>IF(OR(A704="",H704="",I704=""),"",IFERROR(H704*I704,0))</f>
        <v/>
      </c>
      <c r="M704" s="20">
        <f>IF(L704="","",IF(J704="Oui",ROUND(L704*'Paramètres'!$B$5,2),0))</f>
        <v/>
      </c>
      <c r="N704" s="20">
        <f>IF(L704="","",IF(J704="Oui",ROUND(L704*'Paramètres'!$B$6,2),0))</f>
        <v/>
      </c>
      <c r="O704" s="20">
        <f>IF(L704="","",IFERROR(L704+M704+N704,0))</f>
        <v/>
      </c>
    </row>
    <row r="705">
      <c r="A705" s="21" t="n"/>
      <c r="B705" s="22" t="n"/>
      <c r="C705" s="22" t="n"/>
      <c r="D705" s="22" t="n"/>
      <c r="E705" s="22" t="n"/>
      <c r="F705" s="22" t="n"/>
      <c r="G705" s="22" t="n"/>
      <c r="H705" s="23" t="n"/>
      <c r="I705" s="24" t="n"/>
      <c r="J705" s="22" t="n"/>
      <c r="K705" s="22" t="n"/>
      <c r="L705" s="20">
        <f>IF(OR(A705="",H705="",I705=""),"",IFERROR(H705*I705,0))</f>
        <v/>
      </c>
      <c r="M705" s="20">
        <f>IF(L705="","",IF(J705="Oui",ROUND(L705*'Paramètres'!$B$5,2),0))</f>
        <v/>
      </c>
      <c r="N705" s="20">
        <f>IF(L705="","",IF(J705="Oui",ROUND(L705*'Paramètres'!$B$6,2),0))</f>
        <v/>
      </c>
      <c r="O705" s="20">
        <f>IF(L705="","",IFERROR(L705+M705+N705,0))</f>
        <v/>
      </c>
    </row>
    <row r="706">
      <c r="A706" s="16" t="n"/>
      <c r="B706" s="17" t="n"/>
      <c r="C706" s="17" t="n"/>
      <c r="D706" s="17" t="n"/>
      <c r="E706" s="17" t="n"/>
      <c r="F706" s="17" t="n"/>
      <c r="G706" s="17" t="n"/>
      <c r="H706" s="18" t="n"/>
      <c r="I706" s="19" t="n"/>
      <c r="J706" s="17" t="n"/>
      <c r="K706" s="17" t="n"/>
      <c r="L706" s="20">
        <f>IF(OR(A706="",H706="",I706=""),"",IFERROR(H706*I706,0))</f>
        <v/>
      </c>
      <c r="M706" s="20">
        <f>IF(L706="","",IF(J706="Oui",ROUND(L706*'Paramètres'!$B$5,2),0))</f>
        <v/>
      </c>
      <c r="N706" s="20">
        <f>IF(L706="","",IF(J706="Oui",ROUND(L706*'Paramètres'!$B$6,2),0))</f>
        <v/>
      </c>
      <c r="O706" s="20">
        <f>IF(L706="","",IFERROR(L706+M706+N706,0))</f>
        <v/>
      </c>
    </row>
    <row r="707">
      <c r="A707" s="21" t="n"/>
      <c r="B707" s="22" t="n"/>
      <c r="C707" s="22" t="n"/>
      <c r="D707" s="22" t="n"/>
      <c r="E707" s="22" t="n"/>
      <c r="F707" s="22" t="n"/>
      <c r="G707" s="22" t="n"/>
      <c r="H707" s="23" t="n"/>
      <c r="I707" s="24" t="n"/>
      <c r="J707" s="22" t="n"/>
      <c r="K707" s="22" t="n"/>
      <c r="L707" s="20">
        <f>IF(OR(A707="",H707="",I707=""),"",IFERROR(H707*I707,0))</f>
        <v/>
      </c>
      <c r="M707" s="20">
        <f>IF(L707="","",IF(J707="Oui",ROUND(L707*'Paramètres'!$B$5,2),0))</f>
        <v/>
      </c>
      <c r="N707" s="20">
        <f>IF(L707="","",IF(J707="Oui",ROUND(L707*'Paramètres'!$B$6,2),0))</f>
        <v/>
      </c>
      <c r="O707" s="20">
        <f>IF(L707="","",IFERROR(L707+M707+N707,0))</f>
        <v/>
      </c>
    </row>
    <row r="708">
      <c r="A708" s="16" t="n"/>
      <c r="B708" s="17" t="n"/>
      <c r="C708" s="17" t="n"/>
      <c r="D708" s="17" t="n"/>
      <c r="E708" s="17" t="n"/>
      <c r="F708" s="17" t="n"/>
      <c r="G708" s="17" t="n"/>
      <c r="H708" s="18" t="n"/>
      <c r="I708" s="19" t="n"/>
      <c r="J708" s="17" t="n"/>
      <c r="K708" s="17" t="n"/>
      <c r="L708" s="20">
        <f>IF(OR(A708="",H708="",I708=""),"",IFERROR(H708*I708,0))</f>
        <v/>
      </c>
      <c r="M708" s="20">
        <f>IF(L708="","",IF(J708="Oui",ROUND(L708*'Paramètres'!$B$5,2),0))</f>
        <v/>
      </c>
      <c r="N708" s="20">
        <f>IF(L708="","",IF(J708="Oui",ROUND(L708*'Paramètres'!$B$6,2),0))</f>
        <v/>
      </c>
      <c r="O708" s="20">
        <f>IF(L708="","",IFERROR(L708+M708+N708,0))</f>
        <v/>
      </c>
    </row>
    <row r="709">
      <c r="A709" s="21" t="n"/>
      <c r="B709" s="22" t="n"/>
      <c r="C709" s="22" t="n"/>
      <c r="D709" s="22" t="n"/>
      <c r="E709" s="22" t="n"/>
      <c r="F709" s="22" t="n"/>
      <c r="G709" s="22" t="n"/>
      <c r="H709" s="23" t="n"/>
      <c r="I709" s="24" t="n"/>
      <c r="J709" s="22" t="n"/>
      <c r="K709" s="22" t="n"/>
      <c r="L709" s="20">
        <f>IF(OR(A709="",H709="",I709=""),"",IFERROR(H709*I709,0))</f>
        <v/>
      </c>
      <c r="M709" s="20">
        <f>IF(L709="","",IF(J709="Oui",ROUND(L709*'Paramètres'!$B$5,2),0))</f>
        <v/>
      </c>
      <c r="N709" s="20">
        <f>IF(L709="","",IF(J709="Oui",ROUND(L709*'Paramètres'!$B$6,2),0))</f>
        <v/>
      </c>
      <c r="O709" s="20">
        <f>IF(L709="","",IFERROR(L709+M709+N709,0))</f>
        <v/>
      </c>
    </row>
    <row r="710">
      <c r="A710" s="16" t="n"/>
      <c r="B710" s="17" t="n"/>
      <c r="C710" s="17" t="n"/>
      <c r="D710" s="17" t="n"/>
      <c r="E710" s="17" t="n"/>
      <c r="F710" s="17" t="n"/>
      <c r="G710" s="17" t="n"/>
      <c r="H710" s="18" t="n"/>
      <c r="I710" s="19" t="n"/>
      <c r="J710" s="17" t="n"/>
      <c r="K710" s="17" t="n"/>
      <c r="L710" s="20">
        <f>IF(OR(A710="",H710="",I710=""),"",IFERROR(H710*I710,0))</f>
        <v/>
      </c>
      <c r="M710" s="20">
        <f>IF(L710="","",IF(J710="Oui",ROUND(L710*'Paramètres'!$B$5,2),0))</f>
        <v/>
      </c>
      <c r="N710" s="20">
        <f>IF(L710="","",IF(J710="Oui",ROUND(L710*'Paramètres'!$B$6,2),0))</f>
        <v/>
      </c>
      <c r="O710" s="20">
        <f>IF(L710="","",IFERROR(L710+M710+N710,0))</f>
        <v/>
      </c>
    </row>
    <row r="711">
      <c r="A711" s="21" t="n"/>
      <c r="B711" s="22" t="n"/>
      <c r="C711" s="22" t="n"/>
      <c r="D711" s="22" t="n"/>
      <c r="E711" s="22" t="n"/>
      <c r="F711" s="22" t="n"/>
      <c r="G711" s="22" t="n"/>
      <c r="H711" s="23" t="n"/>
      <c r="I711" s="24" t="n"/>
      <c r="J711" s="22" t="n"/>
      <c r="K711" s="22" t="n"/>
      <c r="L711" s="20">
        <f>IF(OR(A711="",H711="",I711=""),"",IFERROR(H711*I711,0))</f>
        <v/>
      </c>
      <c r="M711" s="20">
        <f>IF(L711="","",IF(J711="Oui",ROUND(L711*'Paramètres'!$B$5,2),0))</f>
        <v/>
      </c>
      <c r="N711" s="20">
        <f>IF(L711="","",IF(J711="Oui",ROUND(L711*'Paramètres'!$B$6,2),0))</f>
        <v/>
      </c>
      <c r="O711" s="20">
        <f>IF(L711="","",IFERROR(L711+M711+N711,0))</f>
        <v/>
      </c>
    </row>
    <row r="712">
      <c r="A712" s="16" t="n"/>
      <c r="B712" s="17" t="n"/>
      <c r="C712" s="17" t="n"/>
      <c r="D712" s="17" t="n"/>
      <c r="E712" s="17" t="n"/>
      <c r="F712" s="17" t="n"/>
      <c r="G712" s="17" t="n"/>
      <c r="H712" s="18" t="n"/>
      <c r="I712" s="19" t="n"/>
      <c r="J712" s="17" t="n"/>
      <c r="K712" s="17" t="n"/>
      <c r="L712" s="20">
        <f>IF(OR(A712="",H712="",I712=""),"",IFERROR(H712*I712,0))</f>
        <v/>
      </c>
      <c r="M712" s="20">
        <f>IF(L712="","",IF(J712="Oui",ROUND(L712*'Paramètres'!$B$5,2),0))</f>
        <v/>
      </c>
      <c r="N712" s="20">
        <f>IF(L712="","",IF(J712="Oui",ROUND(L712*'Paramètres'!$B$6,2),0))</f>
        <v/>
      </c>
      <c r="O712" s="20">
        <f>IF(L712="","",IFERROR(L712+M712+N712,0))</f>
        <v/>
      </c>
    </row>
    <row r="713">
      <c r="A713" s="21" t="n"/>
      <c r="B713" s="22" t="n"/>
      <c r="C713" s="22" t="n"/>
      <c r="D713" s="22" t="n"/>
      <c r="E713" s="22" t="n"/>
      <c r="F713" s="22" t="n"/>
      <c r="G713" s="22" t="n"/>
      <c r="H713" s="23" t="n"/>
      <c r="I713" s="24" t="n"/>
      <c r="J713" s="22" t="n"/>
      <c r="K713" s="22" t="n"/>
      <c r="L713" s="20">
        <f>IF(OR(A713="",H713="",I713=""),"",IFERROR(H713*I713,0))</f>
        <v/>
      </c>
      <c r="M713" s="20">
        <f>IF(L713="","",IF(J713="Oui",ROUND(L713*'Paramètres'!$B$5,2),0))</f>
        <v/>
      </c>
      <c r="N713" s="20">
        <f>IF(L713="","",IF(J713="Oui",ROUND(L713*'Paramètres'!$B$6,2),0))</f>
        <v/>
      </c>
      <c r="O713" s="20">
        <f>IF(L713="","",IFERROR(L713+M713+N713,0))</f>
        <v/>
      </c>
    </row>
    <row r="714">
      <c r="A714" s="16" t="n"/>
      <c r="B714" s="17" t="n"/>
      <c r="C714" s="17" t="n"/>
      <c r="D714" s="17" t="n"/>
      <c r="E714" s="17" t="n"/>
      <c r="F714" s="17" t="n"/>
      <c r="G714" s="17" t="n"/>
      <c r="H714" s="18" t="n"/>
      <c r="I714" s="19" t="n"/>
      <c r="J714" s="17" t="n"/>
      <c r="K714" s="17" t="n"/>
      <c r="L714" s="20">
        <f>IF(OR(A714="",H714="",I714=""),"",IFERROR(H714*I714,0))</f>
        <v/>
      </c>
      <c r="M714" s="20">
        <f>IF(L714="","",IF(J714="Oui",ROUND(L714*'Paramètres'!$B$5,2),0))</f>
        <v/>
      </c>
      <c r="N714" s="20">
        <f>IF(L714="","",IF(J714="Oui",ROUND(L714*'Paramètres'!$B$6,2),0))</f>
        <v/>
      </c>
      <c r="O714" s="20">
        <f>IF(L714="","",IFERROR(L714+M714+N714,0))</f>
        <v/>
      </c>
    </row>
    <row r="715">
      <c r="A715" s="21" t="n"/>
      <c r="B715" s="22" t="n"/>
      <c r="C715" s="22" t="n"/>
      <c r="D715" s="22" t="n"/>
      <c r="E715" s="22" t="n"/>
      <c r="F715" s="22" t="n"/>
      <c r="G715" s="22" t="n"/>
      <c r="H715" s="23" t="n"/>
      <c r="I715" s="24" t="n"/>
      <c r="J715" s="22" t="n"/>
      <c r="K715" s="22" t="n"/>
      <c r="L715" s="20">
        <f>IF(OR(A715="",H715="",I715=""),"",IFERROR(H715*I715,0))</f>
        <v/>
      </c>
      <c r="M715" s="20">
        <f>IF(L715="","",IF(J715="Oui",ROUND(L715*'Paramètres'!$B$5,2),0))</f>
        <v/>
      </c>
      <c r="N715" s="20">
        <f>IF(L715="","",IF(J715="Oui",ROUND(L715*'Paramètres'!$B$6,2),0))</f>
        <v/>
      </c>
      <c r="O715" s="20">
        <f>IF(L715="","",IFERROR(L715+M715+N715,0))</f>
        <v/>
      </c>
    </row>
    <row r="716">
      <c r="A716" s="16" t="n"/>
      <c r="B716" s="17" t="n"/>
      <c r="C716" s="17" t="n"/>
      <c r="D716" s="17" t="n"/>
      <c r="E716" s="17" t="n"/>
      <c r="F716" s="17" t="n"/>
      <c r="G716" s="17" t="n"/>
      <c r="H716" s="18" t="n"/>
      <c r="I716" s="19" t="n"/>
      <c r="J716" s="17" t="n"/>
      <c r="K716" s="17" t="n"/>
      <c r="L716" s="20">
        <f>IF(OR(A716="",H716="",I716=""),"",IFERROR(H716*I716,0))</f>
        <v/>
      </c>
      <c r="M716" s="20">
        <f>IF(L716="","",IF(J716="Oui",ROUND(L716*'Paramètres'!$B$5,2),0))</f>
        <v/>
      </c>
      <c r="N716" s="20">
        <f>IF(L716="","",IF(J716="Oui",ROUND(L716*'Paramètres'!$B$6,2),0))</f>
        <v/>
      </c>
      <c r="O716" s="20">
        <f>IF(L716="","",IFERROR(L716+M716+N716,0))</f>
        <v/>
      </c>
    </row>
    <row r="717">
      <c r="A717" s="21" t="n"/>
      <c r="B717" s="22" t="n"/>
      <c r="C717" s="22" t="n"/>
      <c r="D717" s="22" t="n"/>
      <c r="E717" s="22" t="n"/>
      <c r="F717" s="22" t="n"/>
      <c r="G717" s="22" t="n"/>
      <c r="H717" s="23" t="n"/>
      <c r="I717" s="24" t="n"/>
      <c r="J717" s="22" t="n"/>
      <c r="K717" s="22" t="n"/>
      <c r="L717" s="20">
        <f>IF(OR(A717="",H717="",I717=""),"",IFERROR(H717*I717,0))</f>
        <v/>
      </c>
      <c r="M717" s="20">
        <f>IF(L717="","",IF(J717="Oui",ROUND(L717*'Paramètres'!$B$5,2),0))</f>
        <v/>
      </c>
      <c r="N717" s="20">
        <f>IF(L717="","",IF(J717="Oui",ROUND(L717*'Paramètres'!$B$6,2),0))</f>
        <v/>
      </c>
      <c r="O717" s="20">
        <f>IF(L717="","",IFERROR(L717+M717+N717,0))</f>
        <v/>
      </c>
    </row>
    <row r="718">
      <c r="A718" s="16" t="n"/>
      <c r="B718" s="17" t="n"/>
      <c r="C718" s="17" t="n"/>
      <c r="D718" s="17" t="n"/>
      <c r="E718" s="17" t="n"/>
      <c r="F718" s="17" t="n"/>
      <c r="G718" s="17" t="n"/>
      <c r="H718" s="18" t="n"/>
      <c r="I718" s="19" t="n"/>
      <c r="J718" s="17" t="n"/>
      <c r="K718" s="17" t="n"/>
      <c r="L718" s="20">
        <f>IF(OR(A718="",H718="",I718=""),"",IFERROR(H718*I718,0))</f>
        <v/>
      </c>
      <c r="M718" s="20">
        <f>IF(L718="","",IF(J718="Oui",ROUND(L718*'Paramètres'!$B$5,2),0))</f>
        <v/>
      </c>
      <c r="N718" s="20">
        <f>IF(L718="","",IF(J718="Oui",ROUND(L718*'Paramètres'!$B$6,2),0))</f>
        <v/>
      </c>
      <c r="O718" s="20">
        <f>IF(L718="","",IFERROR(L718+M718+N718,0))</f>
        <v/>
      </c>
    </row>
    <row r="719">
      <c r="A719" s="21" t="n"/>
      <c r="B719" s="22" t="n"/>
      <c r="C719" s="22" t="n"/>
      <c r="D719" s="22" t="n"/>
      <c r="E719" s="22" t="n"/>
      <c r="F719" s="22" t="n"/>
      <c r="G719" s="22" t="n"/>
      <c r="H719" s="23" t="n"/>
      <c r="I719" s="24" t="n"/>
      <c r="J719" s="22" t="n"/>
      <c r="K719" s="22" t="n"/>
      <c r="L719" s="20">
        <f>IF(OR(A719="",H719="",I719=""),"",IFERROR(H719*I719,0))</f>
        <v/>
      </c>
      <c r="M719" s="20">
        <f>IF(L719="","",IF(J719="Oui",ROUND(L719*'Paramètres'!$B$5,2),0))</f>
        <v/>
      </c>
      <c r="N719" s="20">
        <f>IF(L719="","",IF(J719="Oui",ROUND(L719*'Paramètres'!$B$6,2),0))</f>
        <v/>
      </c>
      <c r="O719" s="20">
        <f>IF(L719="","",IFERROR(L719+M719+N719,0))</f>
        <v/>
      </c>
    </row>
    <row r="720">
      <c r="A720" s="16" t="n"/>
      <c r="B720" s="17" t="n"/>
      <c r="C720" s="17" t="n"/>
      <c r="D720" s="17" t="n"/>
      <c r="E720" s="17" t="n"/>
      <c r="F720" s="17" t="n"/>
      <c r="G720" s="17" t="n"/>
      <c r="H720" s="18" t="n"/>
      <c r="I720" s="19" t="n"/>
      <c r="J720" s="17" t="n"/>
      <c r="K720" s="17" t="n"/>
      <c r="L720" s="20">
        <f>IF(OR(A720="",H720="",I720=""),"",IFERROR(H720*I720,0))</f>
        <v/>
      </c>
      <c r="M720" s="20">
        <f>IF(L720="","",IF(J720="Oui",ROUND(L720*'Paramètres'!$B$5,2),0))</f>
        <v/>
      </c>
      <c r="N720" s="20">
        <f>IF(L720="","",IF(J720="Oui",ROUND(L720*'Paramètres'!$B$6,2),0))</f>
        <v/>
      </c>
      <c r="O720" s="20">
        <f>IF(L720="","",IFERROR(L720+M720+N720,0))</f>
        <v/>
      </c>
    </row>
    <row r="721">
      <c r="A721" s="21" t="n"/>
      <c r="B721" s="22" t="n"/>
      <c r="C721" s="22" t="n"/>
      <c r="D721" s="22" t="n"/>
      <c r="E721" s="22" t="n"/>
      <c r="F721" s="22" t="n"/>
      <c r="G721" s="22" t="n"/>
      <c r="H721" s="23" t="n"/>
      <c r="I721" s="24" t="n"/>
      <c r="J721" s="22" t="n"/>
      <c r="K721" s="22" t="n"/>
      <c r="L721" s="20">
        <f>IF(OR(A721="",H721="",I721=""),"",IFERROR(H721*I721,0))</f>
        <v/>
      </c>
      <c r="M721" s="20">
        <f>IF(L721="","",IF(J721="Oui",ROUND(L721*'Paramètres'!$B$5,2),0))</f>
        <v/>
      </c>
      <c r="N721" s="20">
        <f>IF(L721="","",IF(J721="Oui",ROUND(L721*'Paramètres'!$B$6,2),0))</f>
        <v/>
      </c>
      <c r="O721" s="20">
        <f>IF(L721="","",IFERROR(L721+M721+N721,0))</f>
        <v/>
      </c>
    </row>
    <row r="722">
      <c r="A722" s="16" t="n"/>
      <c r="B722" s="17" t="n"/>
      <c r="C722" s="17" t="n"/>
      <c r="D722" s="17" t="n"/>
      <c r="E722" s="17" t="n"/>
      <c r="F722" s="17" t="n"/>
      <c r="G722" s="17" t="n"/>
      <c r="H722" s="18" t="n"/>
      <c r="I722" s="19" t="n"/>
      <c r="J722" s="17" t="n"/>
      <c r="K722" s="17" t="n"/>
      <c r="L722" s="20">
        <f>IF(OR(A722="",H722="",I722=""),"",IFERROR(H722*I722,0))</f>
        <v/>
      </c>
      <c r="M722" s="20">
        <f>IF(L722="","",IF(J722="Oui",ROUND(L722*'Paramètres'!$B$5,2),0))</f>
        <v/>
      </c>
      <c r="N722" s="20">
        <f>IF(L722="","",IF(J722="Oui",ROUND(L722*'Paramètres'!$B$6,2),0))</f>
        <v/>
      </c>
      <c r="O722" s="20">
        <f>IF(L722="","",IFERROR(L722+M722+N722,0))</f>
        <v/>
      </c>
    </row>
    <row r="723">
      <c r="A723" s="21" t="n"/>
      <c r="B723" s="22" t="n"/>
      <c r="C723" s="22" t="n"/>
      <c r="D723" s="22" t="n"/>
      <c r="E723" s="22" t="n"/>
      <c r="F723" s="22" t="n"/>
      <c r="G723" s="22" t="n"/>
      <c r="H723" s="23" t="n"/>
      <c r="I723" s="24" t="n"/>
      <c r="J723" s="22" t="n"/>
      <c r="K723" s="22" t="n"/>
      <c r="L723" s="20">
        <f>IF(OR(A723="",H723="",I723=""),"",IFERROR(H723*I723,0))</f>
        <v/>
      </c>
      <c r="M723" s="20">
        <f>IF(L723="","",IF(J723="Oui",ROUND(L723*'Paramètres'!$B$5,2),0))</f>
        <v/>
      </c>
      <c r="N723" s="20">
        <f>IF(L723="","",IF(J723="Oui",ROUND(L723*'Paramètres'!$B$6,2),0))</f>
        <v/>
      </c>
      <c r="O723" s="20">
        <f>IF(L723="","",IFERROR(L723+M723+N723,0))</f>
        <v/>
      </c>
    </row>
    <row r="724">
      <c r="A724" s="16" t="n"/>
      <c r="B724" s="17" t="n"/>
      <c r="C724" s="17" t="n"/>
      <c r="D724" s="17" t="n"/>
      <c r="E724" s="17" t="n"/>
      <c r="F724" s="17" t="n"/>
      <c r="G724" s="17" t="n"/>
      <c r="H724" s="18" t="n"/>
      <c r="I724" s="19" t="n"/>
      <c r="J724" s="17" t="n"/>
      <c r="K724" s="17" t="n"/>
      <c r="L724" s="20">
        <f>IF(OR(A724="",H724="",I724=""),"",IFERROR(H724*I724,0))</f>
        <v/>
      </c>
      <c r="M724" s="20">
        <f>IF(L724="","",IF(J724="Oui",ROUND(L724*'Paramètres'!$B$5,2),0))</f>
        <v/>
      </c>
      <c r="N724" s="20">
        <f>IF(L724="","",IF(J724="Oui",ROUND(L724*'Paramètres'!$B$6,2),0))</f>
        <v/>
      </c>
      <c r="O724" s="20">
        <f>IF(L724="","",IFERROR(L724+M724+N724,0))</f>
        <v/>
      </c>
    </row>
    <row r="725">
      <c r="A725" s="21" t="n"/>
      <c r="B725" s="22" t="n"/>
      <c r="C725" s="22" t="n"/>
      <c r="D725" s="22" t="n"/>
      <c r="E725" s="22" t="n"/>
      <c r="F725" s="22" t="n"/>
      <c r="G725" s="22" t="n"/>
      <c r="H725" s="23" t="n"/>
      <c r="I725" s="24" t="n"/>
      <c r="J725" s="22" t="n"/>
      <c r="K725" s="22" t="n"/>
      <c r="L725" s="20">
        <f>IF(OR(A725="",H725="",I725=""),"",IFERROR(H725*I725,0))</f>
        <v/>
      </c>
      <c r="M725" s="20">
        <f>IF(L725="","",IF(J725="Oui",ROUND(L725*'Paramètres'!$B$5,2),0))</f>
        <v/>
      </c>
      <c r="N725" s="20">
        <f>IF(L725="","",IF(J725="Oui",ROUND(L725*'Paramètres'!$B$6,2),0))</f>
        <v/>
      </c>
      <c r="O725" s="20">
        <f>IF(L725="","",IFERROR(L725+M725+N725,0))</f>
        <v/>
      </c>
    </row>
    <row r="726">
      <c r="A726" s="16" t="n"/>
      <c r="B726" s="17" t="n"/>
      <c r="C726" s="17" t="n"/>
      <c r="D726" s="17" t="n"/>
      <c r="E726" s="17" t="n"/>
      <c r="F726" s="17" t="n"/>
      <c r="G726" s="17" t="n"/>
      <c r="H726" s="18" t="n"/>
      <c r="I726" s="19" t="n"/>
      <c r="J726" s="17" t="n"/>
      <c r="K726" s="17" t="n"/>
      <c r="L726" s="20">
        <f>IF(OR(A726="",H726="",I726=""),"",IFERROR(H726*I726,0))</f>
        <v/>
      </c>
      <c r="M726" s="20">
        <f>IF(L726="","",IF(J726="Oui",ROUND(L726*'Paramètres'!$B$5,2),0))</f>
        <v/>
      </c>
      <c r="N726" s="20">
        <f>IF(L726="","",IF(J726="Oui",ROUND(L726*'Paramètres'!$B$6,2),0))</f>
        <v/>
      </c>
      <c r="O726" s="20">
        <f>IF(L726="","",IFERROR(L726+M726+N726,0))</f>
        <v/>
      </c>
    </row>
    <row r="727">
      <c r="A727" s="21" t="n"/>
      <c r="B727" s="22" t="n"/>
      <c r="C727" s="22" t="n"/>
      <c r="D727" s="22" t="n"/>
      <c r="E727" s="22" t="n"/>
      <c r="F727" s="22" t="n"/>
      <c r="G727" s="22" t="n"/>
      <c r="H727" s="23" t="n"/>
      <c r="I727" s="24" t="n"/>
      <c r="J727" s="22" t="n"/>
      <c r="K727" s="22" t="n"/>
      <c r="L727" s="20">
        <f>IF(OR(A727="",H727="",I727=""),"",IFERROR(H727*I727,0))</f>
        <v/>
      </c>
      <c r="M727" s="20">
        <f>IF(L727="","",IF(J727="Oui",ROUND(L727*'Paramètres'!$B$5,2),0))</f>
        <v/>
      </c>
      <c r="N727" s="20">
        <f>IF(L727="","",IF(J727="Oui",ROUND(L727*'Paramètres'!$B$6,2),0))</f>
        <v/>
      </c>
      <c r="O727" s="20">
        <f>IF(L727="","",IFERROR(L727+M727+N727,0))</f>
        <v/>
      </c>
    </row>
    <row r="728">
      <c r="A728" s="16" t="n"/>
      <c r="B728" s="17" t="n"/>
      <c r="C728" s="17" t="n"/>
      <c r="D728" s="17" t="n"/>
      <c r="E728" s="17" t="n"/>
      <c r="F728" s="17" t="n"/>
      <c r="G728" s="17" t="n"/>
      <c r="H728" s="18" t="n"/>
      <c r="I728" s="19" t="n"/>
      <c r="J728" s="17" t="n"/>
      <c r="K728" s="17" t="n"/>
      <c r="L728" s="20">
        <f>IF(OR(A728="",H728="",I728=""),"",IFERROR(H728*I728,0))</f>
        <v/>
      </c>
      <c r="M728" s="20">
        <f>IF(L728="","",IF(J728="Oui",ROUND(L728*'Paramètres'!$B$5,2),0))</f>
        <v/>
      </c>
      <c r="N728" s="20">
        <f>IF(L728="","",IF(J728="Oui",ROUND(L728*'Paramètres'!$B$6,2),0))</f>
        <v/>
      </c>
      <c r="O728" s="20">
        <f>IF(L728="","",IFERROR(L728+M728+N728,0))</f>
        <v/>
      </c>
    </row>
    <row r="729">
      <c r="A729" s="21" t="n"/>
      <c r="B729" s="22" t="n"/>
      <c r="C729" s="22" t="n"/>
      <c r="D729" s="22" t="n"/>
      <c r="E729" s="22" t="n"/>
      <c r="F729" s="22" t="n"/>
      <c r="G729" s="22" t="n"/>
      <c r="H729" s="23" t="n"/>
      <c r="I729" s="24" t="n"/>
      <c r="J729" s="22" t="n"/>
      <c r="K729" s="22" t="n"/>
      <c r="L729" s="20">
        <f>IF(OR(A729="",H729="",I729=""),"",IFERROR(H729*I729,0))</f>
        <v/>
      </c>
      <c r="M729" s="20">
        <f>IF(L729="","",IF(J729="Oui",ROUND(L729*'Paramètres'!$B$5,2),0))</f>
        <v/>
      </c>
      <c r="N729" s="20">
        <f>IF(L729="","",IF(J729="Oui",ROUND(L729*'Paramètres'!$B$6,2),0))</f>
        <v/>
      </c>
      <c r="O729" s="20">
        <f>IF(L729="","",IFERROR(L729+M729+N729,0))</f>
        <v/>
      </c>
    </row>
    <row r="730">
      <c r="A730" s="16" t="n"/>
      <c r="B730" s="17" t="n"/>
      <c r="C730" s="17" t="n"/>
      <c r="D730" s="17" t="n"/>
      <c r="E730" s="17" t="n"/>
      <c r="F730" s="17" t="n"/>
      <c r="G730" s="17" t="n"/>
      <c r="H730" s="18" t="n"/>
      <c r="I730" s="19" t="n"/>
      <c r="J730" s="17" t="n"/>
      <c r="K730" s="17" t="n"/>
      <c r="L730" s="20">
        <f>IF(OR(A730="",H730="",I730=""),"",IFERROR(H730*I730,0))</f>
        <v/>
      </c>
      <c r="M730" s="20">
        <f>IF(L730="","",IF(J730="Oui",ROUND(L730*'Paramètres'!$B$5,2),0))</f>
        <v/>
      </c>
      <c r="N730" s="20">
        <f>IF(L730="","",IF(J730="Oui",ROUND(L730*'Paramètres'!$B$6,2),0))</f>
        <v/>
      </c>
      <c r="O730" s="20">
        <f>IF(L730="","",IFERROR(L730+M730+N730,0))</f>
        <v/>
      </c>
    </row>
    <row r="731">
      <c r="A731" s="21" t="n"/>
      <c r="B731" s="22" t="n"/>
      <c r="C731" s="22" t="n"/>
      <c r="D731" s="22" t="n"/>
      <c r="E731" s="22" t="n"/>
      <c r="F731" s="22" t="n"/>
      <c r="G731" s="22" t="n"/>
      <c r="H731" s="23" t="n"/>
      <c r="I731" s="24" t="n"/>
      <c r="J731" s="22" t="n"/>
      <c r="K731" s="22" t="n"/>
      <c r="L731" s="20">
        <f>IF(OR(A731="",H731="",I731=""),"",IFERROR(H731*I731,0))</f>
        <v/>
      </c>
      <c r="M731" s="20">
        <f>IF(L731="","",IF(J731="Oui",ROUND(L731*'Paramètres'!$B$5,2),0))</f>
        <v/>
      </c>
      <c r="N731" s="20">
        <f>IF(L731="","",IF(J731="Oui",ROUND(L731*'Paramètres'!$B$6,2),0))</f>
        <v/>
      </c>
      <c r="O731" s="20">
        <f>IF(L731="","",IFERROR(L731+M731+N731,0))</f>
        <v/>
      </c>
    </row>
    <row r="732">
      <c r="A732" s="16" t="n"/>
      <c r="B732" s="17" t="n"/>
      <c r="C732" s="17" t="n"/>
      <c r="D732" s="17" t="n"/>
      <c r="E732" s="17" t="n"/>
      <c r="F732" s="17" t="n"/>
      <c r="G732" s="17" t="n"/>
      <c r="H732" s="18" t="n"/>
      <c r="I732" s="19" t="n"/>
      <c r="J732" s="17" t="n"/>
      <c r="K732" s="17" t="n"/>
      <c r="L732" s="20">
        <f>IF(OR(A732="",H732="",I732=""),"",IFERROR(H732*I732,0))</f>
        <v/>
      </c>
      <c r="M732" s="20">
        <f>IF(L732="","",IF(J732="Oui",ROUND(L732*'Paramètres'!$B$5,2),0))</f>
        <v/>
      </c>
      <c r="N732" s="20">
        <f>IF(L732="","",IF(J732="Oui",ROUND(L732*'Paramètres'!$B$6,2),0))</f>
        <v/>
      </c>
      <c r="O732" s="20">
        <f>IF(L732="","",IFERROR(L732+M732+N732,0))</f>
        <v/>
      </c>
    </row>
    <row r="733">
      <c r="A733" s="21" t="n"/>
      <c r="B733" s="22" t="n"/>
      <c r="C733" s="22" t="n"/>
      <c r="D733" s="22" t="n"/>
      <c r="E733" s="22" t="n"/>
      <c r="F733" s="22" t="n"/>
      <c r="G733" s="22" t="n"/>
      <c r="H733" s="23" t="n"/>
      <c r="I733" s="24" t="n"/>
      <c r="J733" s="22" t="n"/>
      <c r="K733" s="22" t="n"/>
      <c r="L733" s="20">
        <f>IF(OR(A733="",H733="",I733=""),"",IFERROR(H733*I733,0))</f>
        <v/>
      </c>
      <c r="M733" s="20">
        <f>IF(L733="","",IF(J733="Oui",ROUND(L733*'Paramètres'!$B$5,2),0))</f>
        <v/>
      </c>
      <c r="N733" s="20">
        <f>IF(L733="","",IF(J733="Oui",ROUND(L733*'Paramètres'!$B$6,2),0))</f>
        <v/>
      </c>
      <c r="O733" s="20">
        <f>IF(L733="","",IFERROR(L733+M733+N733,0))</f>
        <v/>
      </c>
    </row>
    <row r="734">
      <c r="A734" s="16" t="n"/>
      <c r="B734" s="17" t="n"/>
      <c r="C734" s="17" t="n"/>
      <c r="D734" s="17" t="n"/>
      <c r="E734" s="17" t="n"/>
      <c r="F734" s="17" t="n"/>
      <c r="G734" s="17" t="n"/>
      <c r="H734" s="18" t="n"/>
      <c r="I734" s="19" t="n"/>
      <c r="J734" s="17" t="n"/>
      <c r="K734" s="17" t="n"/>
      <c r="L734" s="20">
        <f>IF(OR(A734="",H734="",I734=""),"",IFERROR(H734*I734,0))</f>
        <v/>
      </c>
      <c r="M734" s="20">
        <f>IF(L734="","",IF(J734="Oui",ROUND(L734*'Paramètres'!$B$5,2),0))</f>
        <v/>
      </c>
      <c r="N734" s="20">
        <f>IF(L734="","",IF(J734="Oui",ROUND(L734*'Paramètres'!$B$6,2),0))</f>
        <v/>
      </c>
      <c r="O734" s="20">
        <f>IF(L734="","",IFERROR(L734+M734+N734,0))</f>
        <v/>
      </c>
    </row>
    <row r="735">
      <c r="A735" s="21" t="n"/>
      <c r="B735" s="22" t="n"/>
      <c r="C735" s="22" t="n"/>
      <c r="D735" s="22" t="n"/>
      <c r="E735" s="22" t="n"/>
      <c r="F735" s="22" t="n"/>
      <c r="G735" s="22" t="n"/>
      <c r="H735" s="23" t="n"/>
      <c r="I735" s="24" t="n"/>
      <c r="J735" s="22" t="n"/>
      <c r="K735" s="22" t="n"/>
      <c r="L735" s="20">
        <f>IF(OR(A735="",H735="",I735=""),"",IFERROR(H735*I735,0))</f>
        <v/>
      </c>
      <c r="M735" s="20">
        <f>IF(L735="","",IF(J735="Oui",ROUND(L735*'Paramètres'!$B$5,2),0))</f>
        <v/>
      </c>
      <c r="N735" s="20">
        <f>IF(L735="","",IF(J735="Oui",ROUND(L735*'Paramètres'!$B$6,2),0))</f>
        <v/>
      </c>
      <c r="O735" s="20">
        <f>IF(L735="","",IFERROR(L735+M735+N735,0))</f>
        <v/>
      </c>
    </row>
    <row r="736">
      <c r="A736" s="16" t="n"/>
      <c r="B736" s="17" t="n"/>
      <c r="C736" s="17" t="n"/>
      <c r="D736" s="17" t="n"/>
      <c r="E736" s="17" t="n"/>
      <c r="F736" s="17" t="n"/>
      <c r="G736" s="17" t="n"/>
      <c r="H736" s="18" t="n"/>
      <c r="I736" s="19" t="n"/>
      <c r="J736" s="17" t="n"/>
      <c r="K736" s="17" t="n"/>
      <c r="L736" s="20">
        <f>IF(OR(A736="",H736="",I736=""),"",IFERROR(H736*I736,0))</f>
        <v/>
      </c>
      <c r="M736" s="20">
        <f>IF(L736="","",IF(J736="Oui",ROUND(L736*'Paramètres'!$B$5,2),0))</f>
        <v/>
      </c>
      <c r="N736" s="20">
        <f>IF(L736="","",IF(J736="Oui",ROUND(L736*'Paramètres'!$B$6,2),0))</f>
        <v/>
      </c>
      <c r="O736" s="20">
        <f>IF(L736="","",IFERROR(L736+M736+N736,0))</f>
        <v/>
      </c>
    </row>
    <row r="737">
      <c r="A737" s="21" t="n"/>
      <c r="B737" s="22" t="n"/>
      <c r="C737" s="22" t="n"/>
      <c r="D737" s="22" t="n"/>
      <c r="E737" s="22" t="n"/>
      <c r="F737" s="22" t="n"/>
      <c r="G737" s="22" t="n"/>
      <c r="H737" s="23" t="n"/>
      <c r="I737" s="24" t="n"/>
      <c r="J737" s="22" t="n"/>
      <c r="K737" s="22" t="n"/>
      <c r="L737" s="20">
        <f>IF(OR(A737="",H737="",I737=""),"",IFERROR(H737*I737,0))</f>
        <v/>
      </c>
      <c r="M737" s="20">
        <f>IF(L737="","",IF(J737="Oui",ROUND(L737*'Paramètres'!$B$5,2),0))</f>
        <v/>
      </c>
      <c r="N737" s="20">
        <f>IF(L737="","",IF(J737="Oui",ROUND(L737*'Paramètres'!$B$6,2),0))</f>
        <v/>
      </c>
      <c r="O737" s="20">
        <f>IF(L737="","",IFERROR(L737+M737+N737,0))</f>
        <v/>
      </c>
    </row>
    <row r="738">
      <c r="A738" s="16" t="n"/>
      <c r="B738" s="17" t="n"/>
      <c r="C738" s="17" t="n"/>
      <c r="D738" s="17" t="n"/>
      <c r="E738" s="17" t="n"/>
      <c r="F738" s="17" t="n"/>
      <c r="G738" s="17" t="n"/>
      <c r="H738" s="18" t="n"/>
      <c r="I738" s="19" t="n"/>
      <c r="J738" s="17" t="n"/>
      <c r="K738" s="17" t="n"/>
      <c r="L738" s="20">
        <f>IF(OR(A738="",H738="",I738=""),"",IFERROR(H738*I738,0))</f>
        <v/>
      </c>
      <c r="M738" s="20">
        <f>IF(L738="","",IF(J738="Oui",ROUND(L738*'Paramètres'!$B$5,2),0))</f>
        <v/>
      </c>
      <c r="N738" s="20">
        <f>IF(L738="","",IF(J738="Oui",ROUND(L738*'Paramètres'!$B$6,2),0))</f>
        <v/>
      </c>
      <c r="O738" s="20">
        <f>IF(L738="","",IFERROR(L738+M738+N738,0))</f>
        <v/>
      </c>
    </row>
    <row r="739">
      <c r="A739" s="21" t="n"/>
      <c r="B739" s="22" t="n"/>
      <c r="C739" s="22" t="n"/>
      <c r="D739" s="22" t="n"/>
      <c r="E739" s="22" t="n"/>
      <c r="F739" s="22" t="n"/>
      <c r="G739" s="22" t="n"/>
      <c r="H739" s="23" t="n"/>
      <c r="I739" s="24" t="n"/>
      <c r="J739" s="22" t="n"/>
      <c r="K739" s="22" t="n"/>
      <c r="L739" s="20">
        <f>IF(OR(A739="",H739="",I739=""),"",IFERROR(H739*I739,0))</f>
        <v/>
      </c>
      <c r="M739" s="20">
        <f>IF(L739="","",IF(J739="Oui",ROUND(L739*'Paramètres'!$B$5,2),0))</f>
        <v/>
      </c>
      <c r="N739" s="20">
        <f>IF(L739="","",IF(J739="Oui",ROUND(L739*'Paramètres'!$B$6,2),0))</f>
        <v/>
      </c>
      <c r="O739" s="20">
        <f>IF(L739="","",IFERROR(L739+M739+N739,0))</f>
        <v/>
      </c>
    </row>
    <row r="740">
      <c r="A740" s="16" t="n"/>
      <c r="B740" s="17" t="n"/>
      <c r="C740" s="17" t="n"/>
      <c r="D740" s="17" t="n"/>
      <c r="E740" s="17" t="n"/>
      <c r="F740" s="17" t="n"/>
      <c r="G740" s="17" t="n"/>
      <c r="H740" s="18" t="n"/>
      <c r="I740" s="19" t="n"/>
      <c r="J740" s="17" t="n"/>
      <c r="K740" s="17" t="n"/>
      <c r="L740" s="20">
        <f>IF(OR(A740="",H740="",I740=""),"",IFERROR(H740*I740,0))</f>
        <v/>
      </c>
      <c r="M740" s="20">
        <f>IF(L740="","",IF(J740="Oui",ROUND(L740*'Paramètres'!$B$5,2),0))</f>
        <v/>
      </c>
      <c r="N740" s="20">
        <f>IF(L740="","",IF(J740="Oui",ROUND(L740*'Paramètres'!$B$6,2),0))</f>
        <v/>
      </c>
      <c r="O740" s="20">
        <f>IF(L740="","",IFERROR(L740+M740+N740,0))</f>
        <v/>
      </c>
    </row>
    <row r="741">
      <c r="A741" s="21" t="n"/>
      <c r="B741" s="22" t="n"/>
      <c r="C741" s="22" t="n"/>
      <c r="D741" s="22" t="n"/>
      <c r="E741" s="22" t="n"/>
      <c r="F741" s="22" t="n"/>
      <c r="G741" s="22" t="n"/>
      <c r="H741" s="23" t="n"/>
      <c r="I741" s="24" t="n"/>
      <c r="J741" s="22" t="n"/>
      <c r="K741" s="22" t="n"/>
      <c r="L741" s="20">
        <f>IF(OR(A741="",H741="",I741=""),"",IFERROR(H741*I741,0))</f>
        <v/>
      </c>
      <c r="M741" s="20">
        <f>IF(L741="","",IF(J741="Oui",ROUND(L741*'Paramètres'!$B$5,2),0))</f>
        <v/>
      </c>
      <c r="N741" s="20">
        <f>IF(L741="","",IF(J741="Oui",ROUND(L741*'Paramètres'!$B$6,2),0))</f>
        <v/>
      </c>
      <c r="O741" s="20">
        <f>IF(L741="","",IFERROR(L741+M741+N741,0))</f>
        <v/>
      </c>
    </row>
    <row r="742">
      <c r="A742" s="16" t="n"/>
      <c r="B742" s="17" t="n"/>
      <c r="C742" s="17" t="n"/>
      <c r="D742" s="17" t="n"/>
      <c r="E742" s="17" t="n"/>
      <c r="F742" s="17" t="n"/>
      <c r="G742" s="17" t="n"/>
      <c r="H742" s="18" t="n"/>
      <c r="I742" s="19" t="n"/>
      <c r="J742" s="17" t="n"/>
      <c r="K742" s="17" t="n"/>
      <c r="L742" s="20">
        <f>IF(OR(A742="",H742="",I742=""),"",IFERROR(H742*I742,0))</f>
        <v/>
      </c>
      <c r="M742" s="20">
        <f>IF(L742="","",IF(J742="Oui",ROUND(L742*'Paramètres'!$B$5,2),0))</f>
        <v/>
      </c>
      <c r="N742" s="20">
        <f>IF(L742="","",IF(J742="Oui",ROUND(L742*'Paramètres'!$B$6,2),0))</f>
        <v/>
      </c>
      <c r="O742" s="20">
        <f>IF(L742="","",IFERROR(L742+M742+N742,0))</f>
        <v/>
      </c>
    </row>
    <row r="743">
      <c r="A743" s="21" t="n"/>
      <c r="B743" s="22" t="n"/>
      <c r="C743" s="22" t="n"/>
      <c r="D743" s="22" t="n"/>
      <c r="E743" s="22" t="n"/>
      <c r="F743" s="22" t="n"/>
      <c r="G743" s="22" t="n"/>
      <c r="H743" s="23" t="n"/>
      <c r="I743" s="24" t="n"/>
      <c r="J743" s="22" t="n"/>
      <c r="K743" s="22" t="n"/>
      <c r="L743" s="20">
        <f>IF(OR(A743="",H743="",I743=""),"",IFERROR(H743*I743,0))</f>
        <v/>
      </c>
      <c r="M743" s="20">
        <f>IF(L743="","",IF(J743="Oui",ROUND(L743*'Paramètres'!$B$5,2),0))</f>
        <v/>
      </c>
      <c r="N743" s="20">
        <f>IF(L743="","",IF(J743="Oui",ROUND(L743*'Paramètres'!$B$6,2),0))</f>
        <v/>
      </c>
      <c r="O743" s="20">
        <f>IF(L743="","",IFERROR(L743+M743+N743,0))</f>
        <v/>
      </c>
    </row>
    <row r="744">
      <c r="A744" s="16" t="n"/>
      <c r="B744" s="17" t="n"/>
      <c r="C744" s="17" t="n"/>
      <c r="D744" s="17" t="n"/>
      <c r="E744" s="17" t="n"/>
      <c r="F744" s="17" t="n"/>
      <c r="G744" s="17" t="n"/>
      <c r="H744" s="18" t="n"/>
      <c r="I744" s="19" t="n"/>
      <c r="J744" s="17" t="n"/>
      <c r="K744" s="17" t="n"/>
      <c r="L744" s="20">
        <f>IF(OR(A744="",H744="",I744=""),"",IFERROR(H744*I744,0))</f>
        <v/>
      </c>
      <c r="M744" s="20">
        <f>IF(L744="","",IF(J744="Oui",ROUND(L744*'Paramètres'!$B$5,2),0))</f>
        <v/>
      </c>
      <c r="N744" s="20">
        <f>IF(L744="","",IF(J744="Oui",ROUND(L744*'Paramètres'!$B$6,2),0))</f>
        <v/>
      </c>
      <c r="O744" s="20">
        <f>IF(L744="","",IFERROR(L744+M744+N744,0))</f>
        <v/>
      </c>
    </row>
    <row r="745">
      <c r="A745" s="21" t="n"/>
      <c r="B745" s="22" t="n"/>
      <c r="C745" s="22" t="n"/>
      <c r="D745" s="22" t="n"/>
      <c r="E745" s="22" t="n"/>
      <c r="F745" s="22" t="n"/>
      <c r="G745" s="22" t="n"/>
      <c r="H745" s="23" t="n"/>
      <c r="I745" s="24" t="n"/>
      <c r="J745" s="22" t="n"/>
      <c r="K745" s="22" t="n"/>
      <c r="L745" s="20">
        <f>IF(OR(A745="",H745="",I745=""),"",IFERROR(H745*I745,0))</f>
        <v/>
      </c>
      <c r="M745" s="20">
        <f>IF(L745="","",IF(J745="Oui",ROUND(L745*'Paramètres'!$B$5,2),0))</f>
        <v/>
      </c>
      <c r="N745" s="20">
        <f>IF(L745="","",IF(J745="Oui",ROUND(L745*'Paramètres'!$B$6,2),0))</f>
        <v/>
      </c>
      <c r="O745" s="20">
        <f>IF(L745="","",IFERROR(L745+M745+N745,0))</f>
        <v/>
      </c>
    </row>
    <row r="746">
      <c r="A746" s="16" t="n"/>
      <c r="B746" s="17" t="n"/>
      <c r="C746" s="17" t="n"/>
      <c r="D746" s="17" t="n"/>
      <c r="E746" s="17" t="n"/>
      <c r="F746" s="17" t="n"/>
      <c r="G746" s="17" t="n"/>
      <c r="H746" s="18" t="n"/>
      <c r="I746" s="19" t="n"/>
      <c r="J746" s="17" t="n"/>
      <c r="K746" s="17" t="n"/>
      <c r="L746" s="20">
        <f>IF(OR(A746="",H746="",I746=""),"",IFERROR(H746*I746,0))</f>
        <v/>
      </c>
      <c r="M746" s="20">
        <f>IF(L746="","",IF(J746="Oui",ROUND(L746*'Paramètres'!$B$5,2),0))</f>
        <v/>
      </c>
      <c r="N746" s="20">
        <f>IF(L746="","",IF(J746="Oui",ROUND(L746*'Paramètres'!$B$6,2),0))</f>
        <v/>
      </c>
      <c r="O746" s="20">
        <f>IF(L746="","",IFERROR(L746+M746+N746,0))</f>
        <v/>
      </c>
    </row>
    <row r="747">
      <c r="A747" s="21" t="n"/>
      <c r="B747" s="22" t="n"/>
      <c r="C747" s="22" t="n"/>
      <c r="D747" s="22" t="n"/>
      <c r="E747" s="22" t="n"/>
      <c r="F747" s="22" t="n"/>
      <c r="G747" s="22" t="n"/>
      <c r="H747" s="23" t="n"/>
      <c r="I747" s="24" t="n"/>
      <c r="J747" s="22" t="n"/>
      <c r="K747" s="22" t="n"/>
      <c r="L747" s="20">
        <f>IF(OR(A747="",H747="",I747=""),"",IFERROR(H747*I747,0))</f>
        <v/>
      </c>
      <c r="M747" s="20">
        <f>IF(L747="","",IF(J747="Oui",ROUND(L747*'Paramètres'!$B$5,2),0))</f>
        <v/>
      </c>
      <c r="N747" s="20">
        <f>IF(L747="","",IF(J747="Oui",ROUND(L747*'Paramètres'!$B$6,2),0))</f>
        <v/>
      </c>
      <c r="O747" s="20">
        <f>IF(L747="","",IFERROR(L747+M747+N747,0))</f>
        <v/>
      </c>
    </row>
    <row r="748">
      <c r="A748" s="16" t="n"/>
      <c r="B748" s="17" t="n"/>
      <c r="C748" s="17" t="n"/>
      <c r="D748" s="17" t="n"/>
      <c r="E748" s="17" t="n"/>
      <c r="F748" s="17" t="n"/>
      <c r="G748" s="17" t="n"/>
      <c r="H748" s="18" t="n"/>
      <c r="I748" s="19" t="n"/>
      <c r="J748" s="17" t="n"/>
      <c r="K748" s="17" t="n"/>
      <c r="L748" s="20">
        <f>IF(OR(A748="",H748="",I748=""),"",IFERROR(H748*I748,0))</f>
        <v/>
      </c>
      <c r="M748" s="20">
        <f>IF(L748="","",IF(J748="Oui",ROUND(L748*'Paramètres'!$B$5,2),0))</f>
        <v/>
      </c>
      <c r="N748" s="20">
        <f>IF(L748="","",IF(J748="Oui",ROUND(L748*'Paramètres'!$B$6,2),0))</f>
        <v/>
      </c>
      <c r="O748" s="20">
        <f>IF(L748="","",IFERROR(L748+M748+N748,0))</f>
        <v/>
      </c>
    </row>
    <row r="749">
      <c r="A749" s="21" t="n"/>
      <c r="B749" s="22" t="n"/>
      <c r="C749" s="22" t="n"/>
      <c r="D749" s="22" t="n"/>
      <c r="E749" s="22" t="n"/>
      <c r="F749" s="22" t="n"/>
      <c r="G749" s="22" t="n"/>
      <c r="H749" s="23" t="n"/>
      <c r="I749" s="24" t="n"/>
      <c r="J749" s="22" t="n"/>
      <c r="K749" s="22" t="n"/>
      <c r="L749" s="20">
        <f>IF(OR(A749="",H749="",I749=""),"",IFERROR(H749*I749,0))</f>
        <v/>
      </c>
      <c r="M749" s="20">
        <f>IF(L749="","",IF(J749="Oui",ROUND(L749*'Paramètres'!$B$5,2),0))</f>
        <v/>
      </c>
      <c r="N749" s="20">
        <f>IF(L749="","",IF(J749="Oui",ROUND(L749*'Paramètres'!$B$6,2),0))</f>
        <v/>
      </c>
      <c r="O749" s="20">
        <f>IF(L749="","",IFERROR(L749+M749+N749,0))</f>
        <v/>
      </c>
    </row>
    <row r="750">
      <c r="A750" s="16" t="n"/>
      <c r="B750" s="17" t="n"/>
      <c r="C750" s="17" t="n"/>
      <c r="D750" s="17" t="n"/>
      <c r="E750" s="17" t="n"/>
      <c r="F750" s="17" t="n"/>
      <c r="G750" s="17" t="n"/>
      <c r="H750" s="18" t="n"/>
      <c r="I750" s="19" t="n"/>
      <c r="J750" s="17" t="n"/>
      <c r="K750" s="17" t="n"/>
      <c r="L750" s="20">
        <f>IF(OR(A750="",H750="",I750=""),"",IFERROR(H750*I750,0))</f>
        <v/>
      </c>
      <c r="M750" s="20">
        <f>IF(L750="","",IF(J750="Oui",ROUND(L750*'Paramètres'!$B$5,2),0))</f>
        <v/>
      </c>
      <c r="N750" s="20">
        <f>IF(L750="","",IF(J750="Oui",ROUND(L750*'Paramètres'!$B$6,2),0))</f>
        <v/>
      </c>
      <c r="O750" s="20">
        <f>IF(L750="","",IFERROR(L750+M750+N750,0))</f>
        <v/>
      </c>
    </row>
    <row r="751">
      <c r="A751" s="21" t="n"/>
      <c r="B751" s="22" t="n"/>
      <c r="C751" s="22" t="n"/>
      <c r="D751" s="22" t="n"/>
      <c r="E751" s="22" t="n"/>
      <c r="F751" s="22" t="n"/>
      <c r="G751" s="22" t="n"/>
      <c r="H751" s="23" t="n"/>
      <c r="I751" s="24" t="n"/>
      <c r="J751" s="22" t="n"/>
      <c r="K751" s="22" t="n"/>
      <c r="L751" s="20">
        <f>IF(OR(A751="",H751="",I751=""),"",IFERROR(H751*I751,0))</f>
        <v/>
      </c>
      <c r="M751" s="20">
        <f>IF(L751="","",IF(J751="Oui",ROUND(L751*'Paramètres'!$B$5,2),0))</f>
        <v/>
      </c>
      <c r="N751" s="20">
        <f>IF(L751="","",IF(J751="Oui",ROUND(L751*'Paramètres'!$B$6,2),0))</f>
        <v/>
      </c>
      <c r="O751" s="20">
        <f>IF(L751="","",IFERROR(L751+M751+N751,0))</f>
        <v/>
      </c>
    </row>
    <row r="752">
      <c r="A752" s="16" t="n"/>
      <c r="B752" s="17" t="n"/>
      <c r="C752" s="17" t="n"/>
      <c r="D752" s="17" t="n"/>
      <c r="E752" s="17" t="n"/>
      <c r="F752" s="17" t="n"/>
      <c r="G752" s="17" t="n"/>
      <c r="H752" s="18" t="n"/>
      <c r="I752" s="19" t="n"/>
      <c r="J752" s="17" t="n"/>
      <c r="K752" s="17" t="n"/>
      <c r="L752" s="20">
        <f>IF(OR(A752="",H752="",I752=""),"",IFERROR(H752*I752,0))</f>
        <v/>
      </c>
      <c r="M752" s="20">
        <f>IF(L752="","",IF(J752="Oui",ROUND(L752*'Paramètres'!$B$5,2),0))</f>
        <v/>
      </c>
      <c r="N752" s="20">
        <f>IF(L752="","",IF(J752="Oui",ROUND(L752*'Paramètres'!$B$6,2),0))</f>
        <v/>
      </c>
      <c r="O752" s="20">
        <f>IF(L752="","",IFERROR(L752+M752+N752,0))</f>
        <v/>
      </c>
    </row>
    <row r="753">
      <c r="A753" s="21" t="n"/>
      <c r="B753" s="22" t="n"/>
      <c r="C753" s="22" t="n"/>
      <c r="D753" s="22" t="n"/>
      <c r="E753" s="22" t="n"/>
      <c r="F753" s="22" t="n"/>
      <c r="G753" s="22" t="n"/>
      <c r="H753" s="23" t="n"/>
      <c r="I753" s="24" t="n"/>
      <c r="J753" s="22" t="n"/>
      <c r="K753" s="22" t="n"/>
      <c r="L753" s="20">
        <f>IF(OR(A753="",H753="",I753=""),"",IFERROR(H753*I753,0))</f>
        <v/>
      </c>
      <c r="M753" s="20">
        <f>IF(L753="","",IF(J753="Oui",ROUND(L753*'Paramètres'!$B$5,2),0))</f>
        <v/>
      </c>
      <c r="N753" s="20">
        <f>IF(L753="","",IF(J753="Oui",ROUND(L753*'Paramètres'!$B$6,2),0))</f>
        <v/>
      </c>
      <c r="O753" s="20">
        <f>IF(L753="","",IFERROR(L753+M753+N753,0))</f>
        <v/>
      </c>
    </row>
    <row r="754">
      <c r="A754" s="16" t="n"/>
      <c r="B754" s="17" t="n"/>
      <c r="C754" s="17" t="n"/>
      <c r="D754" s="17" t="n"/>
      <c r="E754" s="17" t="n"/>
      <c r="F754" s="17" t="n"/>
      <c r="G754" s="17" t="n"/>
      <c r="H754" s="18" t="n"/>
      <c r="I754" s="19" t="n"/>
      <c r="J754" s="17" t="n"/>
      <c r="K754" s="17" t="n"/>
      <c r="L754" s="20">
        <f>IF(OR(A754="",H754="",I754=""),"",IFERROR(H754*I754,0))</f>
        <v/>
      </c>
      <c r="M754" s="20">
        <f>IF(L754="","",IF(J754="Oui",ROUND(L754*'Paramètres'!$B$5,2),0))</f>
        <v/>
      </c>
      <c r="N754" s="20">
        <f>IF(L754="","",IF(J754="Oui",ROUND(L754*'Paramètres'!$B$6,2),0))</f>
        <v/>
      </c>
      <c r="O754" s="20">
        <f>IF(L754="","",IFERROR(L754+M754+N754,0))</f>
        <v/>
      </c>
    </row>
    <row r="755">
      <c r="A755" s="21" t="n"/>
      <c r="B755" s="22" t="n"/>
      <c r="C755" s="22" t="n"/>
      <c r="D755" s="22" t="n"/>
      <c r="E755" s="22" t="n"/>
      <c r="F755" s="22" t="n"/>
      <c r="G755" s="22" t="n"/>
      <c r="H755" s="23" t="n"/>
      <c r="I755" s="24" t="n"/>
      <c r="J755" s="22" t="n"/>
      <c r="K755" s="22" t="n"/>
      <c r="L755" s="20">
        <f>IF(OR(A755="",H755="",I755=""),"",IFERROR(H755*I755,0))</f>
        <v/>
      </c>
      <c r="M755" s="20">
        <f>IF(L755="","",IF(J755="Oui",ROUND(L755*'Paramètres'!$B$5,2),0))</f>
        <v/>
      </c>
      <c r="N755" s="20">
        <f>IF(L755="","",IF(J755="Oui",ROUND(L755*'Paramètres'!$B$6,2),0))</f>
        <v/>
      </c>
      <c r="O755" s="20">
        <f>IF(L755="","",IFERROR(L755+M755+N755,0))</f>
        <v/>
      </c>
    </row>
    <row r="756">
      <c r="A756" s="16" t="n"/>
      <c r="B756" s="17" t="n"/>
      <c r="C756" s="17" t="n"/>
      <c r="D756" s="17" t="n"/>
      <c r="E756" s="17" t="n"/>
      <c r="F756" s="17" t="n"/>
      <c r="G756" s="17" t="n"/>
      <c r="H756" s="18" t="n"/>
      <c r="I756" s="19" t="n"/>
      <c r="J756" s="17" t="n"/>
      <c r="K756" s="17" t="n"/>
      <c r="L756" s="20">
        <f>IF(OR(A756="",H756="",I756=""),"",IFERROR(H756*I756,0))</f>
        <v/>
      </c>
      <c r="M756" s="20">
        <f>IF(L756="","",IF(J756="Oui",ROUND(L756*'Paramètres'!$B$5,2),0))</f>
        <v/>
      </c>
      <c r="N756" s="20">
        <f>IF(L756="","",IF(J756="Oui",ROUND(L756*'Paramètres'!$B$6,2),0))</f>
        <v/>
      </c>
      <c r="O756" s="20">
        <f>IF(L756="","",IFERROR(L756+M756+N756,0))</f>
        <v/>
      </c>
    </row>
    <row r="757">
      <c r="A757" s="21" t="n"/>
      <c r="B757" s="22" t="n"/>
      <c r="C757" s="22" t="n"/>
      <c r="D757" s="22" t="n"/>
      <c r="E757" s="22" t="n"/>
      <c r="F757" s="22" t="n"/>
      <c r="G757" s="22" t="n"/>
      <c r="H757" s="23" t="n"/>
      <c r="I757" s="24" t="n"/>
      <c r="J757" s="22" t="n"/>
      <c r="K757" s="22" t="n"/>
      <c r="L757" s="20">
        <f>IF(OR(A757="",H757="",I757=""),"",IFERROR(H757*I757,0))</f>
        <v/>
      </c>
      <c r="M757" s="20">
        <f>IF(L757="","",IF(J757="Oui",ROUND(L757*'Paramètres'!$B$5,2),0))</f>
        <v/>
      </c>
      <c r="N757" s="20">
        <f>IF(L757="","",IF(J757="Oui",ROUND(L757*'Paramètres'!$B$6,2),0))</f>
        <v/>
      </c>
      <c r="O757" s="20">
        <f>IF(L757="","",IFERROR(L757+M757+N757,0))</f>
        <v/>
      </c>
    </row>
    <row r="758">
      <c r="A758" s="16" t="n"/>
      <c r="B758" s="17" t="n"/>
      <c r="C758" s="17" t="n"/>
      <c r="D758" s="17" t="n"/>
      <c r="E758" s="17" t="n"/>
      <c r="F758" s="17" t="n"/>
      <c r="G758" s="17" t="n"/>
      <c r="H758" s="18" t="n"/>
      <c r="I758" s="19" t="n"/>
      <c r="J758" s="17" t="n"/>
      <c r="K758" s="17" t="n"/>
      <c r="L758" s="20">
        <f>IF(OR(A758="",H758="",I758=""),"",IFERROR(H758*I758,0))</f>
        <v/>
      </c>
      <c r="M758" s="20">
        <f>IF(L758="","",IF(J758="Oui",ROUND(L758*'Paramètres'!$B$5,2),0))</f>
        <v/>
      </c>
      <c r="N758" s="20">
        <f>IF(L758="","",IF(J758="Oui",ROUND(L758*'Paramètres'!$B$6,2),0))</f>
        <v/>
      </c>
      <c r="O758" s="20">
        <f>IF(L758="","",IFERROR(L758+M758+N758,0))</f>
        <v/>
      </c>
    </row>
    <row r="759">
      <c r="A759" s="21" t="n"/>
      <c r="B759" s="22" t="n"/>
      <c r="C759" s="22" t="n"/>
      <c r="D759" s="22" t="n"/>
      <c r="E759" s="22" t="n"/>
      <c r="F759" s="22" t="n"/>
      <c r="G759" s="22" t="n"/>
      <c r="H759" s="23" t="n"/>
      <c r="I759" s="24" t="n"/>
      <c r="J759" s="22" t="n"/>
      <c r="K759" s="22" t="n"/>
      <c r="L759" s="20">
        <f>IF(OR(A759="",H759="",I759=""),"",IFERROR(H759*I759,0))</f>
        <v/>
      </c>
      <c r="M759" s="20">
        <f>IF(L759="","",IF(J759="Oui",ROUND(L759*'Paramètres'!$B$5,2),0))</f>
        <v/>
      </c>
      <c r="N759" s="20">
        <f>IF(L759="","",IF(J759="Oui",ROUND(L759*'Paramètres'!$B$6,2),0))</f>
        <v/>
      </c>
      <c r="O759" s="20">
        <f>IF(L759="","",IFERROR(L759+M759+N759,0))</f>
        <v/>
      </c>
    </row>
    <row r="760">
      <c r="A760" s="16" t="n"/>
      <c r="B760" s="17" t="n"/>
      <c r="C760" s="17" t="n"/>
      <c r="D760" s="17" t="n"/>
      <c r="E760" s="17" t="n"/>
      <c r="F760" s="17" t="n"/>
      <c r="G760" s="17" t="n"/>
      <c r="H760" s="18" t="n"/>
      <c r="I760" s="19" t="n"/>
      <c r="J760" s="17" t="n"/>
      <c r="K760" s="17" t="n"/>
      <c r="L760" s="20">
        <f>IF(OR(A760="",H760="",I760=""),"",IFERROR(H760*I760,0))</f>
        <v/>
      </c>
      <c r="M760" s="20">
        <f>IF(L760="","",IF(J760="Oui",ROUND(L760*'Paramètres'!$B$5,2),0))</f>
        <v/>
      </c>
      <c r="N760" s="20">
        <f>IF(L760="","",IF(J760="Oui",ROUND(L760*'Paramètres'!$B$6,2),0))</f>
        <v/>
      </c>
      <c r="O760" s="20">
        <f>IF(L760="","",IFERROR(L760+M760+N760,0))</f>
        <v/>
      </c>
    </row>
    <row r="761">
      <c r="A761" s="21" t="n"/>
      <c r="B761" s="22" t="n"/>
      <c r="C761" s="22" t="n"/>
      <c r="D761" s="22" t="n"/>
      <c r="E761" s="22" t="n"/>
      <c r="F761" s="22" t="n"/>
      <c r="G761" s="22" t="n"/>
      <c r="H761" s="23" t="n"/>
      <c r="I761" s="24" t="n"/>
      <c r="J761" s="22" t="n"/>
      <c r="K761" s="22" t="n"/>
      <c r="L761" s="20">
        <f>IF(OR(A761="",H761="",I761=""),"",IFERROR(H761*I761,0))</f>
        <v/>
      </c>
      <c r="M761" s="20">
        <f>IF(L761="","",IF(J761="Oui",ROUND(L761*'Paramètres'!$B$5,2),0))</f>
        <v/>
      </c>
      <c r="N761" s="20">
        <f>IF(L761="","",IF(J761="Oui",ROUND(L761*'Paramètres'!$B$6,2),0))</f>
        <v/>
      </c>
      <c r="O761" s="20">
        <f>IF(L761="","",IFERROR(L761+M761+N761,0))</f>
        <v/>
      </c>
    </row>
    <row r="762">
      <c r="A762" s="16" t="n"/>
      <c r="B762" s="17" t="n"/>
      <c r="C762" s="17" t="n"/>
      <c r="D762" s="17" t="n"/>
      <c r="E762" s="17" t="n"/>
      <c r="F762" s="17" t="n"/>
      <c r="G762" s="17" t="n"/>
      <c r="H762" s="18" t="n"/>
      <c r="I762" s="19" t="n"/>
      <c r="J762" s="17" t="n"/>
      <c r="K762" s="17" t="n"/>
      <c r="L762" s="20">
        <f>IF(OR(A762="",H762="",I762=""),"",IFERROR(H762*I762,0))</f>
        <v/>
      </c>
      <c r="M762" s="20">
        <f>IF(L762="","",IF(J762="Oui",ROUND(L762*'Paramètres'!$B$5,2),0))</f>
        <v/>
      </c>
      <c r="N762" s="20">
        <f>IF(L762="","",IF(J762="Oui",ROUND(L762*'Paramètres'!$B$6,2),0))</f>
        <v/>
      </c>
      <c r="O762" s="20">
        <f>IF(L762="","",IFERROR(L762+M762+N762,0))</f>
        <v/>
      </c>
    </row>
    <row r="763">
      <c r="A763" s="21" t="n"/>
      <c r="B763" s="22" t="n"/>
      <c r="C763" s="22" t="n"/>
      <c r="D763" s="22" t="n"/>
      <c r="E763" s="22" t="n"/>
      <c r="F763" s="22" t="n"/>
      <c r="G763" s="22" t="n"/>
      <c r="H763" s="23" t="n"/>
      <c r="I763" s="24" t="n"/>
      <c r="J763" s="22" t="n"/>
      <c r="K763" s="22" t="n"/>
      <c r="L763" s="20">
        <f>IF(OR(A763="",H763="",I763=""),"",IFERROR(H763*I763,0))</f>
        <v/>
      </c>
      <c r="M763" s="20">
        <f>IF(L763="","",IF(J763="Oui",ROUND(L763*'Paramètres'!$B$5,2),0))</f>
        <v/>
      </c>
      <c r="N763" s="20">
        <f>IF(L763="","",IF(J763="Oui",ROUND(L763*'Paramètres'!$B$6,2),0))</f>
        <v/>
      </c>
      <c r="O763" s="20">
        <f>IF(L763="","",IFERROR(L763+M763+N763,0))</f>
        <v/>
      </c>
    </row>
    <row r="764">
      <c r="A764" s="16" t="n"/>
      <c r="B764" s="17" t="n"/>
      <c r="C764" s="17" t="n"/>
      <c r="D764" s="17" t="n"/>
      <c r="E764" s="17" t="n"/>
      <c r="F764" s="17" t="n"/>
      <c r="G764" s="17" t="n"/>
      <c r="H764" s="18" t="n"/>
      <c r="I764" s="19" t="n"/>
      <c r="J764" s="17" t="n"/>
      <c r="K764" s="17" t="n"/>
      <c r="L764" s="20">
        <f>IF(OR(A764="",H764="",I764=""),"",IFERROR(H764*I764,0))</f>
        <v/>
      </c>
      <c r="M764" s="20">
        <f>IF(L764="","",IF(J764="Oui",ROUND(L764*'Paramètres'!$B$5,2),0))</f>
        <v/>
      </c>
      <c r="N764" s="20">
        <f>IF(L764="","",IF(J764="Oui",ROUND(L764*'Paramètres'!$B$6,2),0))</f>
        <v/>
      </c>
      <c r="O764" s="20">
        <f>IF(L764="","",IFERROR(L764+M764+N764,0))</f>
        <v/>
      </c>
    </row>
    <row r="765">
      <c r="A765" s="21" t="n"/>
      <c r="B765" s="22" t="n"/>
      <c r="C765" s="22" t="n"/>
      <c r="D765" s="22" t="n"/>
      <c r="E765" s="22" t="n"/>
      <c r="F765" s="22" t="n"/>
      <c r="G765" s="22" t="n"/>
      <c r="H765" s="23" t="n"/>
      <c r="I765" s="24" t="n"/>
      <c r="J765" s="22" t="n"/>
      <c r="K765" s="22" t="n"/>
      <c r="L765" s="20">
        <f>IF(OR(A765="",H765="",I765=""),"",IFERROR(H765*I765,0))</f>
        <v/>
      </c>
      <c r="M765" s="20">
        <f>IF(L765="","",IF(J765="Oui",ROUND(L765*'Paramètres'!$B$5,2),0))</f>
        <v/>
      </c>
      <c r="N765" s="20">
        <f>IF(L765="","",IF(J765="Oui",ROUND(L765*'Paramètres'!$B$6,2),0))</f>
        <v/>
      </c>
      <c r="O765" s="20">
        <f>IF(L765="","",IFERROR(L765+M765+N765,0))</f>
        <v/>
      </c>
    </row>
    <row r="766">
      <c r="A766" s="16" t="n"/>
      <c r="B766" s="17" t="n"/>
      <c r="C766" s="17" t="n"/>
      <c r="D766" s="17" t="n"/>
      <c r="E766" s="17" t="n"/>
      <c r="F766" s="17" t="n"/>
      <c r="G766" s="17" t="n"/>
      <c r="H766" s="18" t="n"/>
      <c r="I766" s="19" t="n"/>
      <c r="J766" s="17" t="n"/>
      <c r="K766" s="17" t="n"/>
      <c r="L766" s="20">
        <f>IF(OR(A766="",H766="",I766=""),"",IFERROR(H766*I766,0))</f>
        <v/>
      </c>
      <c r="M766" s="20">
        <f>IF(L766="","",IF(J766="Oui",ROUND(L766*'Paramètres'!$B$5,2),0))</f>
        <v/>
      </c>
      <c r="N766" s="20">
        <f>IF(L766="","",IF(J766="Oui",ROUND(L766*'Paramètres'!$B$6,2),0))</f>
        <v/>
      </c>
      <c r="O766" s="20">
        <f>IF(L766="","",IFERROR(L766+M766+N766,0))</f>
        <v/>
      </c>
    </row>
    <row r="767">
      <c r="A767" s="21" t="n"/>
      <c r="B767" s="22" t="n"/>
      <c r="C767" s="22" t="n"/>
      <c r="D767" s="22" t="n"/>
      <c r="E767" s="22" t="n"/>
      <c r="F767" s="22" t="n"/>
      <c r="G767" s="22" t="n"/>
      <c r="H767" s="23" t="n"/>
      <c r="I767" s="24" t="n"/>
      <c r="J767" s="22" t="n"/>
      <c r="K767" s="22" t="n"/>
      <c r="L767" s="20">
        <f>IF(OR(A767="",H767="",I767=""),"",IFERROR(H767*I767,0))</f>
        <v/>
      </c>
      <c r="M767" s="20">
        <f>IF(L767="","",IF(J767="Oui",ROUND(L767*'Paramètres'!$B$5,2),0))</f>
        <v/>
      </c>
      <c r="N767" s="20">
        <f>IF(L767="","",IF(J767="Oui",ROUND(L767*'Paramètres'!$B$6,2),0))</f>
        <v/>
      </c>
      <c r="O767" s="20">
        <f>IF(L767="","",IFERROR(L767+M767+N767,0))</f>
        <v/>
      </c>
    </row>
    <row r="768">
      <c r="A768" s="16" t="n"/>
      <c r="B768" s="17" t="n"/>
      <c r="C768" s="17" t="n"/>
      <c r="D768" s="17" t="n"/>
      <c r="E768" s="17" t="n"/>
      <c r="F768" s="17" t="n"/>
      <c r="G768" s="17" t="n"/>
      <c r="H768" s="18" t="n"/>
      <c r="I768" s="19" t="n"/>
      <c r="J768" s="17" t="n"/>
      <c r="K768" s="17" t="n"/>
      <c r="L768" s="20">
        <f>IF(OR(A768="",H768="",I768=""),"",IFERROR(H768*I768,0))</f>
        <v/>
      </c>
      <c r="M768" s="20">
        <f>IF(L768="","",IF(J768="Oui",ROUND(L768*'Paramètres'!$B$5,2),0))</f>
        <v/>
      </c>
      <c r="N768" s="20">
        <f>IF(L768="","",IF(J768="Oui",ROUND(L768*'Paramètres'!$B$6,2),0))</f>
        <v/>
      </c>
      <c r="O768" s="20">
        <f>IF(L768="","",IFERROR(L768+M768+N768,0))</f>
        <v/>
      </c>
    </row>
    <row r="769">
      <c r="A769" s="21" t="n"/>
      <c r="B769" s="22" t="n"/>
      <c r="C769" s="22" t="n"/>
      <c r="D769" s="22" t="n"/>
      <c r="E769" s="22" t="n"/>
      <c r="F769" s="22" t="n"/>
      <c r="G769" s="22" t="n"/>
      <c r="H769" s="23" t="n"/>
      <c r="I769" s="24" t="n"/>
      <c r="J769" s="22" t="n"/>
      <c r="K769" s="22" t="n"/>
      <c r="L769" s="20">
        <f>IF(OR(A769="",H769="",I769=""),"",IFERROR(H769*I769,0))</f>
        <v/>
      </c>
      <c r="M769" s="20">
        <f>IF(L769="","",IF(J769="Oui",ROUND(L769*'Paramètres'!$B$5,2),0))</f>
        <v/>
      </c>
      <c r="N769" s="20">
        <f>IF(L769="","",IF(J769="Oui",ROUND(L769*'Paramètres'!$B$6,2),0))</f>
        <v/>
      </c>
      <c r="O769" s="20">
        <f>IF(L769="","",IFERROR(L769+M769+N769,0))</f>
        <v/>
      </c>
    </row>
    <row r="770">
      <c r="A770" s="16" t="n"/>
      <c r="B770" s="17" t="n"/>
      <c r="C770" s="17" t="n"/>
      <c r="D770" s="17" t="n"/>
      <c r="E770" s="17" t="n"/>
      <c r="F770" s="17" t="n"/>
      <c r="G770" s="17" t="n"/>
      <c r="H770" s="18" t="n"/>
      <c r="I770" s="19" t="n"/>
      <c r="J770" s="17" t="n"/>
      <c r="K770" s="17" t="n"/>
      <c r="L770" s="20">
        <f>IF(OR(A770="",H770="",I770=""),"",IFERROR(H770*I770,0))</f>
        <v/>
      </c>
      <c r="M770" s="20">
        <f>IF(L770="","",IF(J770="Oui",ROUND(L770*'Paramètres'!$B$5,2),0))</f>
        <v/>
      </c>
      <c r="N770" s="20">
        <f>IF(L770="","",IF(J770="Oui",ROUND(L770*'Paramètres'!$B$6,2),0))</f>
        <v/>
      </c>
      <c r="O770" s="20">
        <f>IF(L770="","",IFERROR(L770+M770+N770,0))</f>
        <v/>
      </c>
    </row>
    <row r="771">
      <c r="A771" s="21" t="n"/>
      <c r="B771" s="22" t="n"/>
      <c r="C771" s="22" t="n"/>
      <c r="D771" s="22" t="n"/>
      <c r="E771" s="22" t="n"/>
      <c r="F771" s="22" t="n"/>
      <c r="G771" s="22" t="n"/>
      <c r="H771" s="23" t="n"/>
      <c r="I771" s="24" t="n"/>
      <c r="J771" s="22" t="n"/>
      <c r="K771" s="22" t="n"/>
      <c r="L771" s="20">
        <f>IF(OR(A771="",H771="",I771=""),"",IFERROR(H771*I771,0))</f>
        <v/>
      </c>
      <c r="M771" s="20">
        <f>IF(L771="","",IF(J771="Oui",ROUND(L771*'Paramètres'!$B$5,2),0))</f>
        <v/>
      </c>
      <c r="N771" s="20">
        <f>IF(L771="","",IF(J771="Oui",ROUND(L771*'Paramètres'!$B$6,2),0))</f>
        <v/>
      </c>
      <c r="O771" s="20">
        <f>IF(L771="","",IFERROR(L771+M771+N771,0))</f>
        <v/>
      </c>
    </row>
    <row r="772">
      <c r="A772" s="16" t="n"/>
      <c r="B772" s="17" t="n"/>
      <c r="C772" s="17" t="n"/>
      <c r="D772" s="17" t="n"/>
      <c r="E772" s="17" t="n"/>
      <c r="F772" s="17" t="n"/>
      <c r="G772" s="17" t="n"/>
      <c r="H772" s="18" t="n"/>
      <c r="I772" s="19" t="n"/>
      <c r="J772" s="17" t="n"/>
      <c r="K772" s="17" t="n"/>
      <c r="L772" s="20">
        <f>IF(OR(A772="",H772="",I772=""),"",IFERROR(H772*I772,0))</f>
        <v/>
      </c>
      <c r="M772" s="20">
        <f>IF(L772="","",IF(J772="Oui",ROUND(L772*'Paramètres'!$B$5,2),0))</f>
        <v/>
      </c>
      <c r="N772" s="20">
        <f>IF(L772="","",IF(J772="Oui",ROUND(L772*'Paramètres'!$B$6,2),0))</f>
        <v/>
      </c>
      <c r="O772" s="20">
        <f>IF(L772="","",IFERROR(L772+M772+N772,0))</f>
        <v/>
      </c>
    </row>
    <row r="773">
      <c r="A773" s="21" t="n"/>
      <c r="B773" s="22" t="n"/>
      <c r="C773" s="22" t="n"/>
      <c r="D773" s="22" t="n"/>
      <c r="E773" s="22" t="n"/>
      <c r="F773" s="22" t="n"/>
      <c r="G773" s="22" t="n"/>
      <c r="H773" s="23" t="n"/>
      <c r="I773" s="24" t="n"/>
      <c r="J773" s="22" t="n"/>
      <c r="K773" s="22" t="n"/>
      <c r="L773" s="20">
        <f>IF(OR(A773="",H773="",I773=""),"",IFERROR(H773*I773,0))</f>
        <v/>
      </c>
      <c r="M773" s="20">
        <f>IF(L773="","",IF(J773="Oui",ROUND(L773*'Paramètres'!$B$5,2),0))</f>
        <v/>
      </c>
      <c r="N773" s="20">
        <f>IF(L773="","",IF(J773="Oui",ROUND(L773*'Paramètres'!$B$6,2),0))</f>
        <v/>
      </c>
      <c r="O773" s="20">
        <f>IF(L773="","",IFERROR(L773+M773+N773,0))</f>
        <v/>
      </c>
    </row>
    <row r="774">
      <c r="A774" s="16" t="n"/>
      <c r="B774" s="17" t="n"/>
      <c r="C774" s="17" t="n"/>
      <c r="D774" s="17" t="n"/>
      <c r="E774" s="17" t="n"/>
      <c r="F774" s="17" t="n"/>
      <c r="G774" s="17" t="n"/>
      <c r="H774" s="18" t="n"/>
      <c r="I774" s="19" t="n"/>
      <c r="J774" s="17" t="n"/>
      <c r="K774" s="17" t="n"/>
      <c r="L774" s="20">
        <f>IF(OR(A774="",H774="",I774=""),"",IFERROR(H774*I774,0))</f>
        <v/>
      </c>
      <c r="M774" s="20">
        <f>IF(L774="","",IF(J774="Oui",ROUND(L774*'Paramètres'!$B$5,2),0))</f>
        <v/>
      </c>
      <c r="N774" s="20">
        <f>IF(L774="","",IF(J774="Oui",ROUND(L774*'Paramètres'!$B$6,2),0))</f>
        <v/>
      </c>
      <c r="O774" s="20">
        <f>IF(L774="","",IFERROR(L774+M774+N774,0))</f>
        <v/>
      </c>
    </row>
    <row r="775">
      <c r="A775" s="21" t="n"/>
      <c r="B775" s="22" t="n"/>
      <c r="C775" s="22" t="n"/>
      <c r="D775" s="22" t="n"/>
      <c r="E775" s="22" t="n"/>
      <c r="F775" s="22" t="n"/>
      <c r="G775" s="22" t="n"/>
      <c r="H775" s="23" t="n"/>
      <c r="I775" s="24" t="n"/>
      <c r="J775" s="22" t="n"/>
      <c r="K775" s="22" t="n"/>
      <c r="L775" s="20">
        <f>IF(OR(A775="",H775="",I775=""),"",IFERROR(H775*I775,0))</f>
        <v/>
      </c>
      <c r="M775" s="20">
        <f>IF(L775="","",IF(J775="Oui",ROUND(L775*'Paramètres'!$B$5,2),0))</f>
        <v/>
      </c>
      <c r="N775" s="20">
        <f>IF(L775="","",IF(J775="Oui",ROUND(L775*'Paramètres'!$B$6,2),0))</f>
        <v/>
      </c>
      <c r="O775" s="20">
        <f>IF(L775="","",IFERROR(L775+M775+N775,0))</f>
        <v/>
      </c>
    </row>
    <row r="776">
      <c r="A776" s="16" t="n"/>
      <c r="B776" s="17" t="n"/>
      <c r="C776" s="17" t="n"/>
      <c r="D776" s="17" t="n"/>
      <c r="E776" s="17" t="n"/>
      <c r="F776" s="17" t="n"/>
      <c r="G776" s="17" t="n"/>
      <c r="H776" s="18" t="n"/>
      <c r="I776" s="19" t="n"/>
      <c r="J776" s="17" t="n"/>
      <c r="K776" s="17" t="n"/>
      <c r="L776" s="20">
        <f>IF(OR(A776="",H776="",I776=""),"",IFERROR(H776*I776,0))</f>
        <v/>
      </c>
      <c r="M776" s="20">
        <f>IF(L776="","",IF(J776="Oui",ROUND(L776*'Paramètres'!$B$5,2),0))</f>
        <v/>
      </c>
      <c r="N776" s="20">
        <f>IF(L776="","",IF(J776="Oui",ROUND(L776*'Paramètres'!$B$6,2),0))</f>
        <v/>
      </c>
      <c r="O776" s="20">
        <f>IF(L776="","",IFERROR(L776+M776+N776,0))</f>
        <v/>
      </c>
    </row>
    <row r="777">
      <c r="A777" s="21" t="n"/>
      <c r="B777" s="22" t="n"/>
      <c r="C777" s="22" t="n"/>
      <c r="D777" s="22" t="n"/>
      <c r="E777" s="22" t="n"/>
      <c r="F777" s="22" t="n"/>
      <c r="G777" s="22" t="n"/>
      <c r="H777" s="23" t="n"/>
      <c r="I777" s="24" t="n"/>
      <c r="J777" s="22" t="n"/>
      <c r="K777" s="22" t="n"/>
      <c r="L777" s="20">
        <f>IF(OR(A777="",H777="",I777=""),"",IFERROR(H777*I777,0))</f>
        <v/>
      </c>
      <c r="M777" s="20">
        <f>IF(L777="","",IF(J777="Oui",ROUND(L777*'Paramètres'!$B$5,2),0))</f>
        <v/>
      </c>
      <c r="N777" s="20">
        <f>IF(L777="","",IF(J777="Oui",ROUND(L777*'Paramètres'!$B$6,2),0))</f>
        <v/>
      </c>
      <c r="O777" s="20">
        <f>IF(L777="","",IFERROR(L777+M777+N777,0))</f>
        <v/>
      </c>
    </row>
    <row r="778">
      <c r="A778" s="16" t="n"/>
      <c r="B778" s="17" t="n"/>
      <c r="C778" s="17" t="n"/>
      <c r="D778" s="17" t="n"/>
      <c r="E778" s="17" t="n"/>
      <c r="F778" s="17" t="n"/>
      <c r="G778" s="17" t="n"/>
      <c r="H778" s="18" t="n"/>
      <c r="I778" s="19" t="n"/>
      <c r="J778" s="17" t="n"/>
      <c r="K778" s="17" t="n"/>
      <c r="L778" s="20">
        <f>IF(OR(A778="",H778="",I778=""),"",IFERROR(H778*I778,0))</f>
        <v/>
      </c>
      <c r="M778" s="20">
        <f>IF(L778="","",IF(J778="Oui",ROUND(L778*'Paramètres'!$B$5,2),0))</f>
        <v/>
      </c>
      <c r="N778" s="20">
        <f>IF(L778="","",IF(J778="Oui",ROUND(L778*'Paramètres'!$B$6,2),0))</f>
        <v/>
      </c>
      <c r="O778" s="20">
        <f>IF(L778="","",IFERROR(L778+M778+N778,0))</f>
        <v/>
      </c>
    </row>
    <row r="779">
      <c r="A779" s="21" t="n"/>
      <c r="B779" s="22" t="n"/>
      <c r="C779" s="22" t="n"/>
      <c r="D779" s="22" t="n"/>
      <c r="E779" s="22" t="n"/>
      <c r="F779" s="22" t="n"/>
      <c r="G779" s="22" t="n"/>
      <c r="H779" s="23" t="n"/>
      <c r="I779" s="24" t="n"/>
      <c r="J779" s="22" t="n"/>
      <c r="K779" s="22" t="n"/>
      <c r="L779" s="20">
        <f>IF(OR(A779="",H779="",I779=""),"",IFERROR(H779*I779,0))</f>
        <v/>
      </c>
      <c r="M779" s="20">
        <f>IF(L779="","",IF(J779="Oui",ROUND(L779*'Paramètres'!$B$5,2),0))</f>
        <v/>
      </c>
      <c r="N779" s="20">
        <f>IF(L779="","",IF(J779="Oui",ROUND(L779*'Paramètres'!$B$6,2),0))</f>
        <v/>
      </c>
      <c r="O779" s="20">
        <f>IF(L779="","",IFERROR(L779+M779+N779,0))</f>
        <v/>
      </c>
    </row>
    <row r="780">
      <c r="A780" s="16" t="n"/>
      <c r="B780" s="17" t="n"/>
      <c r="C780" s="17" t="n"/>
      <c r="D780" s="17" t="n"/>
      <c r="E780" s="17" t="n"/>
      <c r="F780" s="17" t="n"/>
      <c r="G780" s="17" t="n"/>
      <c r="H780" s="18" t="n"/>
      <c r="I780" s="19" t="n"/>
      <c r="J780" s="17" t="n"/>
      <c r="K780" s="17" t="n"/>
      <c r="L780" s="20">
        <f>IF(OR(A780="",H780="",I780=""),"",IFERROR(H780*I780,0))</f>
        <v/>
      </c>
      <c r="M780" s="20">
        <f>IF(L780="","",IF(J780="Oui",ROUND(L780*'Paramètres'!$B$5,2),0))</f>
        <v/>
      </c>
      <c r="N780" s="20">
        <f>IF(L780="","",IF(J780="Oui",ROUND(L780*'Paramètres'!$B$6,2),0))</f>
        <v/>
      </c>
      <c r="O780" s="20">
        <f>IF(L780="","",IFERROR(L780+M780+N780,0))</f>
        <v/>
      </c>
    </row>
    <row r="781">
      <c r="A781" s="21" t="n"/>
      <c r="B781" s="22" t="n"/>
      <c r="C781" s="22" t="n"/>
      <c r="D781" s="22" t="n"/>
      <c r="E781" s="22" t="n"/>
      <c r="F781" s="22" t="n"/>
      <c r="G781" s="22" t="n"/>
      <c r="H781" s="23" t="n"/>
      <c r="I781" s="24" t="n"/>
      <c r="J781" s="22" t="n"/>
      <c r="K781" s="22" t="n"/>
      <c r="L781" s="20">
        <f>IF(OR(A781="",H781="",I781=""),"",IFERROR(H781*I781,0))</f>
        <v/>
      </c>
      <c r="M781" s="20">
        <f>IF(L781="","",IF(J781="Oui",ROUND(L781*'Paramètres'!$B$5,2),0))</f>
        <v/>
      </c>
      <c r="N781" s="20">
        <f>IF(L781="","",IF(J781="Oui",ROUND(L781*'Paramètres'!$B$6,2),0))</f>
        <v/>
      </c>
      <c r="O781" s="20">
        <f>IF(L781="","",IFERROR(L781+M781+N781,0))</f>
        <v/>
      </c>
    </row>
    <row r="782">
      <c r="A782" s="16" t="n"/>
      <c r="B782" s="17" t="n"/>
      <c r="C782" s="17" t="n"/>
      <c r="D782" s="17" t="n"/>
      <c r="E782" s="17" t="n"/>
      <c r="F782" s="17" t="n"/>
      <c r="G782" s="17" t="n"/>
      <c r="H782" s="18" t="n"/>
      <c r="I782" s="19" t="n"/>
      <c r="J782" s="17" t="n"/>
      <c r="K782" s="17" t="n"/>
      <c r="L782" s="20">
        <f>IF(OR(A782="",H782="",I782=""),"",IFERROR(H782*I782,0))</f>
        <v/>
      </c>
      <c r="M782" s="20">
        <f>IF(L782="","",IF(J782="Oui",ROUND(L782*'Paramètres'!$B$5,2),0))</f>
        <v/>
      </c>
      <c r="N782" s="20">
        <f>IF(L782="","",IF(J782="Oui",ROUND(L782*'Paramètres'!$B$6,2),0))</f>
        <v/>
      </c>
      <c r="O782" s="20">
        <f>IF(L782="","",IFERROR(L782+M782+N782,0))</f>
        <v/>
      </c>
    </row>
    <row r="783">
      <c r="A783" s="21" t="n"/>
      <c r="B783" s="22" t="n"/>
      <c r="C783" s="22" t="n"/>
      <c r="D783" s="22" t="n"/>
      <c r="E783" s="22" t="n"/>
      <c r="F783" s="22" t="n"/>
      <c r="G783" s="22" t="n"/>
      <c r="H783" s="23" t="n"/>
      <c r="I783" s="24" t="n"/>
      <c r="J783" s="22" t="n"/>
      <c r="K783" s="22" t="n"/>
      <c r="L783" s="20">
        <f>IF(OR(A783="",H783="",I783=""),"",IFERROR(H783*I783,0))</f>
        <v/>
      </c>
      <c r="M783" s="20">
        <f>IF(L783="","",IF(J783="Oui",ROUND(L783*'Paramètres'!$B$5,2),0))</f>
        <v/>
      </c>
      <c r="N783" s="20">
        <f>IF(L783="","",IF(J783="Oui",ROUND(L783*'Paramètres'!$B$6,2),0))</f>
        <v/>
      </c>
      <c r="O783" s="20">
        <f>IF(L783="","",IFERROR(L783+M783+N783,0))</f>
        <v/>
      </c>
    </row>
    <row r="784">
      <c r="A784" s="16" t="n"/>
      <c r="B784" s="17" t="n"/>
      <c r="C784" s="17" t="n"/>
      <c r="D784" s="17" t="n"/>
      <c r="E784" s="17" t="n"/>
      <c r="F784" s="17" t="n"/>
      <c r="G784" s="17" t="n"/>
      <c r="H784" s="18" t="n"/>
      <c r="I784" s="19" t="n"/>
      <c r="J784" s="17" t="n"/>
      <c r="K784" s="17" t="n"/>
      <c r="L784" s="20">
        <f>IF(OR(A784="",H784="",I784=""),"",IFERROR(H784*I784,0))</f>
        <v/>
      </c>
      <c r="M784" s="20">
        <f>IF(L784="","",IF(J784="Oui",ROUND(L784*'Paramètres'!$B$5,2),0))</f>
        <v/>
      </c>
      <c r="N784" s="20">
        <f>IF(L784="","",IF(J784="Oui",ROUND(L784*'Paramètres'!$B$6,2),0))</f>
        <v/>
      </c>
      <c r="O784" s="20">
        <f>IF(L784="","",IFERROR(L784+M784+N784,0))</f>
        <v/>
      </c>
    </row>
    <row r="785">
      <c r="A785" s="21" t="n"/>
      <c r="B785" s="22" t="n"/>
      <c r="C785" s="22" t="n"/>
      <c r="D785" s="22" t="n"/>
      <c r="E785" s="22" t="n"/>
      <c r="F785" s="22" t="n"/>
      <c r="G785" s="22" t="n"/>
      <c r="H785" s="23" t="n"/>
      <c r="I785" s="24" t="n"/>
      <c r="J785" s="22" t="n"/>
      <c r="K785" s="22" t="n"/>
      <c r="L785" s="20">
        <f>IF(OR(A785="",H785="",I785=""),"",IFERROR(H785*I785,0))</f>
        <v/>
      </c>
      <c r="M785" s="20">
        <f>IF(L785="","",IF(J785="Oui",ROUND(L785*'Paramètres'!$B$5,2),0))</f>
        <v/>
      </c>
      <c r="N785" s="20">
        <f>IF(L785="","",IF(J785="Oui",ROUND(L785*'Paramètres'!$B$6,2),0))</f>
        <v/>
      </c>
      <c r="O785" s="20">
        <f>IF(L785="","",IFERROR(L785+M785+N785,0))</f>
        <v/>
      </c>
    </row>
    <row r="786">
      <c r="A786" s="16" t="n"/>
      <c r="B786" s="17" t="n"/>
      <c r="C786" s="17" t="n"/>
      <c r="D786" s="17" t="n"/>
      <c r="E786" s="17" t="n"/>
      <c r="F786" s="17" t="n"/>
      <c r="G786" s="17" t="n"/>
      <c r="H786" s="18" t="n"/>
      <c r="I786" s="19" t="n"/>
      <c r="J786" s="17" t="n"/>
      <c r="K786" s="17" t="n"/>
      <c r="L786" s="20">
        <f>IF(OR(A786="",H786="",I786=""),"",IFERROR(H786*I786,0))</f>
        <v/>
      </c>
      <c r="M786" s="20">
        <f>IF(L786="","",IF(J786="Oui",ROUND(L786*'Paramètres'!$B$5,2),0))</f>
        <v/>
      </c>
      <c r="N786" s="20">
        <f>IF(L786="","",IF(J786="Oui",ROUND(L786*'Paramètres'!$B$6,2),0))</f>
        <v/>
      </c>
      <c r="O786" s="20">
        <f>IF(L786="","",IFERROR(L786+M786+N786,0))</f>
        <v/>
      </c>
    </row>
    <row r="787">
      <c r="A787" s="21" t="n"/>
      <c r="B787" s="22" t="n"/>
      <c r="C787" s="22" t="n"/>
      <c r="D787" s="22" t="n"/>
      <c r="E787" s="22" t="n"/>
      <c r="F787" s="22" t="n"/>
      <c r="G787" s="22" t="n"/>
      <c r="H787" s="23" t="n"/>
      <c r="I787" s="24" t="n"/>
      <c r="J787" s="22" t="n"/>
      <c r="K787" s="22" t="n"/>
      <c r="L787" s="20">
        <f>IF(OR(A787="",H787="",I787=""),"",IFERROR(H787*I787,0))</f>
        <v/>
      </c>
      <c r="M787" s="20">
        <f>IF(L787="","",IF(J787="Oui",ROUND(L787*'Paramètres'!$B$5,2),0))</f>
        <v/>
      </c>
      <c r="N787" s="20">
        <f>IF(L787="","",IF(J787="Oui",ROUND(L787*'Paramètres'!$B$6,2),0))</f>
        <v/>
      </c>
      <c r="O787" s="20">
        <f>IF(L787="","",IFERROR(L787+M787+N787,0))</f>
        <v/>
      </c>
    </row>
    <row r="788">
      <c r="A788" s="16" t="n"/>
      <c r="B788" s="17" t="n"/>
      <c r="C788" s="17" t="n"/>
      <c r="D788" s="17" t="n"/>
      <c r="E788" s="17" t="n"/>
      <c r="F788" s="17" t="n"/>
      <c r="G788" s="17" t="n"/>
      <c r="H788" s="18" t="n"/>
      <c r="I788" s="19" t="n"/>
      <c r="J788" s="17" t="n"/>
      <c r="K788" s="17" t="n"/>
      <c r="L788" s="20">
        <f>IF(OR(A788="",H788="",I788=""),"",IFERROR(H788*I788,0))</f>
        <v/>
      </c>
      <c r="M788" s="20">
        <f>IF(L788="","",IF(J788="Oui",ROUND(L788*'Paramètres'!$B$5,2),0))</f>
        <v/>
      </c>
      <c r="N788" s="20">
        <f>IF(L788="","",IF(J788="Oui",ROUND(L788*'Paramètres'!$B$6,2),0))</f>
        <v/>
      </c>
      <c r="O788" s="20">
        <f>IF(L788="","",IFERROR(L788+M788+N788,0))</f>
        <v/>
      </c>
    </row>
    <row r="789">
      <c r="A789" s="21" t="n"/>
      <c r="B789" s="22" t="n"/>
      <c r="C789" s="22" t="n"/>
      <c r="D789" s="22" t="n"/>
      <c r="E789" s="22" t="n"/>
      <c r="F789" s="22" t="n"/>
      <c r="G789" s="22" t="n"/>
      <c r="H789" s="23" t="n"/>
      <c r="I789" s="24" t="n"/>
      <c r="J789" s="22" t="n"/>
      <c r="K789" s="22" t="n"/>
      <c r="L789" s="20">
        <f>IF(OR(A789="",H789="",I789=""),"",IFERROR(H789*I789,0))</f>
        <v/>
      </c>
      <c r="M789" s="20">
        <f>IF(L789="","",IF(J789="Oui",ROUND(L789*'Paramètres'!$B$5,2),0))</f>
        <v/>
      </c>
      <c r="N789" s="20">
        <f>IF(L789="","",IF(J789="Oui",ROUND(L789*'Paramètres'!$B$6,2),0))</f>
        <v/>
      </c>
      <c r="O789" s="20">
        <f>IF(L789="","",IFERROR(L789+M789+N789,0))</f>
        <v/>
      </c>
    </row>
    <row r="790">
      <c r="A790" s="16" t="n"/>
      <c r="B790" s="17" t="n"/>
      <c r="C790" s="17" t="n"/>
      <c r="D790" s="17" t="n"/>
      <c r="E790" s="17" t="n"/>
      <c r="F790" s="17" t="n"/>
      <c r="G790" s="17" t="n"/>
      <c r="H790" s="18" t="n"/>
      <c r="I790" s="19" t="n"/>
      <c r="J790" s="17" t="n"/>
      <c r="K790" s="17" t="n"/>
      <c r="L790" s="20">
        <f>IF(OR(A790="",H790="",I790=""),"",IFERROR(H790*I790,0))</f>
        <v/>
      </c>
      <c r="M790" s="20">
        <f>IF(L790="","",IF(J790="Oui",ROUND(L790*'Paramètres'!$B$5,2),0))</f>
        <v/>
      </c>
      <c r="N790" s="20">
        <f>IF(L790="","",IF(J790="Oui",ROUND(L790*'Paramètres'!$B$6,2),0))</f>
        <v/>
      </c>
      <c r="O790" s="20">
        <f>IF(L790="","",IFERROR(L790+M790+N790,0))</f>
        <v/>
      </c>
    </row>
    <row r="791">
      <c r="A791" s="21" t="n"/>
      <c r="B791" s="22" t="n"/>
      <c r="C791" s="22" t="n"/>
      <c r="D791" s="22" t="n"/>
      <c r="E791" s="22" t="n"/>
      <c r="F791" s="22" t="n"/>
      <c r="G791" s="22" t="n"/>
      <c r="H791" s="23" t="n"/>
      <c r="I791" s="24" t="n"/>
      <c r="J791" s="22" t="n"/>
      <c r="K791" s="22" t="n"/>
      <c r="L791" s="20">
        <f>IF(OR(A791="",H791="",I791=""),"",IFERROR(H791*I791,0))</f>
        <v/>
      </c>
      <c r="M791" s="20">
        <f>IF(L791="","",IF(J791="Oui",ROUND(L791*'Paramètres'!$B$5,2),0))</f>
        <v/>
      </c>
      <c r="N791" s="20">
        <f>IF(L791="","",IF(J791="Oui",ROUND(L791*'Paramètres'!$B$6,2),0))</f>
        <v/>
      </c>
      <c r="O791" s="20">
        <f>IF(L791="","",IFERROR(L791+M791+N791,0))</f>
        <v/>
      </c>
    </row>
    <row r="792">
      <c r="A792" s="16" t="n"/>
      <c r="B792" s="17" t="n"/>
      <c r="C792" s="17" t="n"/>
      <c r="D792" s="17" t="n"/>
      <c r="E792" s="17" t="n"/>
      <c r="F792" s="17" t="n"/>
      <c r="G792" s="17" t="n"/>
      <c r="H792" s="18" t="n"/>
      <c r="I792" s="19" t="n"/>
      <c r="J792" s="17" t="n"/>
      <c r="K792" s="17" t="n"/>
      <c r="L792" s="20">
        <f>IF(OR(A792="",H792="",I792=""),"",IFERROR(H792*I792,0))</f>
        <v/>
      </c>
      <c r="M792" s="20">
        <f>IF(L792="","",IF(J792="Oui",ROUND(L792*'Paramètres'!$B$5,2),0))</f>
        <v/>
      </c>
      <c r="N792" s="20">
        <f>IF(L792="","",IF(J792="Oui",ROUND(L792*'Paramètres'!$B$6,2),0))</f>
        <v/>
      </c>
      <c r="O792" s="20">
        <f>IF(L792="","",IFERROR(L792+M792+N792,0))</f>
        <v/>
      </c>
    </row>
    <row r="793">
      <c r="A793" s="21" t="n"/>
      <c r="B793" s="22" t="n"/>
      <c r="C793" s="22" t="n"/>
      <c r="D793" s="22" t="n"/>
      <c r="E793" s="22" t="n"/>
      <c r="F793" s="22" t="n"/>
      <c r="G793" s="22" t="n"/>
      <c r="H793" s="23" t="n"/>
      <c r="I793" s="24" t="n"/>
      <c r="J793" s="22" t="n"/>
      <c r="K793" s="22" t="n"/>
      <c r="L793" s="20">
        <f>IF(OR(A793="",H793="",I793=""),"",IFERROR(H793*I793,0))</f>
        <v/>
      </c>
      <c r="M793" s="20">
        <f>IF(L793="","",IF(J793="Oui",ROUND(L793*'Paramètres'!$B$5,2),0))</f>
        <v/>
      </c>
      <c r="N793" s="20">
        <f>IF(L793="","",IF(J793="Oui",ROUND(L793*'Paramètres'!$B$6,2),0))</f>
        <v/>
      </c>
      <c r="O793" s="20">
        <f>IF(L793="","",IFERROR(L793+M793+N793,0))</f>
        <v/>
      </c>
    </row>
    <row r="794">
      <c r="A794" s="16" t="n"/>
      <c r="B794" s="17" t="n"/>
      <c r="C794" s="17" t="n"/>
      <c r="D794" s="17" t="n"/>
      <c r="E794" s="17" t="n"/>
      <c r="F794" s="17" t="n"/>
      <c r="G794" s="17" t="n"/>
      <c r="H794" s="18" t="n"/>
      <c r="I794" s="19" t="n"/>
      <c r="J794" s="17" t="n"/>
      <c r="K794" s="17" t="n"/>
      <c r="L794" s="20">
        <f>IF(OR(A794="",H794="",I794=""),"",IFERROR(H794*I794,0))</f>
        <v/>
      </c>
      <c r="M794" s="20">
        <f>IF(L794="","",IF(J794="Oui",ROUND(L794*'Paramètres'!$B$5,2),0))</f>
        <v/>
      </c>
      <c r="N794" s="20">
        <f>IF(L794="","",IF(J794="Oui",ROUND(L794*'Paramètres'!$B$6,2),0))</f>
        <v/>
      </c>
      <c r="O794" s="20">
        <f>IF(L794="","",IFERROR(L794+M794+N794,0))</f>
        <v/>
      </c>
    </row>
    <row r="795">
      <c r="A795" s="21" t="n"/>
      <c r="B795" s="22" t="n"/>
      <c r="C795" s="22" t="n"/>
      <c r="D795" s="22" t="n"/>
      <c r="E795" s="22" t="n"/>
      <c r="F795" s="22" t="n"/>
      <c r="G795" s="22" t="n"/>
      <c r="H795" s="23" t="n"/>
      <c r="I795" s="24" t="n"/>
      <c r="J795" s="22" t="n"/>
      <c r="K795" s="22" t="n"/>
      <c r="L795" s="20">
        <f>IF(OR(A795="",H795="",I795=""),"",IFERROR(H795*I795,0))</f>
        <v/>
      </c>
      <c r="M795" s="20">
        <f>IF(L795="","",IF(J795="Oui",ROUND(L795*'Paramètres'!$B$5,2),0))</f>
        <v/>
      </c>
      <c r="N795" s="20">
        <f>IF(L795="","",IF(J795="Oui",ROUND(L795*'Paramètres'!$B$6,2),0))</f>
        <v/>
      </c>
      <c r="O795" s="20">
        <f>IF(L795="","",IFERROR(L795+M795+N795,0))</f>
        <v/>
      </c>
    </row>
    <row r="796">
      <c r="A796" s="16" t="n"/>
      <c r="B796" s="17" t="n"/>
      <c r="C796" s="17" t="n"/>
      <c r="D796" s="17" t="n"/>
      <c r="E796" s="17" t="n"/>
      <c r="F796" s="17" t="n"/>
      <c r="G796" s="17" t="n"/>
      <c r="H796" s="18" t="n"/>
      <c r="I796" s="19" t="n"/>
      <c r="J796" s="17" t="n"/>
      <c r="K796" s="17" t="n"/>
      <c r="L796" s="20">
        <f>IF(OR(A796="",H796="",I796=""),"",IFERROR(H796*I796,0))</f>
        <v/>
      </c>
      <c r="M796" s="20">
        <f>IF(L796="","",IF(J796="Oui",ROUND(L796*'Paramètres'!$B$5,2),0))</f>
        <v/>
      </c>
      <c r="N796" s="20">
        <f>IF(L796="","",IF(J796="Oui",ROUND(L796*'Paramètres'!$B$6,2),0))</f>
        <v/>
      </c>
      <c r="O796" s="20">
        <f>IF(L796="","",IFERROR(L796+M796+N796,0))</f>
        <v/>
      </c>
    </row>
    <row r="797">
      <c r="A797" s="21" t="n"/>
      <c r="B797" s="22" t="n"/>
      <c r="C797" s="22" t="n"/>
      <c r="D797" s="22" t="n"/>
      <c r="E797" s="22" t="n"/>
      <c r="F797" s="22" t="n"/>
      <c r="G797" s="22" t="n"/>
      <c r="H797" s="23" t="n"/>
      <c r="I797" s="24" t="n"/>
      <c r="J797" s="22" t="n"/>
      <c r="K797" s="22" t="n"/>
      <c r="L797" s="20">
        <f>IF(OR(A797="",H797="",I797=""),"",IFERROR(H797*I797,0))</f>
        <v/>
      </c>
      <c r="M797" s="20">
        <f>IF(L797="","",IF(J797="Oui",ROUND(L797*'Paramètres'!$B$5,2),0))</f>
        <v/>
      </c>
      <c r="N797" s="20">
        <f>IF(L797="","",IF(J797="Oui",ROUND(L797*'Paramètres'!$B$6,2),0))</f>
        <v/>
      </c>
      <c r="O797" s="20">
        <f>IF(L797="","",IFERROR(L797+M797+N797,0))</f>
        <v/>
      </c>
    </row>
    <row r="798">
      <c r="A798" s="16" t="n"/>
      <c r="B798" s="17" t="n"/>
      <c r="C798" s="17" t="n"/>
      <c r="D798" s="17" t="n"/>
      <c r="E798" s="17" t="n"/>
      <c r="F798" s="17" t="n"/>
      <c r="G798" s="17" t="n"/>
      <c r="H798" s="18" t="n"/>
      <c r="I798" s="19" t="n"/>
      <c r="J798" s="17" t="n"/>
      <c r="K798" s="17" t="n"/>
      <c r="L798" s="20">
        <f>IF(OR(A798="",H798="",I798=""),"",IFERROR(H798*I798,0))</f>
        <v/>
      </c>
      <c r="M798" s="20">
        <f>IF(L798="","",IF(J798="Oui",ROUND(L798*'Paramètres'!$B$5,2),0))</f>
        <v/>
      </c>
      <c r="N798" s="20">
        <f>IF(L798="","",IF(J798="Oui",ROUND(L798*'Paramètres'!$B$6,2),0))</f>
        <v/>
      </c>
      <c r="O798" s="20">
        <f>IF(L798="","",IFERROR(L798+M798+N798,0))</f>
        <v/>
      </c>
    </row>
    <row r="799">
      <c r="A799" s="21" t="n"/>
      <c r="B799" s="22" t="n"/>
      <c r="C799" s="22" t="n"/>
      <c r="D799" s="22" t="n"/>
      <c r="E799" s="22" t="n"/>
      <c r="F799" s="22" t="n"/>
      <c r="G799" s="22" t="n"/>
      <c r="H799" s="23" t="n"/>
      <c r="I799" s="24" t="n"/>
      <c r="J799" s="22" t="n"/>
      <c r="K799" s="22" t="n"/>
      <c r="L799" s="20">
        <f>IF(OR(A799="",H799="",I799=""),"",IFERROR(H799*I799,0))</f>
        <v/>
      </c>
      <c r="M799" s="20">
        <f>IF(L799="","",IF(J799="Oui",ROUND(L799*'Paramètres'!$B$5,2),0))</f>
        <v/>
      </c>
      <c r="N799" s="20">
        <f>IF(L799="","",IF(J799="Oui",ROUND(L799*'Paramètres'!$B$6,2),0))</f>
        <v/>
      </c>
      <c r="O799" s="20">
        <f>IF(L799="","",IFERROR(L799+M799+N799,0))</f>
        <v/>
      </c>
    </row>
    <row r="800">
      <c r="A800" s="16" t="n"/>
      <c r="B800" s="17" t="n"/>
      <c r="C800" s="17" t="n"/>
      <c r="D800" s="17" t="n"/>
      <c r="E800" s="17" t="n"/>
      <c r="F800" s="17" t="n"/>
      <c r="G800" s="17" t="n"/>
      <c r="H800" s="18" t="n"/>
      <c r="I800" s="19" t="n"/>
      <c r="J800" s="17" t="n"/>
      <c r="K800" s="17" t="n"/>
      <c r="L800" s="20">
        <f>IF(OR(A800="",H800="",I800=""),"",IFERROR(H800*I800,0))</f>
        <v/>
      </c>
      <c r="M800" s="20">
        <f>IF(L800="","",IF(J800="Oui",ROUND(L800*'Paramètres'!$B$5,2),0))</f>
        <v/>
      </c>
      <c r="N800" s="20">
        <f>IF(L800="","",IF(J800="Oui",ROUND(L800*'Paramètres'!$B$6,2),0))</f>
        <v/>
      </c>
      <c r="O800" s="20">
        <f>IF(L800="","",IFERROR(L800+M800+N800,0))</f>
        <v/>
      </c>
    </row>
    <row r="801">
      <c r="A801" s="21" t="n"/>
      <c r="B801" s="22" t="n"/>
      <c r="C801" s="22" t="n"/>
      <c r="D801" s="22" t="n"/>
      <c r="E801" s="22" t="n"/>
      <c r="F801" s="22" t="n"/>
      <c r="G801" s="22" t="n"/>
      <c r="H801" s="23" t="n"/>
      <c r="I801" s="24" t="n"/>
      <c r="J801" s="22" t="n"/>
      <c r="K801" s="22" t="n"/>
      <c r="L801" s="20">
        <f>IF(OR(A801="",H801="",I801=""),"",IFERROR(H801*I801,0))</f>
        <v/>
      </c>
      <c r="M801" s="20">
        <f>IF(L801="","",IF(J801="Oui",ROUND(L801*'Paramètres'!$B$5,2),0))</f>
        <v/>
      </c>
      <c r="N801" s="20">
        <f>IF(L801="","",IF(J801="Oui",ROUND(L801*'Paramètres'!$B$6,2),0))</f>
        <v/>
      </c>
      <c r="O801" s="20">
        <f>IF(L801="","",IFERROR(L801+M801+N801,0))</f>
        <v/>
      </c>
    </row>
    <row r="802">
      <c r="A802" s="16" t="n"/>
      <c r="B802" s="17" t="n"/>
      <c r="C802" s="17" t="n"/>
      <c r="D802" s="17" t="n"/>
      <c r="E802" s="17" t="n"/>
      <c r="F802" s="17" t="n"/>
      <c r="G802" s="17" t="n"/>
      <c r="H802" s="18" t="n"/>
      <c r="I802" s="19" t="n"/>
      <c r="J802" s="17" t="n"/>
      <c r="K802" s="17" t="n"/>
      <c r="L802" s="20">
        <f>IF(OR(A802="",H802="",I802=""),"",IFERROR(H802*I802,0))</f>
        <v/>
      </c>
      <c r="M802" s="20">
        <f>IF(L802="","",IF(J802="Oui",ROUND(L802*'Paramètres'!$B$5,2),0))</f>
        <v/>
      </c>
      <c r="N802" s="20">
        <f>IF(L802="","",IF(J802="Oui",ROUND(L802*'Paramètres'!$B$6,2),0))</f>
        <v/>
      </c>
      <c r="O802" s="20">
        <f>IF(L802="","",IFERROR(L802+M802+N802,0))</f>
        <v/>
      </c>
    </row>
    <row r="803">
      <c r="A803" s="21" t="n"/>
      <c r="B803" s="22" t="n"/>
      <c r="C803" s="22" t="n"/>
      <c r="D803" s="22" t="n"/>
      <c r="E803" s="22" t="n"/>
      <c r="F803" s="22" t="n"/>
      <c r="G803" s="22" t="n"/>
      <c r="H803" s="23" t="n"/>
      <c r="I803" s="24" t="n"/>
      <c r="J803" s="22" t="n"/>
      <c r="K803" s="22" t="n"/>
      <c r="L803" s="20">
        <f>IF(OR(A803="",H803="",I803=""),"",IFERROR(H803*I803,0))</f>
        <v/>
      </c>
      <c r="M803" s="20">
        <f>IF(L803="","",IF(J803="Oui",ROUND(L803*'Paramètres'!$B$5,2),0))</f>
        <v/>
      </c>
      <c r="N803" s="20">
        <f>IF(L803="","",IF(J803="Oui",ROUND(L803*'Paramètres'!$B$6,2),0))</f>
        <v/>
      </c>
      <c r="O803" s="20">
        <f>IF(L803="","",IFERROR(L803+M803+N803,0))</f>
        <v/>
      </c>
    </row>
    <row r="804">
      <c r="A804" s="16" t="n"/>
      <c r="B804" s="17" t="n"/>
      <c r="C804" s="17" t="n"/>
      <c r="D804" s="17" t="n"/>
      <c r="E804" s="17" t="n"/>
      <c r="F804" s="17" t="n"/>
      <c r="G804" s="17" t="n"/>
      <c r="H804" s="18" t="n"/>
      <c r="I804" s="19" t="n"/>
      <c r="J804" s="17" t="n"/>
      <c r="K804" s="17" t="n"/>
      <c r="L804" s="20">
        <f>IF(OR(A804="",H804="",I804=""),"",IFERROR(H804*I804,0))</f>
        <v/>
      </c>
      <c r="M804" s="20">
        <f>IF(L804="","",IF(J804="Oui",ROUND(L804*'Paramètres'!$B$5,2),0))</f>
        <v/>
      </c>
      <c r="N804" s="20">
        <f>IF(L804="","",IF(J804="Oui",ROUND(L804*'Paramètres'!$B$6,2),0))</f>
        <v/>
      </c>
      <c r="O804" s="20">
        <f>IF(L804="","",IFERROR(L804+M804+N804,0))</f>
        <v/>
      </c>
    </row>
    <row r="805">
      <c r="A805" s="21" t="n"/>
      <c r="B805" s="22" t="n"/>
      <c r="C805" s="22" t="n"/>
      <c r="D805" s="22" t="n"/>
      <c r="E805" s="22" t="n"/>
      <c r="F805" s="22" t="n"/>
      <c r="G805" s="22" t="n"/>
      <c r="H805" s="23" t="n"/>
      <c r="I805" s="24" t="n"/>
      <c r="J805" s="22" t="n"/>
      <c r="K805" s="22" t="n"/>
      <c r="L805" s="20">
        <f>IF(OR(A805="",H805="",I805=""),"",IFERROR(H805*I805,0))</f>
        <v/>
      </c>
      <c r="M805" s="20">
        <f>IF(L805="","",IF(J805="Oui",ROUND(L805*'Paramètres'!$B$5,2),0))</f>
        <v/>
      </c>
      <c r="N805" s="20">
        <f>IF(L805="","",IF(J805="Oui",ROUND(L805*'Paramètres'!$B$6,2),0))</f>
        <v/>
      </c>
      <c r="O805" s="20">
        <f>IF(L805="","",IFERROR(L805+M805+N805,0))</f>
        <v/>
      </c>
    </row>
    <row r="806">
      <c r="A806" s="16" t="n"/>
      <c r="B806" s="17" t="n"/>
      <c r="C806" s="17" t="n"/>
      <c r="D806" s="17" t="n"/>
      <c r="E806" s="17" t="n"/>
      <c r="F806" s="17" t="n"/>
      <c r="G806" s="17" t="n"/>
      <c r="H806" s="18" t="n"/>
      <c r="I806" s="19" t="n"/>
      <c r="J806" s="17" t="n"/>
      <c r="K806" s="17" t="n"/>
      <c r="L806" s="20">
        <f>IF(OR(A806="",H806="",I806=""),"",IFERROR(H806*I806,0))</f>
        <v/>
      </c>
      <c r="M806" s="20">
        <f>IF(L806="","",IF(J806="Oui",ROUND(L806*'Paramètres'!$B$5,2),0))</f>
        <v/>
      </c>
      <c r="N806" s="20">
        <f>IF(L806="","",IF(J806="Oui",ROUND(L806*'Paramètres'!$B$6,2),0))</f>
        <v/>
      </c>
      <c r="O806" s="20">
        <f>IF(L806="","",IFERROR(L806+M806+N806,0))</f>
        <v/>
      </c>
    </row>
    <row r="807">
      <c r="A807" s="21" t="n"/>
      <c r="B807" s="22" t="n"/>
      <c r="C807" s="22" t="n"/>
      <c r="D807" s="22" t="n"/>
      <c r="E807" s="22" t="n"/>
      <c r="F807" s="22" t="n"/>
      <c r="G807" s="22" t="n"/>
      <c r="H807" s="23" t="n"/>
      <c r="I807" s="24" t="n"/>
      <c r="J807" s="22" t="n"/>
      <c r="K807" s="22" t="n"/>
      <c r="L807" s="20">
        <f>IF(OR(A807="",H807="",I807=""),"",IFERROR(H807*I807,0))</f>
        <v/>
      </c>
      <c r="M807" s="20">
        <f>IF(L807="","",IF(J807="Oui",ROUND(L807*'Paramètres'!$B$5,2),0))</f>
        <v/>
      </c>
      <c r="N807" s="20">
        <f>IF(L807="","",IF(J807="Oui",ROUND(L807*'Paramètres'!$B$6,2),0))</f>
        <v/>
      </c>
      <c r="O807" s="20">
        <f>IF(L807="","",IFERROR(L807+M807+N807,0))</f>
        <v/>
      </c>
    </row>
    <row r="808">
      <c r="A808" s="16" t="n"/>
      <c r="B808" s="17" t="n"/>
      <c r="C808" s="17" t="n"/>
      <c r="D808" s="17" t="n"/>
      <c r="E808" s="17" t="n"/>
      <c r="F808" s="17" t="n"/>
      <c r="G808" s="17" t="n"/>
      <c r="H808" s="18" t="n"/>
      <c r="I808" s="19" t="n"/>
      <c r="J808" s="17" t="n"/>
      <c r="K808" s="17" t="n"/>
      <c r="L808" s="20">
        <f>IF(OR(A808="",H808="",I808=""),"",IFERROR(H808*I808,0))</f>
        <v/>
      </c>
      <c r="M808" s="20">
        <f>IF(L808="","",IF(J808="Oui",ROUND(L808*'Paramètres'!$B$5,2),0))</f>
        <v/>
      </c>
      <c r="N808" s="20">
        <f>IF(L808="","",IF(J808="Oui",ROUND(L808*'Paramètres'!$B$6,2),0))</f>
        <v/>
      </c>
      <c r="O808" s="20">
        <f>IF(L808="","",IFERROR(L808+M808+N808,0))</f>
        <v/>
      </c>
    </row>
    <row r="809">
      <c r="A809" s="21" t="n"/>
      <c r="B809" s="22" t="n"/>
      <c r="C809" s="22" t="n"/>
      <c r="D809" s="22" t="n"/>
      <c r="E809" s="22" t="n"/>
      <c r="F809" s="22" t="n"/>
      <c r="G809" s="22" t="n"/>
      <c r="H809" s="23" t="n"/>
      <c r="I809" s="24" t="n"/>
      <c r="J809" s="22" t="n"/>
      <c r="K809" s="22" t="n"/>
      <c r="L809" s="20">
        <f>IF(OR(A809="",H809="",I809=""),"",IFERROR(H809*I809,0))</f>
        <v/>
      </c>
      <c r="M809" s="20">
        <f>IF(L809="","",IF(J809="Oui",ROUND(L809*'Paramètres'!$B$5,2),0))</f>
        <v/>
      </c>
      <c r="N809" s="20">
        <f>IF(L809="","",IF(J809="Oui",ROUND(L809*'Paramètres'!$B$6,2),0))</f>
        <v/>
      </c>
      <c r="O809" s="20">
        <f>IF(L809="","",IFERROR(L809+M809+N809,0))</f>
        <v/>
      </c>
    </row>
    <row r="810">
      <c r="A810" s="16" t="n"/>
      <c r="B810" s="17" t="n"/>
      <c r="C810" s="17" t="n"/>
      <c r="D810" s="17" t="n"/>
      <c r="E810" s="17" t="n"/>
      <c r="F810" s="17" t="n"/>
      <c r="G810" s="17" t="n"/>
      <c r="H810" s="18" t="n"/>
      <c r="I810" s="19" t="n"/>
      <c r="J810" s="17" t="n"/>
      <c r="K810" s="17" t="n"/>
      <c r="L810" s="20">
        <f>IF(OR(A810="",H810="",I810=""),"",IFERROR(H810*I810,0))</f>
        <v/>
      </c>
      <c r="M810" s="20">
        <f>IF(L810="","",IF(J810="Oui",ROUND(L810*'Paramètres'!$B$5,2),0))</f>
        <v/>
      </c>
      <c r="N810" s="20">
        <f>IF(L810="","",IF(J810="Oui",ROUND(L810*'Paramètres'!$B$6,2),0))</f>
        <v/>
      </c>
      <c r="O810" s="20">
        <f>IF(L810="","",IFERROR(L810+M810+N810,0))</f>
        <v/>
      </c>
    </row>
    <row r="811">
      <c r="A811" s="21" t="n"/>
      <c r="B811" s="22" t="n"/>
      <c r="C811" s="22" t="n"/>
      <c r="D811" s="22" t="n"/>
      <c r="E811" s="22" t="n"/>
      <c r="F811" s="22" t="n"/>
      <c r="G811" s="22" t="n"/>
      <c r="H811" s="23" t="n"/>
      <c r="I811" s="24" t="n"/>
      <c r="J811" s="22" t="n"/>
      <c r="K811" s="22" t="n"/>
      <c r="L811" s="20">
        <f>IF(OR(A811="",H811="",I811=""),"",IFERROR(H811*I811,0))</f>
        <v/>
      </c>
      <c r="M811" s="20">
        <f>IF(L811="","",IF(J811="Oui",ROUND(L811*'Paramètres'!$B$5,2),0))</f>
        <v/>
      </c>
      <c r="N811" s="20">
        <f>IF(L811="","",IF(J811="Oui",ROUND(L811*'Paramètres'!$B$6,2),0))</f>
        <v/>
      </c>
      <c r="O811" s="20">
        <f>IF(L811="","",IFERROR(L811+M811+N811,0))</f>
        <v/>
      </c>
    </row>
    <row r="812">
      <c r="A812" s="16" t="n"/>
      <c r="B812" s="17" t="n"/>
      <c r="C812" s="17" t="n"/>
      <c r="D812" s="17" t="n"/>
      <c r="E812" s="17" t="n"/>
      <c r="F812" s="17" t="n"/>
      <c r="G812" s="17" t="n"/>
      <c r="H812" s="18" t="n"/>
      <c r="I812" s="19" t="n"/>
      <c r="J812" s="17" t="n"/>
      <c r="K812" s="17" t="n"/>
      <c r="L812" s="20">
        <f>IF(OR(A812="",H812="",I812=""),"",IFERROR(H812*I812,0))</f>
        <v/>
      </c>
      <c r="M812" s="20">
        <f>IF(L812="","",IF(J812="Oui",ROUND(L812*'Paramètres'!$B$5,2),0))</f>
        <v/>
      </c>
      <c r="N812" s="20">
        <f>IF(L812="","",IF(J812="Oui",ROUND(L812*'Paramètres'!$B$6,2),0))</f>
        <v/>
      </c>
      <c r="O812" s="20">
        <f>IF(L812="","",IFERROR(L812+M812+N812,0))</f>
        <v/>
      </c>
    </row>
    <row r="813">
      <c r="A813" s="21" t="n"/>
      <c r="B813" s="22" t="n"/>
      <c r="C813" s="22" t="n"/>
      <c r="D813" s="22" t="n"/>
      <c r="E813" s="22" t="n"/>
      <c r="F813" s="22" t="n"/>
      <c r="G813" s="22" t="n"/>
      <c r="H813" s="23" t="n"/>
      <c r="I813" s="24" t="n"/>
      <c r="J813" s="22" t="n"/>
      <c r="K813" s="22" t="n"/>
      <c r="L813" s="20">
        <f>IF(OR(A813="",H813="",I813=""),"",IFERROR(H813*I813,0))</f>
        <v/>
      </c>
      <c r="M813" s="20">
        <f>IF(L813="","",IF(J813="Oui",ROUND(L813*'Paramètres'!$B$5,2),0))</f>
        <v/>
      </c>
      <c r="N813" s="20">
        <f>IF(L813="","",IF(J813="Oui",ROUND(L813*'Paramètres'!$B$6,2),0))</f>
        <v/>
      </c>
      <c r="O813" s="20">
        <f>IF(L813="","",IFERROR(L813+M813+N813,0))</f>
        <v/>
      </c>
    </row>
    <row r="814">
      <c r="A814" s="16" t="n"/>
      <c r="B814" s="17" t="n"/>
      <c r="C814" s="17" t="n"/>
      <c r="D814" s="17" t="n"/>
      <c r="E814" s="17" t="n"/>
      <c r="F814" s="17" t="n"/>
      <c r="G814" s="17" t="n"/>
      <c r="H814" s="18" t="n"/>
      <c r="I814" s="19" t="n"/>
      <c r="J814" s="17" t="n"/>
      <c r="K814" s="17" t="n"/>
      <c r="L814" s="20">
        <f>IF(OR(A814="",H814="",I814=""),"",IFERROR(H814*I814,0))</f>
        <v/>
      </c>
      <c r="M814" s="20">
        <f>IF(L814="","",IF(J814="Oui",ROUND(L814*'Paramètres'!$B$5,2),0))</f>
        <v/>
      </c>
      <c r="N814" s="20">
        <f>IF(L814="","",IF(J814="Oui",ROUND(L814*'Paramètres'!$B$6,2),0))</f>
        <v/>
      </c>
      <c r="O814" s="20">
        <f>IF(L814="","",IFERROR(L814+M814+N814,0))</f>
        <v/>
      </c>
    </row>
    <row r="815">
      <c r="A815" s="21" t="n"/>
      <c r="B815" s="22" t="n"/>
      <c r="C815" s="22" t="n"/>
      <c r="D815" s="22" t="n"/>
      <c r="E815" s="22" t="n"/>
      <c r="F815" s="22" t="n"/>
      <c r="G815" s="22" t="n"/>
      <c r="H815" s="23" t="n"/>
      <c r="I815" s="24" t="n"/>
      <c r="J815" s="22" t="n"/>
      <c r="K815" s="22" t="n"/>
      <c r="L815" s="20">
        <f>IF(OR(A815="",H815="",I815=""),"",IFERROR(H815*I815,0))</f>
        <v/>
      </c>
      <c r="M815" s="20">
        <f>IF(L815="","",IF(J815="Oui",ROUND(L815*'Paramètres'!$B$5,2),0))</f>
        <v/>
      </c>
      <c r="N815" s="20">
        <f>IF(L815="","",IF(J815="Oui",ROUND(L815*'Paramètres'!$B$6,2),0))</f>
        <v/>
      </c>
      <c r="O815" s="20">
        <f>IF(L815="","",IFERROR(L815+M815+N815,0))</f>
        <v/>
      </c>
    </row>
    <row r="816">
      <c r="A816" s="16" t="n"/>
      <c r="B816" s="17" t="n"/>
      <c r="C816" s="17" t="n"/>
      <c r="D816" s="17" t="n"/>
      <c r="E816" s="17" t="n"/>
      <c r="F816" s="17" t="n"/>
      <c r="G816" s="17" t="n"/>
      <c r="H816" s="18" t="n"/>
      <c r="I816" s="19" t="n"/>
      <c r="J816" s="17" t="n"/>
      <c r="K816" s="17" t="n"/>
      <c r="L816" s="20">
        <f>IF(OR(A816="",H816="",I816=""),"",IFERROR(H816*I816,0))</f>
        <v/>
      </c>
      <c r="M816" s="20">
        <f>IF(L816="","",IF(J816="Oui",ROUND(L816*'Paramètres'!$B$5,2),0))</f>
        <v/>
      </c>
      <c r="N816" s="20">
        <f>IF(L816="","",IF(J816="Oui",ROUND(L816*'Paramètres'!$B$6,2),0))</f>
        <v/>
      </c>
      <c r="O816" s="20">
        <f>IF(L816="","",IFERROR(L816+M816+N816,0))</f>
        <v/>
      </c>
    </row>
    <row r="817">
      <c r="A817" s="21" t="n"/>
      <c r="B817" s="22" t="n"/>
      <c r="C817" s="22" t="n"/>
      <c r="D817" s="22" t="n"/>
      <c r="E817" s="22" t="n"/>
      <c r="F817" s="22" t="n"/>
      <c r="G817" s="22" t="n"/>
      <c r="H817" s="23" t="n"/>
      <c r="I817" s="24" t="n"/>
      <c r="J817" s="22" t="n"/>
      <c r="K817" s="22" t="n"/>
      <c r="L817" s="20">
        <f>IF(OR(A817="",H817="",I817=""),"",IFERROR(H817*I817,0))</f>
        <v/>
      </c>
      <c r="M817" s="20">
        <f>IF(L817="","",IF(J817="Oui",ROUND(L817*'Paramètres'!$B$5,2),0))</f>
        <v/>
      </c>
      <c r="N817" s="20">
        <f>IF(L817="","",IF(J817="Oui",ROUND(L817*'Paramètres'!$B$6,2),0))</f>
        <v/>
      </c>
      <c r="O817" s="20">
        <f>IF(L817="","",IFERROR(L817+M817+N817,0))</f>
        <v/>
      </c>
    </row>
    <row r="818">
      <c r="A818" s="16" t="n"/>
      <c r="B818" s="17" t="n"/>
      <c r="C818" s="17" t="n"/>
      <c r="D818" s="17" t="n"/>
      <c r="E818" s="17" t="n"/>
      <c r="F818" s="17" t="n"/>
      <c r="G818" s="17" t="n"/>
      <c r="H818" s="18" t="n"/>
      <c r="I818" s="19" t="n"/>
      <c r="J818" s="17" t="n"/>
      <c r="K818" s="17" t="n"/>
      <c r="L818" s="20">
        <f>IF(OR(A818="",H818="",I818=""),"",IFERROR(H818*I818,0))</f>
        <v/>
      </c>
      <c r="M818" s="20">
        <f>IF(L818="","",IF(J818="Oui",ROUND(L818*'Paramètres'!$B$5,2),0))</f>
        <v/>
      </c>
      <c r="N818" s="20">
        <f>IF(L818="","",IF(J818="Oui",ROUND(L818*'Paramètres'!$B$6,2),0))</f>
        <v/>
      </c>
      <c r="O818" s="20">
        <f>IF(L818="","",IFERROR(L818+M818+N818,0))</f>
        <v/>
      </c>
    </row>
    <row r="819">
      <c r="A819" s="21" t="n"/>
      <c r="B819" s="22" t="n"/>
      <c r="C819" s="22" t="n"/>
      <c r="D819" s="22" t="n"/>
      <c r="E819" s="22" t="n"/>
      <c r="F819" s="22" t="n"/>
      <c r="G819" s="22" t="n"/>
      <c r="H819" s="23" t="n"/>
      <c r="I819" s="24" t="n"/>
      <c r="J819" s="22" t="n"/>
      <c r="K819" s="22" t="n"/>
      <c r="L819" s="20">
        <f>IF(OR(A819="",H819="",I819=""),"",IFERROR(H819*I819,0))</f>
        <v/>
      </c>
      <c r="M819" s="20">
        <f>IF(L819="","",IF(J819="Oui",ROUND(L819*'Paramètres'!$B$5,2),0))</f>
        <v/>
      </c>
      <c r="N819" s="20">
        <f>IF(L819="","",IF(J819="Oui",ROUND(L819*'Paramètres'!$B$6,2),0))</f>
        <v/>
      </c>
      <c r="O819" s="20">
        <f>IF(L819="","",IFERROR(L819+M819+N819,0))</f>
        <v/>
      </c>
    </row>
    <row r="820">
      <c r="A820" s="16" t="n"/>
      <c r="B820" s="17" t="n"/>
      <c r="C820" s="17" t="n"/>
      <c r="D820" s="17" t="n"/>
      <c r="E820" s="17" t="n"/>
      <c r="F820" s="17" t="n"/>
      <c r="G820" s="17" t="n"/>
      <c r="H820" s="18" t="n"/>
      <c r="I820" s="19" t="n"/>
      <c r="J820" s="17" t="n"/>
      <c r="K820" s="17" t="n"/>
      <c r="L820" s="20">
        <f>IF(OR(A820="",H820="",I820=""),"",IFERROR(H820*I820,0))</f>
        <v/>
      </c>
      <c r="M820" s="20">
        <f>IF(L820="","",IF(J820="Oui",ROUND(L820*'Paramètres'!$B$5,2),0))</f>
        <v/>
      </c>
      <c r="N820" s="20">
        <f>IF(L820="","",IF(J820="Oui",ROUND(L820*'Paramètres'!$B$6,2),0))</f>
        <v/>
      </c>
      <c r="O820" s="20">
        <f>IF(L820="","",IFERROR(L820+M820+N820,0))</f>
        <v/>
      </c>
    </row>
    <row r="821">
      <c r="A821" s="21" t="n"/>
      <c r="B821" s="22" t="n"/>
      <c r="C821" s="22" t="n"/>
      <c r="D821" s="22" t="n"/>
      <c r="E821" s="22" t="n"/>
      <c r="F821" s="22" t="n"/>
      <c r="G821" s="22" t="n"/>
      <c r="H821" s="23" t="n"/>
      <c r="I821" s="24" t="n"/>
      <c r="J821" s="22" t="n"/>
      <c r="K821" s="22" t="n"/>
      <c r="L821" s="20">
        <f>IF(OR(A821="",H821="",I821=""),"",IFERROR(H821*I821,0))</f>
        <v/>
      </c>
      <c r="M821" s="20">
        <f>IF(L821="","",IF(J821="Oui",ROUND(L821*'Paramètres'!$B$5,2),0))</f>
        <v/>
      </c>
      <c r="N821" s="20">
        <f>IF(L821="","",IF(J821="Oui",ROUND(L821*'Paramètres'!$B$6,2),0))</f>
        <v/>
      </c>
      <c r="O821" s="20">
        <f>IF(L821="","",IFERROR(L821+M821+N821,0))</f>
        <v/>
      </c>
    </row>
    <row r="822">
      <c r="A822" s="16" t="n"/>
      <c r="B822" s="17" t="n"/>
      <c r="C822" s="17" t="n"/>
      <c r="D822" s="17" t="n"/>
      <c r="E822" s="17" t="n"/>
      <c r="F822" s="17" t="n"/>
      <c r="G822" s="17" t="n"/>
      <c r="H822" s="18" t="n"/>
      <c r="I822" s="19" t="n"/>
      <c r="J822" s="17" t="n"/>
      <c r="K822" s="17" t="n"/>
      <c r="L822" s="20">
        <f>IF(OR(A822="",H822="",I822=""),"",IFERROR(H822*I822,0))</f>
        <v/>
      </c>
      <c r="M822" s="20">
        <f>IF(L822="","",IF(J822="Oui",ROUND(L822*'Paramètres'!$B$5,2),0))</f>
        <v/>
      </c>
      <c r="N822" s="20">
        <f>IF(L822="","",IF(J822="Oui",ROUND(L822*'Paramètres'!$B$6,2),0))</f>
        <v/>
      </c>
      <c r="O822" s="20">
        <f>IF(L822="","",IFERROR(L822+M822+N822,0))</f>
        <v/>
      </c>
    </row>
    <row r="823">
      <c r="A823" s="21" t="n"/>
      <c r="B823" s="22" t="n"/>
      <c r="C823" s="22" t="n"/>
      <c r="D823" s="22" t="n"/>
      <c r="E823" s="22" t="n"/>
      <c r="F823" s="22" t="n"/>
      <c r="G823" s="22" t="n"/>
      <c r="H823" s="23" t="n"/>
      <c r="I823" s="24" t="n"/>
      <c r="J823" s="22" t="n"/>
      <c r="K823" s="22" t="n"/>
      <c r="L823" s="20">
        <f>IF(OR(A823="",H823="",I823=""),"",IFERROR(H823*I823,0))</f>
        <v/>
      </c>
      <c r="M823" s="20">
        <f>IF(L823="","",IF(J823="Oui",ROUND(L823*'Paramètres'!$B$5,2),0))</f>
        <v/>
      </c>
      <c r="N823" s="20">
        <f>IF(L823="","",IF(J823="Oui",ROUND(L823*'Paramètres'!$B$6,2),0))</f>
        <v/>
      </c>
      <c r="O823" s="20">
        <f>IF(L823="","",IFERROR(L823+M823+N823,0))</f>
        <v/>
      </c>
    </row>
    <row r="824">
      <c r="A824" s="16" t="n"/>
      <c r="B824" s="17" t="n"/>
      <c r="C824" s="17" t="n"/>
      <c r="D824" s="17" t="n"/>
      <c r="E824" s="17" t="n"/>
      <c r="F824" s="17" t="n"/>
      <c r="G824" s="17" t="n"/>
      <c r="H824" s="18" t="n"/>
      <c r="I824" s="19" t="n"/>
      <c r="J824" s="17" t="n"/>
      <c r="K824" s="17" t="n"/>
      <c r="L824" s="20">
        <f>IF(OR(A824="",H824="",I824=""),"",IFERROR(H824*I824,0))</f>
        <v/>
      </c>
      <c r="M824" s="20">
        <f>IF(L824="","",IF(J824="Oui",ROUND(L824*'Paramètres'!$B$5,2),0))</f>
        <v/>
      </c>
      <c r="N824" s="20">
        <f>IF(L824="","",IF(J824="Oui",ROUND(L824*'Paramètres'!$B$6,2),0))</f>
        <v/>
      </c>
      <c r="O824" s="20">
        <f>IF(L824="","",IFERROR(L824+M824+N824,0))</f>
        <v/>
      </c>
    </row>
    <row r="825">
      <c r="A825" s="21" t="n"/>
      <c r="B825" s="22" t="n"/>
      <c r="C825" s="22" t="n"/>
      <c r="D825" s="22" t="n"/>
      <c r="E825" s="22" t="n"/>
      <c r="F825" s="22" t="n"/>
      <c r="G825" s="22" t="n"/>
      <c r="H825" s="23" t="n"/>
      <c r="I825" s="24" t="n"/>
      <c r="J825" s="22" t="n"/>
      <c r="K825" s="22" t="n"/>
      <c r="L825" s="20">
        <f>IF(OR(A825="",H825="",I825=""),"",IFERROR(H825*I825,0))</f>
        <v/>
      </c>
      <c r="M825" s="20">
        <f>IF(L825="","",IF(J825="Oui",ROUND(L825*'Paramètres'!$B$5,2),0))</f>
        <v/>
      </c>
      <c r="N825" s="20">
        <f>IF(L825="","",IF(J825="Oui",ROUND(L825*'Paramètres'!$B$6,2),0))</f>
        <v/>
      </c>
      <c r="O825" s="20">
        <f>IF(L825="","",IFERROR(L825+M825+N825,0))</f>
        <v/>
      </c>
    </row>
    <row r="826">
      <c r="A826" s="16" t="n"/>
      <c r="B826" s="17" t="n"/>
      <c r="C826" s="17" t="n"/>
      <c r="D826" s="17" t="n"/>
      <c r="E826" s="17" t="n"/>
      <c r="F826" s="17" t="n"/>
      <c r="G826" s="17" t="n"/>
      <c r="H826" s="18" t="n"/>
      <c r="I826" s="19" t="n"/>
      <c r="J826" s="17" t="n"/>
      <c r="K826" s="17" t="n"/>
      <c r="L826" s="20">
        <f>IF(OR(A826="",H826="",I826=""),"",IFERROR(H826*I826,0))</f>
        <v/>
      </c>
      <c r="M826" s="20">
        <f>IF(L826="","",IF(J826="Oui",ROUND(L826*'Paramètres'!$B$5,2),0))</f>
        <v/>
      </c>
      <c r="N826" s="20">
        <f>IF(L826="","",IF(J826="Oui",ROUND(L826*'Paramètres'!$B$6,2),0))</f>
        <v/>
      </c>
      <c r="O826" s="20">
        <f>IF(L826="","",IFERROR(L826+M826+N826,0))</f>
        <v/>
      </c>
    </row>
    <row r="827">
      <c r="A827" s="21" t="n"/>
      <c r="B827" s="22" t="n"/>
      <c r="C827" s="22" t="n"/>
      <c r="D827" s="22" t="n"/>
      <c r="E827" s="22" t="n"/>
      <c r="F827" s="22" t="n"/>
      <c r="G827" s="22" t="n"/>
      <c r="H827" s="23" t="n"/>
      <c r="I827" s="24" t="n"/>
      <c r="J827" s="22" t="n"/>
      <c r="K827" s="22" t="n"/>
      <c r="L827" s="20">
        <f>IF(OR(A827="",H827="",I827=""),"",IFERROR(H827*I827,0))</f>
        <v/>
      </c>
      <c r="M827" s="20">
        <f>IF(L827="","",IF(J827="Oui",ROUND(L827*'Paramètres'!$B$5,2),0))</f>
        <v/>
      </c>
      <c r="N827" s="20">
        <f>IF(L827="","",IF(J827="Oui",ROUND(L827*'Paramètres'!$B$6,2),0))</f>
        <v/>
      </c>
      <c r="O827" s="20">
        <f>IF(L827="","",IFERROR(L827+M827+N827,0))</f>
        <v/>
      </c>
    </row>
    <row r="828">
      <c r="A828" s="16" t="n"/>
      <c r="B828" s="17" t="n"/>
      <c r="C828" s="17" t="n"/>
      <c r="D828" s="17" t="n"/>
      <c r="E828" s="17" t="n"/>
      <c r="F828" s="17" t="n"/>
      <c r="G828" s="17" t="n"/>
      <c r="H828" s="18" t="n"/>
      <c r="I828" s="19" t="n"/>
      <c r="J828" s="17" t="n"/>
      <c r="K828" s="17" t="n"/>
      <c r="L828" s="20">
        <f>IF(OR(A828="",H828="",I828=""),"",IFERROR(H828*I828,0))</f>
        <v/>
      </c>
      <c r="M828" s="20">
        <f>IF(L828="","",IF(J828="Oui",ROUND(L828*'Paramètres'!$B$5,2),0))</f>
        <v/>
      </c>
      <c r="N828" s="20">
        <f>IF(L828="","",IF(J828="Oui",ROUND(L828*'Paramètres'!$B$6,2),0))</f>
        <v/>
      </c>
      <c r="O828" s="20">
        <f>IF(L828="","",IFERROR(L828+M828+N828,0))</f>
        <v/>
      </c>
    </row>
    <row r="829">
      <c r="A829" s="21" t="n"/>
      <c r="B829" s="22" t="n"/>
      <c r="C829" s="22" t="n"/>
      <c r="D829" s="22" t="n"/>
      <c r="E829" s="22" t="n"/>
      <c r="F829" s="22" t="n"/>
      <c r="G829" s="22" t="n"/>
      <c r="H829" s="23" t="n"/>
      <c r="I829" s="24" t="n"/>
      <c r="J829" s="22" t="n"/>
      <c r="K829" s="22" t="n"/>
      <c r="L829" s="20">
        <f>IF(OR(A829="",H829="",I829=""),"",IFERROR(H829*I829,0))</f>
        <v/>
      </c>
      <c r="M829" s="20">
        <f>IF(L829="","",IF(J829="Oui",ROUND(L829*'Paramètres'!$B$5,2),0))</f>
        <v/>
      </c>
      <c r="N829" s="20">
        <f>IF(L829="","",IF(J829="Oui",ROUND(L829*'Paramètres'!$B$6,2),0))</f>
        <v/>
      </c>
      <c r="O829" s="20">
        <f>IF(L829="","",IFERROR(L829+M829+N829,0))</f>
        <v/>
      </c>
    </row>
    <row r="830">
      <c r="A830" s="16" t="n"/>
      <c r="B830" s="17" t="n"/>
      <c r="C830" s="17" t="n"/>
      <c r="D830" s="17" t="n"/>
      <c r="E830" s="17" t="n"/>
      <c r="F830" s="17" t="n"/>
      <c r="G830" s="17" t="n"/>
      <c r="H830" s="18" t="n"/>
      <c r="I830" s="19" t="n"/>
      <c r="J830" s="17" t="n"/>
      <c r="K830" s="17" t="n"/>
      <c r="L830" s="20">
        <f>IF(OR(A830="",H830="",I830=""),"",IFERROR(H830*I830,0))</f>
        <v/>
      </c>
      <c r="M830" s="20">
        <f>IF(L830="","",IF(J830="Oui",ROUND(L830*'Paramètres'!$B$5,2),0))</f>
        <v/>
      </c>
      <c r="N830" s="20">
        <f>IF(L830="","",IF(J830="Oui",ROUND(L830*'Paramètres'!$B$6,2),0))</f>
        <v/>
      </c>
      <c r="O830" s="20">
        <f>IF(L830="","",IFERROR(L830+M830+N830,0))</f>
        <v/>
      </c>
    </row>
    <row r="831">
      <c r="A831" s="21" t="n"/>
      <c r="B831" s="22" t="n"/>
      <c r="C831" s="22" t="n"/>
      <c r="D831" s="22" t="n"/>
      <c r="E831" s="22" t="n"/>
      <c r="F831" s="22" t="n"/>
      <c r="G831" s="22" t="n"/>
      <c r="H831" s="23" t="n"/>
      <c r="I831" s="24" t="n"/>
      <c r="J831" s="22" t="n"/>
      <c r="K831" s="22" t="n"/>
      <c r="L831" s="20">
        <f>IF(OR(A831="",H831="",I831=""),"",IFERROR(H831*I831,0))</f>
        <v/>
      </c>
      <c r="M831" s="20">
        <f>IF(L831="","",IF(J831="Oui",ROUND(L831*'Paramètres'!$B$5,2),0))</f>
        <v/>
      </c>
      <c r="N831" s="20">
        <f>IF(L831="","",IF(J831="Oui",ROUND(L831*'Paramètres'!$B$6,2),0))</f>
        <v/>
      </c>
      <c r="O831" s="20">
        <f>IF(L831="","",IFERROR(L831+M831+N831,0))</f>
        <v/>
      </c>
    </row>
    <row r="832">
      <c r="A832" s="16" t="n"/>
      <c r="B832" s="17" t="n"/>
      <c r="C832" s="17" t="n"/>
      <c r="D832" s="17" t="n"/>
      <c r="E832" s="17" t="n"/>
      <c r="F832" s="17" t="n"/>
      <c r="G832" s="17" t="n"/>
      <c r="H832" s="18" t="n"/>
      <c r="I832" s="19" t="n"/>
      <c r="J832" s="17" t="n"/>
      <c r="K832" s="17" t="n"/>
      <c r="L832" s="20">
        <f>IF(OR(A832="",H832="",I832=""),"",IFERROR(H832*I832,0))</f>
        <v/>
      </c>
      <c r="M832" s="20">
        <f>IF(L832="","",IF(J832="Oui",ROUND(L832*'Paramètres'!$B$5,2),0))</f>
        <v/>
      </c>
      <c r="N832" s="20">
        <f>IF(L832="","",IF(J832="Oui",ROUND(L832*'Paramètres'!$B$6,2),0))</f>
        <v/>
      </c>
      <c r="O832" s="20">
        <f>IF(L832="","",IFERROR(L832+M832+N832,0))</f>
        <v/>
      </c>
    </row>
    <row r="833">
      <c r="A833" s="21" t="n"/>
      <c r="B833" s="22" t="n"/>
      <c r="C833" s="22" t="n"/>
      <c r="D833" s="22" t="n"/>
      <c r="E833" s="22" t="n"/>
      <c r="F833" s="22" t="n"/>
      <c r="G833" s="22" t="n"/>
      <c r="H833" s="23" t="n"/>
      <c r="I833" s="24" t="n"/>
      <c r="J833" s="22" t="n"/>
      <c r="K833" s="22" t="n"/>
      <c r="L833" s="20">
        <f>IF(OR(A833="",H833="",I833=""),"",IFERROR(H833*I833,0))</f>
        <v/>
      </c>
      <c r="M833" s="20">
        <f>IF(L833="","",IF(J833="Oui",ROUND(L833*'Paramètres'!$B$5,2),0))</f>
        <v/>
      </c>
      <c r="N833" s="20">
        <f>IF(L833="","",IF(J833="Oui",ROUND(L833*'Paramètres'!$B$6,2),0))</f>
        <v/>
      </c>
      <c r="O833" s="20">
        <f>IF(L833="","",IFERROR(L833+M833+N833,0))</f>
        <v/>
      </c>
    </row>
    <row r="834">
      <c r="A834" s="16" t="n"/>
      <c r="B834" s="17" t="n"/>
      <c r="C834" s="17" t="n"/>
      <c r="D834" s="17" t="n"/>
      <c r="E834" s="17" t="n"/>
      <c r="F834" s="17" t="n"/>
      <c r="G834" s="17" t="n"/>
      <c r="H834" s="18" t="n"/>
      <c r="I834" s="19" t="n"/>
      <c r="J834" s="17" t="n"/>
      <c r="K834" s="17" t="n"/>
      <c r="L834" s="20">
        <f>IF(OR(A834="",H834="",I834=""),"",IFERROR(H834*I834,0))</f>
        <v/>
      </c>
      <c r="M834" s="20">
        <f>IF(L834="","",IF(J834="Oui",ROUND(L834*'Paramètres'!$B$5,2),0))</f>
        <v/>
      </c>
      <c r="N834" s="20">
        <f>IF(L834="","",IF(J834="Oui",ROUND(L834*'Paramètres'!$B$6,2),0))</f>
        <v/>
      </c>
      <c r="O834" s="20">
        <f>IF(L834="","",IFERROR(L834+M834+N834,0))</f>
        <v/>
      </c>
    </row>
    <row r="835">
      <c r="A835" s="21" t="n"/>
      <c r="B835" s="22" t="n"/>
      <c r="C835" s="22" t="n"/>
      <c r="D835" s="22" t="n"/>
      <c r="E835" s="22" t="n"/>
      <c r="F835" s="22" t="n"/>
      <c r="G835" s="22" t="n"/>
      <c r="H835" s="23" t="n"/>
      <c r="I835" s="24" t="n"/>
      <c r="J835" s="22" t="n"/>
      <c r="K835" s="22" t="n"/>
      <c r="L835" s="20">
        <f>IF(OR(A835="",H835="",I835=""),"",IFERROR(H835*I835,0))</f>
        <v/>
      </c>
      <c r="M835" s="20">
        <f>IF(L835="","",IF(J835="Oui",ROUND(L835*'Paramètres'!$B$5,2),0))</f>
        <v/>
      </c>
      <c r="N835" s="20">
        <f>IF(L835="","",IF(J835="Oui",ROUND(L835*'Paramètres'!$B$6,2),0))</f>
        <v/>
      </c>
      <c r="O835" s="20">
        <f>IF(L835="","",IFERROR(L835+M835+N835,0))</f>
        <v/>
      </c>
    </row>
    <row r="836">
      <c r="A836" s="16" t="n"/>
      <c r="B836" s="17" t="n"/>
      <c r="C836" s="17" t="n"/>
      <c r="D836" s="17" t="n"/>
      <c r="E836" s="17" t="n"/>
      <c r="F836" s="17" t="n"/>
      <c r="G836" s="17" t="n"/>
      <c r="H836" s="18" t="n"/>
      <c r="I836" s="19" t="n"/>
      <c r="J836" s="17" t="n"/>
      <c r="K836" s="17" t="n"/>
      <c r="L836" s="20">
        <f>IF(OR(A836="",H836="",I836=""),"",IFERROR(H836*I836,0))</f>
        <v/>
      </c>
      <c r="M836" s="20">
        <f>IF(L836="","",IF(J836="Oui",ROUND(L836*'Paramètres'!$B$5,2),0))</f>
        <v/>
      </c>
      <c r="N836" s="20">
        <f>IF(L836="","",IF(J836="Oui",ROUND(L836*'Paramètres'!$B$6,2),0))</f>
        <v/>
      </c>
      <c r="O836" s="20">
        <f>IF(L836="","",IFERROR(L836+M836+N836,0))</f>
        <v/>
      </c>
    </row>
    <row r="837">
      <c r="A837" s="21" t="n"/>
      <c r="B837" s="22" t="n"/>
      <c r="C837" s="22" t="n"/>
      <c r="D837" s="22" t="n"/>
      <c r="E837" s="22" t="n"/>
      <c r="F837" s="22" t="n"/>
      <c r="G837" s="22" t="n"/>
      <c r="H837" s="23" t="n"/>
      <c r="I837" s="24" t="n"/>
      <c r="J837" s="22" t="n"/>
      <c r="K837" s="22" t="n"/>
      <c r="L837" s="20">
        <f>IF(OR(A837="",H837="",I837=""),"",IFERROR(H837*I837,0))</f>
        <v/>
      </c>
      <c r="M837" s="20">
        <f>IF(L837="","",IF(J837="Oui",ROUND(L837*'Paramètres'!$B$5,2),0))</f>
        <v/>
      </c>
      <c r="N837" s="20">
        <f>IF(L837="","",IF(J837="Oui",ROUND(L837*'Paramètres'!$B$6,2),0))</f>
        <v/>
      </c>
      <c r="O837" s="20">
        <f>IF(L837="","",IFERROR(L837+M837+N837,0))</f>
        <v/>
      </c>
    </row>
    <row r="838">
      <c r="A838" s="16" t="n"/>
      <c r="B838" s="17" t="n"/>
      <c r="C838" s="17" t="n"/>
      <c r="D838" s="17" t="n"/>
      <c r="E838" s="17" t="n"/>
      <c r="F838" s="17" t="n"/>
      <c r="G838" s="17" t="n"/>
      <c r="H838" s="18" t="n"/>
      <c r="I838" s="19" t="n"/>
      <c r="J838" s="17" t="n"/>
      <c r="K838" s="17" t="n"/>
      <c r="L838" s="20">
        <f>IF(OR(A838="",H838="",I838=""),"",IFERROR(H838*I838,0))</f>
        <v/>
      </c>
      <c r="M838" s="20">
        <f>IF(L838="","",IF(J838="Oui",ROUND(L838*'Paramètres'!$B$5,2),0))</f>
        <v/>
      </c>
      <c r="N838" s="20">
        <f>IF(L838="","",IF(J838="Oui",ROUND(L838*'Paramètres'!$B$6,2),0))</f>
        <v/>
      </c>
      <c r="O838" s="20">
        <f>IF(L838="","",IFERROR(L838+M838+N838,0))</f>
        <v/>
      </c>
    </row>
    <row r="839">
      <c r="A839" s="21" t="n"/>
      <c r="B839" s="22" t="n"/>
      <c r="C839" s="22" t="n"/>
      <c r="D839" s="22" t="n"/>
      <c r="E839" s="22" t="n"/>
      <c r="F839" s="22" t="n"/>
      <c r="G839" s="22" t="n"/>
      <c r="H839" s="23" t="n"/>
      <c r="I839" s="24" t="n"/>
      <c r="J839" s="22" t="n"/>
      <c r="K839" s="22" t="n"/>
      <c r="L839" s="20">
        <f>IF(OR(A839="",H839="",I839=""),"",IFERROR(H839*I839,0))</f>
        <v/>
      </c>
      <c r="M839" s="20">
        <f>IF(L839="","",IF(J839="Oui",ROUND(L839*'Paramètres'!$B$5,2),0))</f>
        <v/>
      </c>
      <c r="N839" s="20">
        <f>IF(L839="","",IF(J839="Oui",ROUND(L839*'Paramètres'!$B$6,2),0))</f>
        <v/>
      </c>
      <c r="O839" s="20">
        <f>IF(L839="","",IFERROR(L839+M839+N839,0))</f>
        <v/>
      </c>
    </row>
    <row r="840">
      <c r="A840" s="16" t="n"/>
      <c r="B840" s="17" t="n"/>
      <c r="C840" s="17" t="n"/>
      <c r="D840" s="17" t="n"/>
      <c r="E840" s="17" t="n"/>
      <c r="F840" s="17" t="n"/>
      <c r="G840" s="17" t="n"/>
      <c r="H840" s="18" t="n"/>
      <c r="I840" s="19" t="n"/>
      <c r="J840" s="17" t="n"/>
      <c r="K840" s="17" t="n"/>
      <c r="L840" s="20">
        <f>IF(OR(A840="",H840="",I840=""),"",IFERROR(H840*I840,0))</f>
        <v/>
      </c>
      <c r="M840" s="20">
        <f>IF(L840="","",IF(J840="Oui",ROUND(L840*'Paramètres'!$B$5,2),0))</f>
        <v/>
      </c>
      <c r="N840" s="20">
        <f>IF(L840="","",IF(J840="Oui",ROUND(L840*'Paramètres'!$B$6,2),0))</f>
        <v/>
      </c>
      <c r="O840" s="20">
        <f>IF(L840="","",IFERROR(L840+M840+N840,0))</f>
        <v/>
      </c>
    </row>
    <row r="841">
      <c r="A841" s="21" t="n"/>
      <c r="B841" s="22" t="n"/>
      <c r="C841" s="22" t="n"/>
      <c r="D841" s="22" t="n"/>
      <c r="E841" s="22" t="n"/>
      <c r="F841" s="22" t="n"/>
      <c r="G841" s="22" t="n"/>
      <c r="H841" s="23" t="n"/>
      <c r="I841" s="24" t="n"/>
      <c r="J841" s="22" t="n"/>
      <c r="K841" s="22" t="n"/>
      <c r="L841" s="20">
        <f>IF(OR(A841="",H841="",I841=""),"",IFERROR(H841*I841,0))</f>
        <v/>
      </c>
      <c r="M841" s="20">
        <f>IF(L841="","",IF(J841="Oui",ROUND(L841*'Paramètres'!$B$5,2),0))</f>
        <v/>
      </c>
      <c r="N841" s="20">
        <f>IF(L841="","",IF(J841="Oui",ROUND(L841*'Paramètres'!$B$6,2),0))</f>
        <v/>
      </c>
      <c r="O841" s="20">
        <f>IF(L841="","",IFERROR(L841+M841+N841,0))</f>
        <v/>
      </c>
    </row>
    <row r="842">
      <c r="A842" s="16" t="n"/>
      <c r="B842" s="17" t="n"/>
      <c r="C842" s="17" t="n"/>
      <c r="D842" s="17" t="n"/>
      <c r="E842" s="17" t="n"/>
      <c r="F842" s="17" t="n"/>
      <c r="G842" s="17" t="n"/>
      <c r="H842" s="18" t="n"/>
      <c r="I842" s="19" t="n"/>
      <c r="J842" s="17" t="n"/>
      <c r="K842" s="17" t="n"/>
      <c r="L842" s="20">
        <f>IF(OR(A842="",H842="",I842=""),"",IFERROR(H842*I842,0))</f>
        <v/>
      </c>
      <c r="M842" s="20">
        <f>IF(L842="","",IF(J842="Oui",ROUND(L842*'Paramètres'!$B$5,2),0))</f>
        <v/>
      </c>
      <c r="N842" s="20">
        <f>IF(L842="","",IF(J842="Oui",ROUND(L842*'Paramètres'!$B$6,2),0))</f>
        <v/>
      </c>
      <c r="O842" s="20">
        <f>IF(L842="","",IFERROR(L842+M842+N842,0))</f>
        <v/>
      </c>
    </row>
    <row r="843">
      <c r="A843" s="21" t="n"/>
      <c r="B843" s="22" t="n"/>
      <c r="C843" s="22" t="n"/>
      <c r="D843" s="22" t="n"/>
      <c r="E843" s="22" t="n"/>
      <c r="F843" s="22" t="n"/>
      <c r="G843" s="22" t="n"/>
      <c r="H843" s="23" t="n"/>
      <c r="I843" s="24" t="n"/>
      <c r="J843" s="22" t="n"/>
      <c r="K843" s="22" t="n"/>
      <c r="L843" s="20">
        <f>IF(OR(A843="",H843="",I843=""),"",IFERROR(H843*I843,0))</f>
        <v/>
      </c>
      <c r="M843" s="20">
        <f>IF(L843="","",IF(J843="Oui",ROUND(L843*'Paramètres'!$B$5,2),0))</f>
        <v/>
      </c>
      <c r="N843" s="20">
        <f>IF(L843="","",IF(J843="Oui",ROUND(L843*'Paramètres'!$B$6,2),0))</f>
        <v/>
      </c>
      <c r="O843" s="20">
        <f>IF(L843="","",IFERROR(L843+M843+N843,0))</f>
        <v/>
      </c>
    </row>
    <row r="844">
      <c r="A844" s="16" t="n"/>
      <c r="B844" s="17" t="n"/>
      <c r="C844" s="17" t="n"/>
      <c r="D844" s="17" t="n"/>
      <c r="E844" s="17" t="n"/>
      <c r="F844" s="17" t="n"/>
      <c r="G844" s="17" t="n"/>
      <c r="H844" s="18" t="n"/>
      <c r="I844" s="19" t="n"/>
      <c r="J844" s="17" t="n"/>
      <c r="K844" s="17" t="n"/>
      <c r="L844" s="20">
        <f>IF(OR(A844="",H844="",I844=""),"",IFERROR(H844*I844,0))</f>
        <v/>
      </c>
      <c r="M844" s="20">
        <f>IF(L844="","",IF(J844="Oui",ROUND(L844*'Paramètres'!$B$5,2),0))</f>
        <v/>
      </c>
      <c r="N844" s="20">
        <f>IF(L844="","",IF(J844="Oui",ROUND(L844*'Paramètres'!$B$6,2),0))</f>
        <v/>
      </c>
      <c r="O844" s="20">
        <f>IF(L844="","",IFERROR(L844+M844+N844,0))</f>
        <v/>
      </c>
    </row>
    <row r="845">
      <c r="A845" s="21" t="n"/>
      <c r="B845" s="22" t="n"/>
      <c r="C845" s="22" t="n"/>
      <c r="D845" s="22" t="n"/>
      <c r="E845" s="22" t="n"/>
      <c r="F845" s="22" t="n"/>
      <c r="G845" s="22" t="n"/>
      <c r="H845" s="23" t="n"/>
      <c r="I845" s="24" t="n"/>
      <c r="J845" s="22" t="n"/>
      <c r="K845" s="22" t="n"/>
      <c r="L845" s="20">
        <f>IF(OR(A845="",H845="",I845=""),"",IFERROR(H845*I845,0))</f>
        <v/>
      </c>
      <c r="M845" s="20">
        <f>IF(L845="","",IF(J845="Oui",ROUND(L845*'Paramètres'!$B$5,2),0))</f>
        <v/>
      </c>
      <c r="N845" s="20">
        <f>IF(L845="","",IF(J845="Oui",ROUND(L845*'Paramètres'!$B$6,2),0))</f>
        <v/>
      </c>
      <c r="O845" s="20">
        <f>IF(L845="","",IFERROR(L845+M845+N845,0))</f>
        <v/>
      </c>
    </row>
    <row r="846">
      <c r="A846" s="16" t="n"/>
      <c r="B846" s="17" t="n"/>
      <c r="C846" s="17" t="n"/>
      <c r="D846" s="17" t="n"/>
      <c r="E846" s="17" t="n"/>
      <c r="F846" s="17" t="n"/>
      <c r="G846" s="17" t="n"/>
      <c r="H846" s="18" t="n"/>
      <c r="I846" s="19" t="n"/>
      <c r="J846" s="17" t="n"/>
      <c r="K846" s="17" t="n"/>
      <c r="L846" s="20">
        <f>IF(OR(A846="",H846="",I846=""),"",IFERROR(H846*I846,0))</f>
        <v/>
      </c>
      <c r="M846" s="20">
        <f>IF(L846="","",IF(J846="Oui",ROUND(L846*'Paramètres'!$B$5,2),0))</f>
        <v/>
      </c>
      <c r="N846" s="20">
        <f>IF(L846="","",IF(J846="Oui",ROUND(L846*'Paramètres'!$B$6,2),0))</f>
        <v/>
      </c>
      <c r="O846" s="20">
        <f>IF(L846="","",IFERROR(L846+M846+N846,0))</f>
        <v/>
      </c>
    </row>
    <row r="847">
      <c r="A847" s="21" t="n"/>
      <c r="B847" s="22" t="n"/>
      <c r="C847" s="22" t="n"/>
      <c r="D847" s="22" t="n"/>
      <c r="E847" s="22" t="n"/>
      <c r="F847" s="22" t="n"/>
      <c r="G847" s="22" t="n"/>
      <c r="H847" s="23" t="n"/>
      <c r="I847" s="24" t="n"/>
      <c r="J847" s="22" t="n"/>
      <c r="K847" s="22" t="n"/>
      <c r="L847" s="20">
        <f>IF(OR(A847="",H847="",I847=""),"",IFERROR(H847*I847,0))</f>
        <v/>
      </c>
      <c r="M847" s="20">
        <f>IF(L847="","",IF(J847="Oui",ROUND(L847*'Paramètres'!$B$5,2),0))</f>
        <v/>
      </c>
      <c r="N847" s="20">
        <f>IF(L847="","",IF(J847="Oui",ROUND(L847*'Paramètres'!$B$6,2),0))</f>
        <v/>
      </c>
      <c r="O847" s="20">
        <f>IF(L847="","",IFERROR(L847+M847+N847,0))</f>
        <v/>
      </c>
    </row>
    <row r="848">
      <c r="A848" s="16" t="n"/>
      <c r="B848" s="17" t="n"/>
      <c r="C848" s="17" t="n"/>
      <c r="D848" s="17" t="n"/>
      <c r="E848" s="17" t="n"/>
      <c r="F848" s="17" t="n"/>
      <c r="G848" s="17" t="n"/>
      <c r="H848" s="18" t="n"/>
      <c r="I848" s="19" t="n"/>
      <c r="J848" s="17" t="n"/>
      <c r="K848" s="17" t="n"/>
      <c r="L848" s="20">
        <f>IF(OR(A848="",H848="",I848=""),"",IFERROR(H848*I848,0))</f>
        <v/>
      </c>
      <c r="M848" s="20">
        <f>IF(L848="","",IF(J848="Oui",ROUND(L848*'Paramètres'!$B$5,2),0))</f>
        <v/>
      </c>
      <c r="N848" s="20">
        <f>IF(L848="","",IF(J848="Oui",ROUND(L848*'Paramètres'!$B$6,2),0))</f>
        <v/>
      </c>
      <c r="O848" s="20">
        <f>IF(L848="","",IFERROR(L848+M848+N848,0))</f>
        <v/>
      </c>
    </row>
    <row r="849">
      <c r="A849" s="21" t="n"/>
      <c r="B849" s="22" t="n"/>
      <c r="C849" s="22" t="n"/>
      <c r="D849" s="22" t="n"/>
      <c r="E849" s="22" t="n"/>
      <c r="F849" s="22" t="n"/>
      <c r="G849" s="22" t="n"/>
      <c r="H849" s="23" t="n"/>
      <c r="I849" s="24" t="n"/>
      <c r="J849" s="22" t="n"/>
      <c r="K849" s="22" t="n"/>
      <c r="L849" s="20">
        <f>IF(OR(A849="",H849="",I849=""),"",IFERROR(H849*I849,0))</f>
        <v/>
      </c>
      <c r="M849" s="20">
        <f>IF(L849="","",IF(J849="Oui",ROUND(L849*'Paramètres'!$B$5,2),0))</f>
        <v/>
      </c>
      <c r="N849" s="20">
        <f>IF(L849="","",IF(J849="Oui",ROUND(L849*'Paramètres'!$B$6,2),0))</f>
        <v/>
      </c>
      <c r="O849" s="20">
        <f>IF(L849="","",IFERROR(L849+M849+N849,0))</f>
        <v/>
      </c>
    </row>
    <row r="850">
      <c r="A850" s="16" t="n"/>
      <c r="B850" s="17" t="n"/>
      <c r="C850" s="17" t="n"/>
      <c r="D850" s="17" t="n"/>
      <c r="E850" s="17" t="n"/>
      <c r="F850" s="17" t="n"/>
      <c r="G850" s="17" t="n"/>
      <c r="H850" s="18" t="n"/>
      <c r="I850" s="19" t="n"/>
      <c r="J850" s="17" t="n"/>
      <c r="K850" s="17" t="n"/>
      <c r="L850" s="20">
        <f>IF(OR(A850="",H850="",I850=""),"",IFERROR(H850*I850,0))</f>
        <v/>
      </c>
      <c r="M850" s="20">
        <f>IF(L850="","",IF(J850="Oui",ROUND(L850*'Paramètres'!$B$5,2),0))</f>
        <v/>
      </c>
      <c r="N850" s="20">
        <f>IF(L850="","",IF(J850="Oui",ROUND(L850*'Paramètres'!$B$6,2),0))</f>
        <v/>
      </c>
      <c r="O850" s="20">
        <f>IF(L850="","",IFERROR(L850+M850+N850,0))</f>
        <v/>
      </c>
    </row>
    <row r="851">
      <c r="A851" s="21" t="n"/>
      <c r="B851" s="22" t="n"/>
      <c r="C851" s="22" t="n"/>
      <c r="D851" s="22" t="n"/>
      <c r="E851" s="22" t="n"/>
      <c r="F851" s="22" t="n"/>
      <c r="G851" s="22" t="n"/>
      <c r="H851" s="23" t="n"/>
      <c r="I851" s="24" t="n"/>
      <c r="J851" s="22" t="n"/>
      <c r="K851" s="22" t="n"/>
      <c r="L851" s="20">
        <f>IF(OR(A851="",H851="",I851=""),"",IFERROR(H851*I851,0))</f>
        <v/>
      </c>
      <c r="M851" s="20">
        <f>IF(L851="","",IF(J851="Oui",ROUND(L851*'Paramètres'!$B$5,2),0))</f>
        <v/>
      </c>
      <c r="N851" s="20">
        <f>IF(L851="","",IF(J851="Oui",ROUND(L851*'Paramètres'!$B$6,2),0))</f>
        <v/>
      </c>
      <c r="O851" s="20">
        <f>IF(L851="","",IFERROR(L851+M851+N851,0))</f>
        <v/>
      </c>
    </row>
    <row r="852">
      <c r="A852" s="16" t="n"/>
      <c r="B852" s="17" t="n"/>
      <c r="C852" s="17" t="n"/>
      <c r="D852" s="17" t="n"/>
      <c r="E852" s="17" t="n"/>
      <c r="F852" s="17" t="n"/>
      <c r="G852" s="17" t="n"/>
      <c r="H852" s="18" t="n"/>
      <c r="I852" s="19" t="n"/>
      <c r="J852" s="17" t="n"/>
      <c r="K852" s="17" t="n"/>
      <c r="L852" s="20">
        <f>IF(OR(A852="",H852="",I852=""),"",IFERROR(H852*I852,0))</f>
        <v/>
      </c>
      <c r="M852" s="20">
        <f>IF(L852="","",IF(J852="Oui",ROUND(L852*'Paramètres'!$B$5,2),0))</f>
        <v/>
      </c>
      <c r="N852" s="20">
        <f>IF(L852="","",IF(J852="Oui",ROUND(L852*'Paramètres'!$B$6,2),0))</f>
        <v/>
      </c>
      <c r="O852" s="20">
        <f>IF(L852="","",IFERROR(L852+M852+N852,0))</f>
        <v/>
      </c>
    </row>
    <row r="853">
      <c r="A853" s="21" t="n"/>
      <c r="B853" s="22" t="n"/>
      <c r="C853" s="22" t="n"/>
      <c r="D853" s="22" t="n"/>
      <c r="E853" s="22" t="n"/>
      <c r="F853" s="22" t="n"/>
      <c r="G853" s="22" t="n"/>
      <c r="H853" s="23" t="n"/>
      <c r="I853" s="24" t="n"/>
      <c r="J853" s="22" t="n"/>
      <c r="K853" s="22" t="n"/>
      <c r="L853" s="20">
        <f>IF(OR(A853="",H853="",I853=""),"",IFERROR(H853*I853,0))</f>
        <v/>
      </c>
      <c r="M853" s="20">
        <f>IF(L853="","",IF(J853="Oui",ROUND(L853*'Paramètres'!$B$5,2),0))</f>
        <v/>
      </c>
      <c r="N853" s="20">
        <f>IF(L853="","",IF(J853="Oui",ROUND(L853*'Paramètres'!$B$6,2),0))</f>
        <v/>
      </c>
      <c r="O853" s="20">
        <f>IF(L853="","",IFERROR(L853+M853+N853,0))</f>
        <v/>
      </c>
    </row>
    <row r="854">
      <c r="A854" s="16" t="n"/>
      <c r="B854" s="17" t="n"/>
      <c r="C854" s="17" t="n"/>
      <c r="D854" s="17" t="n"/>
      <c r="E854" s="17" t="n"/>
      <c r="F854" s="17" t="n"/>
      <c r="G854" s="17" t="n"/>
      <c r="H854" s="18" t="n"/>
      <c r="I854" s="19" t="n"/>
      <c r="J854" s="17" t="n"/>
      <c r="K854" s="17" t="n"/>
      <c r="L854" s="20">
        <f>IF(OR(A854="",H854="",I854=""),"",IFERROR(H854*I854,0))</f>
        <v/>
      </c>
      <c r="M854" s="20">
        <f>IF(L854="","",IF(J854="Oui",ROUND(L854*'Paramètres'!$B$5,2),0))</f>
        <v/>
      </c>
      <c r="N854" s="20">
        <f>IF(L854="","",IF(J854="Oui",ROUND(L854*'Paramètres'!$B$6,2),0))</f>
        <v/>
      </c>
      <c r="O854" s="20">
        <f>IF(L854="","",IFERROR(L854+M854+N854,0))</f>
        <v/>
      </c>
    </row>
    <row r="855">
      <c r="A855" s="21" t="n"/>
      <c r="B855" s="22" t="n"/>
      <c r="C855" s="22" t="n"/>
      <c r="D855" s="22" t="n"/>
      <c r="E855" s="22" t="n"/>
      <c r="F855" s="22" t="n"/>
      <c r="G855" s="22" t="n"/>
      <c r="H855" s="23" t="n"/>
      <c r="I855" s="24" t="n"/>
      <c r="J855" s="22" t="n"/>
      <c r="K855" s="22" t="n"/>
      <c r="L855" s="20">
        <f>IF(OR(A855="",H855="",I855=""),"",IFERROR(H855*I855,0))</f>
        <v/>
      </c>
      <c r="M855" s="20">
        <f>IF(L855="","",IF(J855="Oui",ROUND(L855*'Paramètres'!$B$5,2),0))</f>
        <v/>
      </c>
      <c r="N855" s="20">
        <f>IF(L855="","",IF(J855="Oui",ROUND(L855*'Paramètres'!$B$6,2),0))</f>
        <v/>
      </c>
      <c r="O855" s="20">
        <f>IF(L855="","",IFERROR(L855+M855+N855,0))</f>
        <v/>
      </c>
    </row>
    <row r="856">
      <c r="A856" s="16" t="n"/>
      <c r="B856" s="17" t="n"/>
      <c r="C856" s="17" t="n"/>
      <c r="D856" s="17" t="n"/>
      <c r="E856" s="17" t="n"/>
      <c r="F856" s="17" t="n"/>
      <c r="G856" s="17" t="n"/>
      <c r="H856" s="18" t="n"/>
      <c r="I856" s="19" t="n"/>
      <c r="J856" s="17" t="n"/>
      <c r="K856" s="17" t="n"/>
      <c r="L856" s="20">
        <f>IF(OR(A856="",H856="",I856=""),"",IFERROR(H856*I856,0))</f>
        <v/>
      </c>
      <c r="M856" s="20">
        <f>IF(L856="","",IF(J856="Oui",ROUND(L856*'Paramètres'!$B$5,2),0))</f>
        <v/>
      </c>
      <c r="N856" s="20">
        <f>IF(L856="","",IF(J856="Oui",ROUND(L856*'Paramètres'!$B$6,2),0))</f>
        <v/>
      </c>
      <c r="O856" s="20">
        <f>IF(L856="","",IFERROR(L856+M856+N856,0))</f>
        <v/>
      </c>
    </row>
    <row r="857">
      <c r="A857" s="21" t="n"/>
      <c r="B857" s="22" t="n"/>
      <c r="C857" s="22" t="n"/>
      <c r="D857" s="22" t="n"/>
      <c r="E857" s="22" t="n"/>
      <c r="F857" s="22" t="n"/>
      <c r="G857" s="22" t="n"/>
      <c r="H857" s="23" t="n"/>
      <c r="I857" s="24" t="n"/>
      <c r="J857" s="22" t="n"/>
      <c r="K857" s="22" t="n"/>
      <c r="L857" s="20">
        <f>IF(OR(A857="",H857="",I857=""),"",IFERROR(H857*I857,0))</f>
        <v/>
      </c>
      <c r="M857" s="20">
        <f>IF(L857="","",IF(J857="Oui",ROUND(L857*'Paramètres'!$B$5,2),0))</f>
        <v/>
      </c>
      <c r="N857" s="20">
        <f>IF(L857="","",IF(J857="Oui",ROUND(L857*'Paramètres'!$B$6,2),0))</f>
        <v/>
      </c>
      <c r="O857" s="20">
        <f>IF(L857="","",IFERROR(L857+M857+N857,0))</f>
        <v/>
      </c>
    </row>
    <row r="858">
      <c r="A858" s="16" t="n"/>
      <c r="B858" s="17" t="n"/>
      <c r="C858" s="17" t="n"/>
      <c r="D858" s="17" t="n"/>
      <c r="E858" s="17" t="n"/>
      <c r="F858" s="17" t="n"/>
      <c r="G858" s="17" t="n"/>
      <c r="H858" s="18" t="n"/>
      <c r="I858" s="19" t="n"/>
      <c r="J858" s="17" t="n"/>
      <c r="K858" s="17" t="n"/>
      <c r="L858" s="20">
        <f>IF(OR(A858="",H858="",I858=""),"",IFERROR(H858*I858,0))</f>
        <v/>
      </c>
      <c r="M858" s="20">
        <f>IF(L858="","",IF(J858="Oui",ROUND(L858*'Paramètres'!$B$5,2),0))</f>
        <v/>
      </c>
      <c r="N858" s="20">
        <f>IF(L858="","",IF(J858="Oui",ROUND(L858*'Paramètres'!$B$6,2),0))</f>
        <v/>
      </c>
      <c r="O858" s="20">
        <f>IF(L858="","",IFERROR(L858+M858+N858,0))</f>
        <v/>
      </c>
    </row>
    <row r="859">
      <c r="A859" s="21" t="n"/>
      <c r="B859" s="22" t="n"/>
      <c r="C859" s="22" t="n"/>
      <c r="D859" s="22" t="n"/>
      <c r="E859" s="22" t="n"/>
      <c r="F859" s="22" t="n"/>
      <c r="G859" s="22" t="n"/>
      <c r="H859" s="23" t="n"/>
      <c r="I859" s="24" t="n"/>
      <c r="J859" s="22" t="n"/>
      <c r="K859" s="22" t="n"/>
      <c r="L859" s="20">
        <f>IF(OR(A859="",H859="",I859=""),"",IFERROR(H859*I859,0))</f>
        <v/>
      </c>
      <c r="M859" s="20">
        <f>IF(L859="","",IF(J859="Oui",ROUND(L859*'Paramètres'!$B$5,2),0))</f>
        <v/>
      </c>
      <c r="N859" s="20">
        <f>IF(L859="","",IF(J859="Oui",ROUND(L859*'Paramètres'!$B$6,2),0))</f>
        <v/>
      </c>
      <c r="O859" s="20">
        <f>IF(L859="","",IFERROR(L859+M859+N859,0))</f>
        <v/>
      </c>
    </row>
    <row r="860">
      <c r="A860" s="16" t="n"/>
      <c r="B860" s="17" t="n"/>
      <c r="C860" s="17" t="n"/>
      <c r="D860" s="17" t="n"/>
      <c r="E860" s="17" t="n"/>
      <c r="F860" s="17" t="n"/>
      <c r="G860" s="17" t="n"/>
      <c r="H860" s="18" t="n"/>
      <c r="I860" s="19" t="n"/>
      <c r="J860" s="17" t="n"/>
      <c r="K860" s="17" t="n"/>
      <c r="L860" s="20">
        <f>IF(OR(A860="",H860="",I860=""),"",IFERROR(H860*I860,0))</f>
        <v/>
      </c>
      <c r="M860" s="20">
        <f>IF(L860="","",IF(J860="Oui",ROUND(L860*'Paramètres'!$B$5,2),0))</f>
        <v/>
      </c>
      <c r="N860" s="20">
        <f>IF(L860="","",IF(J860="Oui",ROUND(L860*'Paramètres'!$B$6,2),0))</f>
        <v/>
      </c>
      <c r="O860" s="20">
        <f>IF(L860="","",IFERROR(L860+M860+N860,0))</f>
        <v/>
      </c>
    </row>
    <row r="861">
      <c r="A861" s="21" t="n"/>
      <c r="B861" s="22" t="n"/>
      <c r="C861" s="22" t="n"/>
      <c r="D861" s="22" t="n"/>
      <c r="E861" s="22" t="n"/>
      <c r="F861" s="22" t="n"/>
      <c r="G861" s="22" t="n"/>
      <c r="H861" s="23" t="n"/>
      <c r="I861" s="24" t="n"/>
      <c r="J861" s="22" t="n"/>
      <c r="K861" s="22" t="n"/>
      <c r="L861" s="20">
        <f>IF(OR(A861="",H861="",I861=""),"",IFERROR(H861*I861,0))</f>
        <v/>
      </c>
      <c r="M861" s="20">
        <f>IF(L861="","",IF(J861="Oui",ROUND(L861*'Paramètres'!$B$5,2),0))</f>
        <v/>
      </c>
      <c r="N861" s="20">
        <f>IF(L861="","",IF(J861="Oui",ROUND(L861*'Paramètres'!$B$6,2),0))</f>
        <v/>
      </c>
      <c r="O861" s="20">
        <f>IF(L861="","",IFERROR(L861+M861+N861,0))</f>
        <v/>
      </c>
    </row>
    <row r="862">
      <c r="A862" s="16" t="n"/>
      <c r="B862" s="17" t="n"/>
      <c r="C862" s="17" t="n"/>
      <c r="D862" s="17" t="n"/>
      <c r="E862" s="17" t="n"/>
      <c r="F862" s="17" t="n"/>
      <c r="G862" s="17" t="n"/>
      <c r="H862" s="18" t="n"/>
      <c r="I862" s="19" t="n"/>
      <c r="J862" s="17" t="n"/>
      <c r="K862" s="17" t="n"/>
      <c r="L862" s="20">
        <f>IF(OR(A862="",H862="",I862=""),"",IFERROR(H862*I862,0))</f>
        <v/>
      </c>
      <c r="M862" s="20">
        <f>IF(L862="","",IF(J862="Oui",ROUND(L862*'Paramètres'!$B$5,2),0))</f>
        <v/>
      </c>
      <c r="N862" s="20">
        <f>IF(L862="","",IF(J862="Oui",ROUND(L862*'Paramètres'!$B$6,2),0))</f>
        <v/>
      </c>
      <c r="O862" s="20">
        <f>IF(L862="","",IFERROR(L862+M862+N862,0))</f>
        <v/>
      </c>
    </row>
    <row r="863">
      <c r="A863" s="21" t="n"/>
      <c r="B863" s="22" t="n"/>
      <c r="C863" s="22" t="n"/>
      <c r="D863" s="22" t="n"/>
      <c r="E863" s="22" t="n"/>
      <c r="F863" s="22" t="n"/>
      <c r="G863" s="22" t="n"/>
      <c r="H863" s="23" t="n"/>
      <c r="I863" s="24" t="n"/>
      <c r="J863" s="22" t="n"/>
      <c r="K863" s="22" t="n"/>
      <c r="L863" s="20">
        <f>IF(OR(A863="",H863="",I863=""),"",IFERROR(H863*I863,0))</f>
        <v/>
      </c>
      <c r="M863" s="20">
        <f>IF(L863="","",IF(J863="Oui",ROUND(L863*'Paramètres'!$B$5,2),0))</f>
        <v/>
      </c>
      <c r="N863" s="20">
        <f>IF(L863="","",IF(J863="Oui",ROUND(L863*'Paramètres'!$B$6,2),0))</f>
        <v/>
      </c>
      <c r="O863" s="20">
        <f>IF(L863="","",IFERROR(L863+M863+N863,0))</f>
        <v/>
      </c>
    </row>
    <row r="864">
      <c r="A864" s="16" t="n"/>
      <c r="B864" s="17" t="n"/>
      <c r="C864" s="17" t="n"/>
      <c r="D864" s="17" t="n"/>
      <c r="E864" s="17" t="n"/>
      <c r="F864" s="17" t="n"/>
      <c r="G864" s="17" t="n"/>
      <c r="H864" s="18" t="n"/>
      <c r="I864" s="19" t="n"/>
      <c r="J864" s="17" t="n"/>
      <c r="K864" s="17" t="n"/>
      <c r="L864" s="20">
        <f>IF(OR(A864="",H864="",I864=""),"",IFERROR(H864*I864,0))</f>
        <v/>
      </c>
      <c r="M864" s="20">
        <f>IF(L864="","",IF(J864="Oui",ROUND(L864*'Paramètres'!$B$5,2),0))</f>
        <v/>
      </c>
      <c r="N864" s="20">
        <f>IF(L864="","",IF(J864="Oui",ROUND(L864*'Paramètres'!$B$6,2),0))</f>
        <v/>
      </c>
      <c r="O864" s="20">
        <f>IF(L864="","",IFERROR(L864+M864+N864,0))</f>
        <v/>
      </c>
    </row>
    <row r="865">
      <c r="A865" s="21" t="n"/>
      <c r="B865" s="22" t="n"/>
      <c r="C865" s="22" t="n"/>
      <c r="D865" s="22" t="n"/>
      <c r="E865" s="22" t="n"/>
      <c r="F865" s="22" t="n"/>
      <c r="G865" s="22" t="n"/>
      <c r="H865" s="23" t="n"/>
      <c r="I865" s="24" t="n"/>
      <c r="J865" s="22" t="n"/>
      <c r="K865" s="22" t="n"/>
      <c r="L865" s="20">
        <f>IF(OR(A865="",H865="",I865=""),"",IFERROR(H865*I865,0))</f>
        <v/>
      </c>
      <c r="M865" s="20">
        <f>IF(L865="","",IF(J865="Oui",ROUND(L865*'Paramètres'!$B$5,2),0))</f>
        <v/>
      </c>
      <c r="N865" s="20">
        <f>IF(L865="","",IF(J865="Oui",ROUND(L865*'Paramètres'!$B$6,2),0))</f>
        <v/>
      </c>
      <c r="O865" s="20">
        <f>IF(L865="","",IFERROR(L865+M865+N865,0))</f>
        <v/>
      </c>
    </row>
    <row r="866">
      <c r="A866" s="16" t="n"/>
      <c r="B866" s="17" t="n"/>
      <c r="C866" s="17" t="n"/>
      <c r="D866" s="17" t="n"/>
      <c r="E866" s="17" t="n"/>
      <c r="F866" s="17" t="n"/>
      <c r="G866" s="17" t="n"/>
      <c r="H866" s="18" t="n"/>
      <c r="I866" s="19" t="n"/>
      <c r="J866" s="17" t="n"/>
      <c r="K866" s="17" t="n"/>
      <c r="L866" s="20">
        <f>IF(OR(A866="",H866="",I866=""),"",IFERROR(H866*I866,0))</f>
        <v/>
      </c>
      <c r="M866" s="20">
        <f>IF(L866="","",IF(J866="Oui",ROUND(L866*'Paramètres'!$B$5,2),0))</f>
        <v/>
      </c>
      <c r="N866" s="20">
        <f>IF(L866="","",IF(J866="Oui",ROUND(L866*'Paramètres'!$B$6,2),0))</f>
        <v/>
      </c>
      <c r="O866" s="20">
        <f>IF(L866="","",IFERROR(L866+M866+N866,0))</f>
        <v/>
      </c>
    </row>
    <row r="867">
      <c r="A867" s="21" t="n"/>
      <c r="B867" s="22" t="n"/>
      <c r="C867" s="22" t="n"/>
      <c r="D867" s="22" t="n"/>
      <c r="E867" s="22" t="n"/>
      <c r="F867" s="22" t="n"/>
      <c r="G867" s="22" t="n"/>
      <c r="H867" s="23" t="n"/>
      <c r="I867" s="24" t="n"/>
      <c r="J867" s="22" t="n"/>
      <c r="K867" s="22" t="n"/>
      <c r="L867" s="20">
        <f>IF(OR(A867="",H867="",I867=""),"",IFERROR(H867*I867,0))</f>
        <v/>
      </c>
      <c r="M867" s="20">
        <f>IF(L867="","",IF(J867="Oui",ROUND(L867*'Paramètres'!$B$5,2),0))</f>
        <v/>
      </c>
      <c r="N867" s="20">
        <f>IF(L867="","",IF(J867="Oui",ROUND(L867*'Paramètres'!$B$6,2),0))</f>
        <v/>
      </c>
      <c r="O867" s="20">
        <f>IF(L867="","",IFERROR(L867+M867+N867,0))</f>
        <v/>
      </c>
    </row>
    <row r="868">
      <c r="A868" s="16" t="n"/>
      <c r="B868" s="17" t="n"/>
      <c r="C868" s="17" t="n"/>
      <c r="D868" s="17" t="n"/>
      <c r="E868" s="17" t="n"/>
      <c r="F868" s="17" t="n"/>
      <c r="G868" s="17" t="n"/>
      <c r="H868" s="18" t="n"/>
      <c r="I868" s="19" t="n"/>
      <c r="J868" s="17" t="n"/>
      <c r="K868" s="17" t="n"/>
      <c r="L868" s="20">
        <f>IF(OR(A868="",H868="",I868=""),"",IFERROR(H868*I868,0))</f>
        <v/>
      </c>
      <c r="M868" s="20">
        <f>IF(L868="","",IF(J868="Oui",ROUND(L868*'Paramètres'!$B$5,2),0))</f>
        <v/>
      </c>
      <c r="N868" s="20">
        <f>IF(L868="","",IF(J868="Oui",ROUND(L868*'Paramètres'!$B$6,2),0))</f>
        <v/>
      </c>
      <c r="O868" s="20">
        <f>IF(L868="","",IFERROR(L868+M868+N868,0))</f>
        <v/>
      </c>
    </row>
    <row r="869">
      <c r="A869" s="21" t="n"/>
      <c r="B869" s="22" t="n"/>
      <c r="C869" s="22" t="n"/>
      <c r="D869" s="22" t="n"/>
      <c r="E869" s="22" t="n"/>
      <c r="F869" s="22" t="n"/>
      <c r="G869" s="22" t="n"/>
      <c r="H869" s="23" t="n"/>
      <c r="I869" s="24" t="n"/>
      <c r="J869" s="22" t="n"/>
      <c r="K869" s="22" t="n"/>
      <c r="L869" s="20">
        <f>IF(OR(A869="",H869="",I869=""),"",IFERROR(H869*I869,0))</f>
        <v/>
      </c>
      <c r="M869" s="20">
        <f>IF(L869="","",IF(J869="Oui",ROUND(L869*'Paramètres'!$B$5,2),0))</f>
        <v/>
      </c>
      <c r="N869" s="20">
        <f>IF(L869="","",IF(J869="Oui",ROUND(L869*'Paramètres'!$B$6,2),0))</f>
        <v/>
      </c>
      <c r="O869" s="20">
        <f>IF(L869="","",IFERROR(L869+M869+N869,0))</f>
        <v/>
      </c>
    </row>
    <row r="870">
      <c r="A870" s="16" t="n"/>
      <c r="B870" s="17" t="n"/>
      <c r="C870" s="17" t="n"/>
      <c r="D870" s="17" t="n"/>
      <c r="E870" s="17" t="n"/>
      <c r="F870" s="17" t="n"/>
      <c r="G870" s="17" t="n"/>
      <c r="H870" s="18" t="n"/>
      <c r="I870" s="19" t="n"/>
      <c r="J870" s="17" t="n"/>
      <c r="K870" s="17" t="n"/>
      <c r="L870" s="20">
        <f>IF(OR(A870="",H870="",I870=""),"",IFERROR(H870*I870,0))</f>
        <v/>
      </c>
      <c r="M870" s="20">
        <f>IF(L870="","",IF(J870="Oui",ROUND(L870*'Paramètres'!$B$5,2),0))</f>
        <v/>
      </c>
      <c r="N870" s="20">
        <f>IF(L870="","",IF(J870="Oui",ROUND(L870*'Paramètres'!$B$6,2),0))</f>
        <v/>
      </c>
      <c r="O870" s="20">
        <f>IF(L870="","",IFERROR(L870+M870+N870,0))</f>
        <v/>
      </c>
    </row>
    <row r="871">
      <c r="A871" s="21" t="n"/>
      <c r="B871" s="22" t="n"/>
      <c r="C871" s="22" t="n"/>
      <c r="D871" s="22" t="n"/>
      <c r="E871" s="22" t="n"/>
      <c r="F871" s="22" t="n"/>
      <c r="G871" s="22" t="n"/>
      <c r="H871" s="23" t="n"/>
      <c r="I871" s="24" t="n"/>
      <c r="J871" s="22" t="n"/>
      <c r="K871" s="22" t="n"/>
      <c r="L871" s="20">
        <f>IF(OR(A871="",H871="",I871=""),"",IFERROR(H871*I871,0))</f>
        <v/>
      </c>
      <c r="M871" s="20">
        <f>IF(L871="","",IF(J871="Oui",ROUND(L871*'Paramètres'!$B$5,2),0))</f>
        <v/>
      </c>
      <c r="N871" s="20">
        <f>IF(L871="","",IF(J871="Oui",ROUND(L871*'Paramètres'!$B$6,2),0))</f>
        <v/>
      </c>
      <c r="O871" s="20">
        <f>IF(L871="","",IFERROR(L871+M871+N871,0))</f>
        <v/>
      </c>
    </row>
    <row r="872">
      <c r="A872" s="16" t="n"/>
      <c r="B872" s="17" t="n"/>
      <c r="C872" s="17" t="n"/>
      <c r="D872" s="17" t="n"/>
      <c r="E872" s="17" t="n"/>
      <c r="F872" s="17" t="n"/>
      <c r="G872" s="17" t="n"/>
      <c r="H872" s="18" t="n"/>
      <c r="I872" s="19" t="n"/>
      <c r="J872" s="17" t="n"/>
      <c r="K872" s="17" t="n"/>
      <c r="L872" s="20">
        <f>IF(OR(A872="",H872="",I872=""),"",IFERROR(H872*I872,0))</f>
        <v/>
      </c>
      <c r="M872" s="20">
        <f>IF(L872="","",IF(J872="Oui",ROUND(L872*'Paramètres'!$B$5,2),0))</f>
        <v/>
      </c>
      <c r="N872" s="20">
        <f>IF(L872="","",IF(J872="Oui",ROUND(L872*'Paramètres'!$B$6,2),0))</f>
        <v/>
      </c>
      <c r="O872" s="20">
        <f>IF(L872="","",IFERROR(L872+M872+N872,0))</f>
        <v/>
      </c>
    </row>
    <row r="873">
      <c r="A873" s="21" t="n"/>
      <c r="B873" s="22" t="n"/>
      <c r="C873" s="22" t="n"/>
      <c r="D873" s="22" t="n"/>
      <c r="E873" s="22" t="n"/>
      <c r="F873" s="22" t="n"/>
      <c r="G873" s="22" t="n"/>
      <c r="H873" s="23" t="n"/>
      <c r="I873" s="24" t="n"/>
      <c r="J873" s="22" t="n"/>
      <c r="K873" s="22" t="n"/>
      <c r="L873" s="20">
        <f>IF(OR(A873="",H873="",I873=""),"",IFERROR(H873*I873,0))</f>
        <v/>
      </c>
      <c r="M873" s="20">
        <f>IF(L873="","",IF(J873="Oui",ROUND(L873*'Paramètres'!$B$5,2),0))</f>
        <v/>
      </c>
      <c r="N873" s="20">
        <f>IF(L873="","",IF(J873="Oui",ROUND(L873*'Paramètres'!$B$6,2),0))</f>
        <v/>
      </c>
      <c r="O873" s="20">
        <f>IF(L873="","",IFERROR(L873+M873+N873,0))</f>
        <v/>
      </c>
    </row>
    <row r="874">
      <c r="A874" s="16" t="n"/>
      <c r="B874" s="17" t="n"/>
      <c r="C874" s="17" t="n"/>
      <c r="D874" s="17" t="n"/>
      <c r="E874" s="17" t="n"/>
      <c r="F874" s="17" t="n"/>
      <c r="G874" s="17" t="n"/>
      <c r="H874" s="18" t="n"/>
      <c r="I874" s="19" t="n"/>
      <c r="J874" s="17" t="n"/>
      <c r="K874" s="17" t="n"/>
      <c r="L874" s="20">
        <f>IF(OR(A874="",H874="",I874=""),"",IFERROR(H874*I874,0))</f>
        <v/>
      </c>
      <c r="M874" s="20">
        <f>IF(L874="","",IF(J874="Oui",ROUND(L874*'Paramètres'!$B$5,2),0))</f>
        <v/>
      </c>
      <c r="N874" s="20">
        <f>IF(L874="","",IF(J874="Oui",ROUND(L874*'Paramètres'!$B$6,2),0))</f>
        <v/>
      </c>
      <c r="O874" s="20">
        <f>IF(L874="","",IFERROR(L874+M874+N874,0))</f>
        <v/>
      </c>
    </row>
    <row r="875">
      <c r="A875" s="21" t="n"/>
      <c r="B875" s="22" t="n"/>
      <c r="C875" s="22" t="n"/>
      <c r="D875" s="22" t="n"/>
      <c r="E875" s="22" t="n"/>
      <c r="F875" s="22" t="n"/>
      <c r="G875" s="22" t="n"/>
      <c r="H875" s="23" t="n"/>
      <c r="I875" s="24" t="n"/>
      <c r="J875" s="22" t="n"/>
      <c r="K875" s="22" t="n"/>
      <c r="L875" s="20">
        <f>IF(OR(A875="",H875="",I875=""),"",IFERROR(H875*I875,0))</f>
        <v/>
      </c>
      <c r="M875" s="20">
        <f>IF(L875="","",IF(J875="Oui",ROUND(L875*'Paramètres'!$B$5,2),0))</f>
        <v/>
      </c>
      <c r="N875" s="20">
        <f>IF(L875="","",IF(J875="Oui",ROUND(L875*'Paramètres'!$B$6,2),0))</f>
        <v/>
      </c>
      <c r="O875" s="20">
        <f>IF(L875="","",IFERROR(L875+M875+N875,0))</f>
        <v/>
      </c>
    </row>
    <row r="876">
      <c r="A876" s="16" t="n"/>
      <c r="B876" s="17" t="n"/>
      <c r="C876" s="17" t="n"/>
      <c r="D876" s="17" t="n"/>
      <c r="E876" s="17" t="n"/>
      <c r="F876" s="17" t="n"/>
      <c r="G876" s="17" t="n"/>
      <c r="H876" s="18" t="n"/>
      <c r="I876" s="19" t="n"/>
      <c r="J876" s="17" t="n"/>
      <c r="K876" s="17" t="n"/>
      <c r="L876" s="20">
        <f>IF(OR(A876="",H876="",I876=""),"",IFERROR(H876*I876,0))</f>
        <v/>
      </c>
      <c r="M876" s="20">
        <f>IF(L876="","",IF(J876="Oui",ROUND(L876*'Paramètres'!$B$5,2),0))</f>
        <v/>
      </c>
      <c r="N876" s="20">
        <f>IF(L876="","",IF(J876="Oui",ROUND(L876*'Paramètres'!$B$6,2),0))</f>
        <v/>
      </c>
      <c r="O876" s="20">
        <f>IF(L876="","",IFERROR(L876+M876+N876,0))</f>
        <v/>
      </c>
    </row>
    <row r="877">
      <c r="A877" s="21" t="n"/>
      <c r="B877" s="22" t="n"/>
      <c r="C877" s="22" t="n"/>
      <c r="D877" s="22" t="n"/>
      <c r="E877" s="22" t="n"/>
      <c r="F877" s="22" t="n"/>
      <c r="G877" s="22" t="n"/>
      <c r="H877" s="23" t="n"/>
      <c r="I877" s="24" t="n"/>
      <c r="J877" s="22" t="n"/>
      <c r="K877" s="22" t="n"/>
      <c r="L877" s="20">
        <f>IF(OR(A877="",H877="",I877=""),"",IFERROR(H877*I877,0))</f>
        <v/>
      </c>
      <c r="M877" s="20">
        <f>IF(L877="","",IF(J877="Oui",ROUND(L877*'Paramètres'!$B$5,2),0))</f>
        <v/>
      </c>
      <c r="N877" s="20">
        <f>IF(L877="","",IF(J877="Oui",ROUND(L877*'Paramètres'!$B$6,2),0))</f>
        <v/>
      </c>
      <c r="O877" s="20">
        <f>IF(L877="","",IFERROR(L877+M877+N877,0))</f>
        <v/>
      </c>
    </row>
    <row r="878">
      <c r="A878" s="16" t="n"/>
      <c r="B878" s="17" t="n"/>
      <c r="C878" s="17" t="n"/>
      <c r="D878" s="17" t="n"/>
      <c r="E878" s="17" t="n"/>
      <c r="F878" s="17" t="n"/>
      <c r="G878" s="17" t="n"/>
      <c r="H878" s="18" t="n"/>
      <c r="I878" s="19" t="n"/>
      <c r="J878" s="17" t="n"/>
      <c r="K878" s="17" t="n"/>
      <c r="L878" s="20">
        <f>IF(OR(A878="",H878="",I878=""),"",IFERROR(H878*I878,0))</f>
        <v/>
      </c>
      <c r="M878" s="20">
        <f>IF(L878="","",IF(J878="Oui",ROUND(L878*'Paramètres'!$B$5,2),0))</f>
        <v/>
      </c>
      <c r="N878" s="20">
        <f>IF(L878="","",IF(J878="Oui",ROUND(L878*'Paramètres'!$B$6,2),0))</f>
        <v/>
      </c>
      <c r="O878" s="20">
        <f>IF(L878="","",IFERROR(L878+M878+N878,0))</f>
        <v/>
      </c>
    </row>
    <row r="879">
      <c r="A879" s="21" t="n"/>
      <c r="B879" s="22" t="n"/>
      <c r="C879" s="22" t="n"/>
      <c r="D879" s="22" t="n"/>
      <c r="E879" s="22" t="n"/>
      <c r="F879" s="22" t="n"/>
      <c r="G879" s="22" t="n"/>
      <c r="H879" s="23" t="n"/>
      <c r="I879" s="24" t="n"/>
      <c r="J879" s="22" t="n"/>
      <c r="K879" s="22" t="n"/>
      <c r="L879" s="20">
        <f>IF(OR(A879="",H879="",I879=""),"",IFERROR(H879*I879,0))</f>
        <v/>
      </c>
      <c r="M879" s="20">
        <f>IF(L879="","",IF(J879="Oui",ROUND(L879*'Paramètres'!$B$5,2),0))</f>
        <v/>
      </c>
      <c r="N879" s="20">
        <f>IF(L879="","",IF(J879="Oui",ROUND(L879*'Paramètres'!$B$6,2),0))</f>
        <v/>
      </c>
      <c r="O879" s="20">
        <f>IF(L879="","",IFERROR(L879+M879+N879,0))</f>
        <v/>
      </c>
    </row>
    <row r="880">
      <c r="A880" s="16" t="n"/>
      <c r="B880" s="17" t="n"/>
      <c r="C880" s="17" t="n"/>
      <c r="D880" s="17" t="n"/>
      <c r="E880" s="17" t="n"/>
      <c r="F880" s="17" t="n"/>
      <c r="G880" s="17" t="n"/>
      <c r="H880" s="18" t="n"/>
      <c r="I880" s="19" t="n"/>
      <c r="J880" s="17" t="n"/>
      <c r="K880" s="17" t="n"/>
      <c r="L880" s="20">
        <f>IF(OR(A880="",H880="",I880=""),"",IFERROR(H880*I880,0))</f>
        <v/>
      </c>
      <c r="M880" s="20">
        <f>IF(L880="","",IF(J880="Oui",ROUND(L880*'Paramètres'!$B$5,2),0))</f>
        <v/>
      </c>
      <c r="N880" s="20">
        <f>IF(L880="","",IF(J880="Oui",ROUND(L880*'Paramètres'!$B$6,2),0))</f>
        <v/>
      </c>
      <c r="O880" s="20">
        <f>IF(L880="","",IFERROR(L880+M880+N880,0))</f>
        <v/>
      </c>
    </row>
    <row r="881">
      <c r="A881" s="21" t="n"/>
      <c r="B881" s="22" t="n"/>
      <c r="C881" s="22" t="n"/>
      <c r="D881" s="22" t="n"/>
      <c r="E881" s="22" t="n"/>
      <c r="F881" s="22" t="n"/>
      <c r="G881" s="22" t="n"/>
      <c r="H881" s="23" t="n"/>
      <c r="I881" s="24" t="n"/>
      <c r="J881" s="22" t="n"/>
      <c r="K881" s="22" t="n"/>
      <c r="L881" s="20">
        <f>IF(OR(A881="",H881="",I881=""),"",IFERROR(H881*I881,0))</f>
        <v/>
      </c>
      <c r="M881" s="20">
        <f>IF(L881="","",IF(J881="Oui",ROUND(L881*'Paramètres'!$B$5,2),0))</f>
        <v/>
      </c>
      <c r="N881" s="20">
        <f>IF(L881="","",IF(J881="Oui",ROUND(L881*'Paramètres'!$B$6,2),0))</f>
        <v/>
      </c>
      <c r="O881" s="20">
        <f>IF(L881="","",IFERROR(L881+M881+N881,0))</f>
        <v/>
      </c>
    </row>
    <row r="882">
      <c r="A882" s="16" t="n"/>
      <c r="B882" s="17" t="n"/>
      <c r="C882" s="17" t="n"/>
      <c r="D882" s="17" t="n"/>
      <c r="E882" s="17" t="n"/>
      <c r="F882" s="17" t="n"/>
      <c r="G882" s="17" t="n"/>
      <c r="H882" s="18" t="n"/>
      <c r="I882" s="19" t="n"/>
      <c r="J882" s="17" t="n"/>
      <c r="K882" s="17" t="n"/>
      <c r="L882" s="20">
        <f>IF(OR(A882="",H882="",I882=""),"",IFERROR(H882*I882,0))</f>
        <v/>
      </c>
      <c r="M882" s="20">
        <f>IF(L882="","",IF(J882="Oui",ROUND(L882*'Paramètres'!$B$5,2),0))</f>
        <v/>
      </c>
      <c r="N882" s="20">
        <f>IF(L882="","",IF(J882="Oui",ROUND(L882*'Paramètres'!$B$6,2),0))</f>
        <v/>
      </c>
      <c r="O882" s="20">
        <f>IF(L882="","",IFERROR(L882+M882+N882,0))</f>
        <v/>
      </c>
    </row>
    <row r="883">
      <c r="A883" s="21" t="n"/>
      <c r="B883" s="22" t="n"/>
      <c r="C883" s="22" t="n"/>
      <c r="D883" s="22" t="n"/>
      <c r="E883" s="22" t="n"/>
      <c r="F883" s="22" t="n"/>
      <c r="G883" s="22" t="n"/>
      <c r="H883" s="23" t="n"/>
      <c r="I883" s="24" t="n"/>
      <c r="J883" s="22" t="n"/>
      <c r="K883" s="22" t="n"/>
      <c r="L883" s="20">
        <f>IF(OR(A883="",H883="",I883=""),"",IFERROR(H883*I883,0))</f>
        <v/>
      </c>
      <c r="M883" s="20">
        <f>IF(L883="","",IF(J883="Oui",ROUND(L883*'Paramètres'!$B$5,2),0))</f>
        <v/>
      </c>
      <c r="N883" s="20">
        <f>IF(L883="","",IF(J883="Oui",ROUND(L883*'Paramètres'!$B$6,2),0))</f>
        <v/>
      </c>
      <c r="O883" s="20">
        <f>IF(L883="","",IFERROR(L883+M883+N883,0))</f>
        <v/>
      </c>
    </row>
    <row r="884">
      <c r="A884" s="16" t="n"/>
      <c r="B884" s="17" t="n"/>
      <c r="C884" s="17" t="n"/>
      <c r="D884" s="17" t="n"/>
      <c r="E884" s="17" t="n"/>
      <c r="F884" s="17" t="n"/>
      <c r="G884" s="17" t="n"/>
      <c r="H884" s="18" t="n"/>
      <c r="I884" s="19" t="n"/>
      <c r="J884" s="17" t="n"/>
      <c r="K884" s="17" t="n"/>
      <c r="L884" s="20">
        <f>IF(OR(A884="",H884="",I884=""),"",IFERROR(H884*I884,0))</f>
        <v/>
      </c>
      <c r="M884" s="20">
        <f>IF(L884="","",IF(J884="Oui",ROUND(L884*'Paramètres'!$B$5,2),0))</f>
        <v/>
      </c>
      <c r="N884" s="20">
        <f>IF(L884="","",IF(J884="Oui",ROUND(L884*'Paramètres'!$B$6,2),0))</f>
        <v/>
      </c>
      <c r="O884" s="20">
        <f>IF(L884="","",IFERROR(L884+M884+N884,0))</f>
        <v/>
      </c>
    </row>
    <row r="885">
      <c r="A885" s="21" t="n"/>
      <c r="B885" s="22" t="n"/>
      <c r="C885" s="22" t="n"/>
      <c r="D885" s="22" t="n"/>
      <c r="E885" s="22" t="n"/>
      <c r="F885" s="22" t="n"/>
      <c r="G885" s="22" t="n"/>
      <c r="H885" s="23" t="n"/>
      <c r="I885" s="24" t="n"/>
      <c r="J885" s="22" t="n"/>
      <c r="K885" s="22" t="n"/>
      <c r="L885" s="20">
        <f>IF(OR(A885="",H885="",I885=""),"",IFERROR(H885*I885,0))</f>
        <v/>
      </c>
      <c r="M885" s="20">
        <f>IF(L885="","",IF(J885="Oui",ROUND(L885*'Paramètres'!$B$5,2),0))</f>
        <v/>
      </c>
      <c r="N885" s="20">
        <f>IF(L885="","",IF(J885="Oui",ROUND(L885*'Paramètres'!$B$6,2),0))</f>
        <v/>
      </c>
      <c r="O885" s="20">
        <f>IF(L885="","",IFERROR(L885+M885+N885,0))</f>
        <v/>
      </c>
    </row>
    <row r="886">
      <c r="A886" s="16" t="n"/>
      <c r="B886" s="17" t="n"/>
      <c r="C886" s="17" t="n"/>
      <c r="D886" s="17" t="n"/>
      <c r="E886" s="17" t="n"/>
      <c r="F886" s="17" t="n"/>
      <c r="G886" s="17" t="n"/>
      <c r="H886" s="18" t="n"/>
      <c r="I886" s="19" t="n"/>
      <c r="J886" s="17" t="n"/>
      <c r="K886" s="17" t="n"/>
      <c r="L886" s="20">
        <f>IF(OR(A886="",H886="",I886=""),"",IFERROR(H886*I886,0))</f>
        <v/>
      </c>
      <c r="M886" s="20">
        <f>IF(L886="","",IF(J886="Oui",ROUND(L886*'Paramètres'!$B$5,2),0))</f>
        <v/>
      </c>
      <c r="N886" s="20">
        <f>IF(L886="","",IF(J886="Oui",ROUND(L886*'Paramètres'!$B$6,2),0))</f>
        <v/>
      </c>
      <c r="O886" s="20">
        <f>IF(L886="","",IFERROR(L886+M886+N886,0))</f>
        <v/>
      </c>
    </row>
    <row r="887">
      <c r="A887" s="21" t="n"/>
      <c r="B887" s="22" t="n"/>
      <c r="C887" s="22" t="n"/>
      <c r="D887" s="22" t="n"/>
      <c r="E887" s="22" t="n"/>
      <c r="F887" s="22" t="n"/>
      <c r="G887" s="22" t="n"/>
      <c r="H887" s="23" t="n"/>
      <c r="I887" s="24" t="n"/>
      <c r="J887" s="22" t="n"/>
      <c r="K887" s="22" t="n"/>
      <c r="L887" s="20">
        <f>IF(OR(A887="",H887="",I887=""),"",IFERROR(H887*I887,0))</f>
        <v/>
      </c>
      <c r="M887" s="20">
        <f>IF(L887="","",IF(J887="Oui",ROUND(L887*'Paramètres'!$B$5,2),0))</f>
        <v/>
      </c>
      <c r="N887" s="20">
        <f>IF(L887="","",IF(J887="Oui",ROUND(L887*'Paramètres'!$B$6,2),0))</f>
        <v/>
      </c>
      <c r="O887" s="20">
        <f>IF(L887="","",IFERROR(L887+M887+N887,0))</f>
        <v/>
      </c>
    </row>
    <row r="888">
      <c r="A888" s="16" t="n"/>
      <c r="B888" s="17" t="n"/>
      <c r="C888" s="17" t="n"/>
      <c r="D888" s="17" t="n"/>
      <c r="E888" s="17" t="n"/>
      <c r="F888" s="17" t="n"/>
      <c r="G888" s="17" t="n"/>
      <c r="H888" s="18" t="n"/>
      <c r="I888" s="19" t="n"/>
      <c r="J888" s="17" t="n"/>
      <c r="K888" s="17" t="n"/>
      <c r="L888" s="20">
        <f>IF(OR(A888="",H888="",I888=""),"",IFERROR(H888*I888,0))</f>
        <v/>
      </c>
      <c r="M888" s="20">
        <f>IF(L888="","",IF(J888="Oui",ROUND(L888*'Paramètres'!$B$5,2),0))</f>
        <v/>
      </c>
      <c r="N888" s="20">
        <f>IF(L888="","",IF(J888="Oui",ROUND(L888*'Paramètres'!$B$6,2),0))</f>
        <v/>
      </c>
      <c r="O888" s="20">
        <f>IF(L888="","",IFERROR(L888+M888+N888,0))</f>
        <v/>
      </c>
    </row>
    <row r="889">
      <c r="A889" s="21" t="n"/>
      <c r="B889" s="22" t="n"/>
      <c r="C889" s="22" t="n"/>
      <c r="D889" s="22" t="n"/>
      <c r="E889" s="22" t="n"/>
      <c r="F889" s="22" t="n"/>
      <c r="G889" s="22" t="n"/>
      <c r="H889" s="23" t="n"/>
      <c r="I889" s="24" t="n"/>
      <c r="J889" s="22" t="n"/>
      <c r="K889" s="22" t="n"/>
      <c r="L889" s="20">
        <f>IF(OR(A889="",H889="",I889=""),"",IFERROR(H889*I889,0))</f>
        <v/>
      </c>
      <c r="M889" s="20">
        <f>IF(L889="","",IF(J889="Oui",ROUND(L889*'Paramètres'!$B$5,2),0))</f>
        <v/>
      </c>
      <c r="N889" s="20">
        <f>IF(L889="","",IF(J889="Oui",ROUND(L889*'Paramètres'!$B$6,2),0))</f>
        <v/>
      </c>
      <c r="O889" s="20">
        <f>IF(L889="","",IFERROR(L889+M889+N889,0))</f>
        <v/>
      </c>
    </row>
    <row r="890">
      <c r="A890" s="16" t="n"/>
      <c r="B890" s="17" t="n"/>
      <c r="C890" s="17" t="n"/>
      <c r="D890" s="17" t="n"/>
      <c r="E890" s="17" t="n"/>
      <c r="F890" s="17" t="n"/>
      <c r="G890" s="17" t="n"/>
      <c r="H890" s="18" t="n"/>
      <c r="I890" s="19" t="n"/>
      <c r="J890" s="17" t="n"/>
      <c r="K890" s="17" t="n"/>
      <c r="L890" s="20">
        <f>IF(OR(A890="",H890="",I890=""),"",IFERROR(H890*I890,0))</f>
        <v/>
      </c>
      <c r="M890" s="20">
        <f>IF(L890="","",IF(J890="Oui",ROUND(L890*'Paramètres'!$B$5,2),0))</f>
        <v/>
      </c>
      <c r="N890" s="20">
        <f>IF(L890="","",IF(J890="Oui",ROUND(L890*'Paramètres'!$B$6,2),0))</f>
        <v/>
      </c>
      <c r="O890" s="20">
        <f>IF(L890="","",IFERROR(L890+M890+N890,0))</f>
        <v/>
      </c>
    </row>
    <row r="891">
      <c r="A891" s="21" t="n"/>
      <c r="B891" s="22" t="n"/>
      <c r="C891" s="22" t="n"/>
      <c r="D891" s="22" t="n"/>
      <c r="E891" s="22" t="n"/>
      <c r="F891" s="22" t="n"/>
      <c r="G891" s="22" t="n"/>
      <c r="H891" s="23" t="n"/>
      <c r="I891" s="24" t="n"/>
      <c r="J891" s="22" t="n"/>
      <c r="K891" s="22" t="n"/>
      <c r="L891" s="20">
        <f>IF(OR(A891="",H891="",I891=""),"",IFERROR(H891*I891,0))</f>
        <v/>
      </c>
      <c r="M891" s="20">
        <f>IF(L891="","",IF(J891="Oui",ROUND(L891*'Paramètres'!$B$5,2),0))</f>
        <v/>
      </c>
      <c r="N891" s="20">
        <f>IF(L891="","",IF(J891="Oui",ROUND(L891*'Paramètres'!$B$6,2),0))</f>
        <v/>
      </c>
      <c r="O891" s="20">
        <f>IF(L891="","",IFERROR(L891+M891+N891,0))</f>
        <v/>
      </c>
    </row>
    <row r="892">
      <c r="A892" s="16" t="n"/>
      <c r="B892" s="17" t="n"/>
      <c r="C892" s="17" t="n"/>
      <c r="D892" s="17" t="n"/>
      <c r="E892" s="17" t="n"/>
      <c r="F892" s="17" t="n"/>
      <c r="G892" s="17" t="n"/>
      <c r="H892" s="18" t="n"/>
      <c r="I892" s="19" t="n"/>
      <c r="J892" s="17" t="n"/>
      <c r="K892" s="17" t="n"/>
      <c r="L892" s="20">
        <f>IF(OR(A892="",H892="",I892=""),"",IFERROR(H892*I892,0))</f>
        <v/>
      </c>
      <c r="M892" s="20">
        <f>IF(L892="","",IF(J892="Oui",ROUND(L892*'Paramètres'!$B$5,2),0))</f>
        <v/>
      </c>
      <c r="N892" s="20">
        <f>IF(L892="","",IF(J892="Oui",ROUND(L892*'Paramètres'!$B$6,2),0))</f>
        <v/>
      </c>
      <c r="O892" s="20">
        <f>IF(L892="","",IFERROR(L892+M892+N892,0))</f>
        <v/>
      </c>
    </row>
    <row r="893">
      <c r="A893" s="21" t="n"/>
      <c r="B893" s="22" t="n"/>
      <c r="C893" s="22" t="n"/>
      <c r="D893" s="22" t="n"/>
      <c r="E893" s="22" t="n"/>
      <c r="F893" s="22" t="n"/>
      <c r="G893" s="22" t="n"/>
      <c r="H893" s="23" t="n"/>
      <c r="I893" s="24" t="n"/>
      <c r="J893" s="22" t="n"/>
      <c r="K893" s="22" t="n"/>
      <c r="L893" s="20">
        <f>IF(OR(A893="",H893="",I893=""),"",IFERROR(H893*I893,0))</f>
        <v/>
      </c>
      <c r="M893" s="20">
        <f>IF(L893="","",IF(J893="Oui",ROUND(L893*'Paramètres'!$B$5,2),0))</f>
        <v/>
      </c>
      <c r="N893" s="20">
        <f>IF(L893="","",IF(J893="Oui",ROUND(L893*'Paramètres'!$B$6,2),0))</f>
        <v/>
      </c>
      <c r="O893" s="20">
        <f>IF(L893="","",IFERROR(L893+M893+N893,0))</f>
        <v/>
      </c>
    </row>
    <row r="894">
      <c r="A894" s="16" t="n"/>
      <c r="B894" s="17" t="n"/>
      <c r="C894" s="17" t="n"/>
      <c r="D894" s="17" t="n"/>
      <c r="E894" s="17" t="n"/>
      <c r="F894" s="17" t="n"/>
      <c r="G894" s="17" t="n"/>
      <c r="H894" s="18" t="n"/>
      <c r="I894" s="19" t="n"/>
      <c r="J894" s="17" t="n"/>
      <c r="K894" s="17" t="n"/>
      <c r="L894" s="20">
        <f>IF(OR(A894="",H894="",I894=""),"",IFERROR(H894*I894,0))</f>
        <v/>
      </c>
      <c r="M894" s="20">
        <f>IF(L894="","",IF(J894="Oui",ROUND(L894*'Paramètres'!$B$5,2),0))</f>
        <v/>
      </c>
      <c r="N894" s="20">
        <f>IF(L894="","",IF(J894="Oui",ROUND(L894*'Paramètres'!$B$6,2),0))</f>
        <v/>
      </c>
      <c r="O894" s="20">
        <f>IF(L894="","",IFERROR(L894+M894+N894,0))</f>
        <v/>
      </c>
    </row>
    <row r="895">
      <c r="A895" s="21" t="n"/>
      <c r="B895" s="22" t="n"/>
      <c r="C895" s="22" t="n"/>
      <c r="D895" s="22" t="n"/>
      <c r="E895" s="22" t="n"/>
      <c r="F895" s="22" t="n"/>
      <c r="G895" s="22" t="n"/>
      <c r="H895" s="23" t="n"/>
      <c r="I895" s="24" t="n"/>
      <c r="J895" s="22" t="n"/>
      <c r="K895" s="22" t="n"/>
      <c r="L895" s="20">
        <f>IF(OR(A895="",H895="",I895=""),"",IFERROR(H895*I895,0))</f>
        <v/>
      </c>
      <c r="M895" s="20">
        <f>IF(L895="","",IF(J895="Oui",ROUND(L895*'Paramètres'!$B$5,2),0))</f>
        <v/>
      </c>
      <c r="N895" s="20">
        <f>IF(L895="","",IF(J895="Oui",ROUND(L895*'Paramètres'!$B$6,2),0))</f>
        <v/>
      </c>
      <c r="O895" s="20">
        <f>IF(L895="","",IFERROR(L895+M895+N895,0))</f>
        <v/>
      </c>
    </row>
    <row r="896">
      <c r="A896" s="16" t="n"/>
      <c r="B896" s="17" t="n"/>
      <c r="C896" s="17" t="n"/>
      <c r="D896" s="17" t="n"/>
      <c r="E896" s="17" t="n"/>
      <c r="F896" s="17" t="n"/>
      <c r="G896" s="17" t="n"/>
      <c r="H896" s="18" t="n"/>
      <c r="I896" s="19" t="n"/>
      <c r="J896" s="17" t="n"/>
      <c r="K896" s="17" t="n"/>
      <c r="L896" s="20">
        <f>IF(OR(A896="",H896="",I896=""),"",IFERROR(H896*I896,0))</f>
        <v/>
      </c>
      <c r="M896" s="20">
        <f>IF(L896="","",IF(J896="Oui",ROUND(L896*'Paramètres'!$B$5,2),0))</f>
        <v/>
      </c>
      <c r="N896" s="20">
        <f>IF(L896="","",IF(J896="Oui",ROUND(L896*'Paramètres'!$B$6,2),0))</f>
        <v/>
      </c>
      <c r="O896" s="20">
        <f>IF(L896="","",IFERROR(L896+M896+N896,0))</f>
        <v/>
      </c>
    </row>
    <row r="897">
      <c r="A897" s="21" t="n"/>
      <c r="B897" s="22" t="n"/>
      <c r="C897" s="22" t="n"/>
      <c r="D897" s="22" t="n"/>
      <c r="E897" s="22" t="n"/>
      <c r="F897" s="22" t="n"/>
      <c r="G897" s="22" t="n"/>
      <c r="H897" s="23" t="n"/>
      <c r="I897" s="24" t="n"/>
      <c r="J897" s="22" t="n"/>
      <c r="K897" s="22" t="n"/>
      <c r="L897" s="20">
        <f>IF(OR(A897="",H897="",I897=""),"",IFERROR(H897*I897,0))</f>
        <v/>
      </c>
      <c r="M897" s="20">
        <f>IF(L897="","",IF(J897="Oui",ROUND(L897*'Paramètres'!$B$5,2),0))</f>
        <v/>
      </c>
      <c r="N897" s="20">
        <f>IF(L897="","",IF(J897="Oui",ROUND(L897*'Paramètres'!$B$6,2),0))</f>
        <v/>
      </c>
      <c r="O897" s="20">
        <f>IF(L897="","",IFERROR(L897+M897+N897,0))</f>
        <v/>
      </c>
    </row>
    <row r="898">
      <c r="A898" s="16" t="n"/>
      <c r="B898" s="17" t="n"/>
      <c r="C898" s="17" t="n"/>
      <c r="D898" s="17" t="n"/>
      <c r="E898" s="17" t="n"/>
      <c r="F898" s="17" t="n"/>
      <c r="G898" s="17" t="n"/>
      <c r="H898" s="18" t="n"/>
      <c r="I898" s="19" t="n"/>
      <c r="J898" s="17" t="n"/>
      <c r="K898" s="17" t="n"/>
      <c r="L898" s="20">
        <f>IF(OR(A898="",H898="",I898=""),"",IFERROR(H898*I898,0))</f>
        <v/>
      </c>
      <c r="M898" s="20">
        <f>IF(L898="","",IF(J898="Oui",ROUND(L898*'Paramètres'!$B$5,2),0))</f>
        <v/>
      </c>
      <c r="N898" s="20">
        <f>IF(L898="","",IF(J898="Oui",ROUND(L898*'Paramètres'!$B$6,2),0))</f>
        <v/>
      </c>
      <c r="O898" s="20">
        <f>IF(L898="","",IFERROR(L898+M898+N898,0))</f>
        <v/>
      </c>
    </row>
    <row r="899">
      <c r="A899" s="21" t="n"/>
      <c r="B899" s="22" t="n"/>
      <c r="C899" s="22" t="n"/>
      <c r="D899" s="22" t="n"/>
      <c r="E899" s="22" t="n"/>
      <c r="F899" s="22" t="n"/>
      <c r="G899" s="22" t="n"/>
      <c r="H899" s="23" t="n"/>
      <c r="I899" s="24" t="n"/>
      <c r="J899" s="22" t="n"/>
      <c r="K899" s="22" t="n"/>
      <c r="L899" s="20">
        <f>IF(OR(A899="",H899="",I899=""),"",IFERROR(H899*I899,0))</f>
        <v/>
      </c>
      <c r="M899" s="20">
        <f>IF(L899="","",IF(J899="Oui",ROUND(L899*'Paramètres'!$B$5,2),0))</f>
        <v/>
      </c>
      <c r="N899" s="20">
        <f>IF(L899="","",IF(J899="Oui",ROUND(L899*'Paramètres'!$B$6,2),0))</f>
        <v/>
      </c>
      <c r="O899" s="20">
        <f>IF(L899="","",IFERROR(L899+M899+N899,0))</f>
        <v/>
      </c>
    </row>
    <row r="900">
      <c r="A900" s="16" t="n"/>
      <c r="B900" s="17" t="n"/>
      <c r="C900" s="17" t="n"/>
      <c r="D900" s="17" t="n"/>
      <c r="E900" s="17" t="n"/>
      <c r="F900" s="17" t="n"/>
      <c r="G900" s="17" t="n"/>
      <c r="H900" s="18" t="n"/>
      <c r="I900" s="19" t="n"/>
      <c r="J900" s="17" t="n"/>
      <c r="K900" s="17" t="n"/>
      <c r="L900" s="20">
        <f>IF(OR(A900="",H900="",I900=""),"",IFERROR(H900*I900,0))</f>
        <v/>
      </c>
      <c r="M900" s="20">
        <f>IF(L900="","",IF(J900="Oui",ROUND(L900*'Paramètres'!$B$5,2),0))</f>
        <v/>
      </c>
      <c r="N900" s="20">
        <f>IF(L900="","",IF(J900="Oui",ROUND(L900*'Paramètres'!$B$6,2),0))</f>
        <v/>
      </c>
      <c r="O900" s="20">
        <f>IF(L900="","",IFERROR(L900+M900+N900,0))</f>
        <v/>
      </c>
    </row>
    <row r="901">
      <c r="A901" s="21" t="n"/>
      <c r="B901" s="22" t="n"/>
      <c r="C901" s="22" t="n"/>
      <c r="D901" s="22" t="n"/>
      <c r="E901" s="22" t="n"/>
      <c r="F901" s="22" t="n"/>
      <c r="G901" s="22" t="n"/>
      <c r="H901" s="23" t="n"/>
      <c r="I901" s="24" t="n"/>
      <c r="J901" s="22" t="n"/>
      <c r="K901" s="22" t="n"/>
      <c r="L901" s="20">
        <f>IF(OR(A901="",H901="",I901=""),"",IFERROR(H901*I901,0))</f>
        <v/>
      </c>
      <c r="M901" s="20">
        <f>IF(L901="","",IF(J901="Oui",ROUND(L901*'Paramètres'!$B$5,2),0))</f>
        <v/>
      </c>
      <c r="N901" s="20">
        <f>IF(L901="","",IF(J901="Oui",ROUND(L901*'Paramètres'!$B$6,2),0))</f>
        <v/>
      </c>
      <c r="O901" s="20">
        <f>IF(L901="","",IFERROR(L901+M901+N901,0))</f>
        <v/>
      </c>
    </row>
    <row r="902">
      <c r="A902" s="16" t="n"/>
      <c r="B902" s="17" t="n"/>
      <c r="C902" s="17" t="n"/>
      <c r="D902" s="17" t="n"/>
      <c r="E902" s="17" t="n"/>
      <c r="F902" s="17" t="n"/>
      <c r="G902" s="17" t="n"/>
      <c r="H902" s="18" t="n"/>
      <c r="I902" s="19" t="n"/>
      <c r="J902" s="17" t="n"/>
      <c r="K902" s="17" t="n"/>
      <c r="L902" s="20">
        <f>IF(OR(A902="",H902="",I902=""),"",IFERROR(H902*I902,0))</f>
        <v/>
      </c>
      <c r="M902" s="20">
        <f>IF(L902="","",IF(J902="Oui",ROUND(L902*'Paramètres'!$B$5,2),0))</f>
        <v/>
      </c>
      <c r="N902" s="20">
        <f>IF(L902="","",IF(J902="Oui",ROUND(L902*'Paramètres'!$B$6,2),0))</f>
        <v/>
      </c>
      <c r="O902" s="20">
        <f>IF(L902="","",IFERROR(L902+M902+N902,0))</f>
        <v/>
      </c>
    </row>
    <row r="903">
      <c r="A903" s="21" t="n"/>
      <c r="B903" s="22" t="n"/>
      <c r="C903" s="22" t="n"/>
      <c r="D903" s="22" t="n"/>
      <c r="E903" s="22" t="n"/>
      <c r="F903" s="22" t="n"/>
      <c r="G903" s="22" t="n"/>
      <c r="H903" s="23" t="n"/>
      <c r="I903" s="24" t="n"/>
      <c r="J903" s="22" t="n"/>
      <c r="K903" s="22" t="n"/>
      <c r="L903" s="20">
        <f>IF(OR(A903="",H903="",I903=""),"",IFERROR(H903*I903,0))</f>
        <v/>
      </c>
      <c r="M903" s="20">
        <f>IF(L903="","",IF(J903="Oui",ROUND(L903*'Paramètres'!$B$5,2),0))</f>
        <v/>
      </c>
      <c r="N903" s="20">
        <f>IF(L903="","",IF(J903="Oui",ROUND(L903*'Paramètres'!$B$6,2),0))</f>
        <v/>
      </c>
      <c r="O903" s="20">
        <f>IF(L903="","",IFERROR(L903+M903+N903,0))</f>
        <v/>
      </c>
    </row>
    <row r="904">
      <c r="A904" s="16" t="n"/>
      <c r="B904" s="17" t="n"/>
      <c r="C904" s="17" t="n"/>
      <c r="D904" s="17" t="n"/>
      <c r="E904" s="17" t="n"/>
      <c r="F904" s="17" t="n"/>
      <c r="G904" s="17" t="n"/>
      <c r="H904" s="18" t="n"/>
      <c r="I904" s="19" t="n"/>
      <c r="J904" s="17" t="n"/>
      <c r="K904" s="17" t="n"/>
      <c r="L904" s="20">
        <f>IF(OR(A904="",H904="",I904=""),"",IFERROR(H904*I904,0))</f>
        <v/>
      </c>
      <c r="M904" s="20">
        <f>IF(L904="","",IF(J904="Oui",ROUND(L904*'Paramètres'!$B$5,2),0))</f>
        <v/>
      </c>
      <c r="N904" s="20">
        <f>IF(L904="","",IF(J904="Oui",ROUND(L904*'Paramètres'!$B$6,2),0))</f>
        <v/>
      </c>
      <c r="O904" s="20">
        <f>IF(L904="","",IFERROR(L904+M904+N904,0))</f>
        <v/>
      </c>
    </row>
    <row r="905">
      <c r="A905" s="21" t="n"/>
      <c r="B905" s="22" t="n"/>
      <c r="C905" s="22" t="n"/>
      <c r="D905" s="22" t="n"/>
      <c r="E905" s="22" t="n"/>
      <c r="F905" s="22" t="n"/>
      <c r="G905" s="22" t="n"/>
      <c r="H905" s="23" t="n"/>
      <c r="I905" s="24" t="n"/>
      <c r="J905" s="22" t="n"/>
      <c r="K905" s="22" t="n"/>
      <c r="L905" s="20">
        <f>IF(OR(A905="",H905="",I905=""),"",IFERROR(H905*I905,0))</f>
        <v/>
      </c>
      <c r="M905" s="20">
        <f>IF(L905="","",IF(J905="Oui",ROUND(L905*'Paramètres'!$B$5,2),0))</f>
        <v/>
      </c>
      <c r="N905" s="20">
        <f>IF(L905="","",IF(J905="Oui",ROUND(L905*'Paramètres'!$B$6,2),0))</f>
        <v/>
      </c>
      <c r="O905" s="20">
        <f>IF(L905="","",IFERROR(L905+M905+N905,0))</f>
        <v/>
      </c>
    </row>
    <row r="906">
      <c r="A906" s="16" t="n"/>
      <c r="B906" s="17" t="n"/>
      <c r="C906" s="17" t="n"/>
      <c r="D906" s="17" t="n"/>
      <c r="E906" s="17" t="n"/>
      <c r="F906" s="17" t="n"/>
      <c r="G906" s="17" t="n"/>
      <c r="H906" s="18" t="n"/>
      <c r="I906" s="19" t="n"/>
      <c r="J906" s="17" t="n"/>
      <c r="K906" s="17" t="n"/>
      <c r="L906" s="20">
        <f>IF(OR(A906="",H906="",I906=""),"",IFERROR(H906*I906,0))</f>
        <v/>
      </c>
      <c r="M906" s="20">
        <f>IF(L906="","",IF(J906="Oui",ROUND(L906*'Paramètres'!$B$5,2),0))</f>
        <v/>
      </c>
      <c r="N906" s="20">
        <f>IF(L906="","",IF(J906="Oui",ROUND(L906*'Paramètres'!$B$6,2),0))</f>
        <v/>
      </c>
      <c r="O906" s="20">
        <f>IF(L906="","",IFERROR(L906+M906+N906,0))</f>
        <v/>
      </c>
    </row>
    <row r="907">
      <c r="A907" s="21" t="n"/>
      <c r="B907" s="22" t="n"/>
      <c r="C907" s="22" t="n"/>
      <c r="D907" s="22" t="n"/>
      <c r="E907" s="22" t="n"/>
      <c r="F907" s="22" t="n"/>
      <c r="G907" s="22" t="n"/>
      <c r="H907" s="23" t="n"/>
      <c r="I907" s="24" t="n"/>
      <c r="J907" s="22" t="n"/>
      <c r="K907" s="22" t="n"/>
      <c r="L907" s="20">
        <f>IF(OR(A907="",H907="",I907=""),"",IFERROR(H907*I907,0))</f>
        <v/>
      </c>
      <c r="M907" s="20">
        <f>IF(L907="","",IF(J907="Oui",ROUND(L907*'Paramètres'!$B$5,2),0))</f>
        <v/>
      </c>
      <c r="N907" s="20">
        <f>IF(L907="","",IF(J907="Oui",ROUND(L907*'Paramètres'!$B$6,2),0))</f>
        <v/>
      </c>
      <c r="O907" s="20">
        <f>IF(L907="","",IFERROR(L907+M907+N907,0))</f>
        <v/>
      </c>
    </row>
    <row r="908">
      <c r="A908" s="16" t="n"/>
      <c r="B908" s="17" t="n"/>
      <c r="C908" s="17" t="n"/>
      <c r="D908" s="17" t="n"/>
      <c r="E908" s="17" t="n"/>
      <c r="F908" s="17" t="n"/>
      <c r="G908" s="17" t="n"/>
      <c r="H908" s="18" t="n"/>
      <c r="I908" s="19" t="n"/>
      <c r="J908" s="17" t="n"/>
      <c r="K908" s="17" t="n"/>
      <c r="L908" s="20">
        <f>IF(OR(A908="",H908="",I908=""),"",IFERROR(H908*I908,0))</f>
        <v/>
      </c>
      <c r="M908" s="20">
        <f>IF(L908="","",IF(J908="Oui",ROUND(L908*'Paramètres'!$B$5,2),0))</f>
        <v/>
      </c>
      <c r="N908" s="20">
        <f>IF(L908="","",IF(J908="Oui",ROUND(L908*'Paramètres'!$B$6,2),0))</f>
        <v/>
      </c>
      <c r="O908" s="20">
        <f>IF(L908="","",IFERROR(L908+M908+N908,0))</f>
        <v/>
      </c>
    </row>
    <row r="909">
      <c r="A909" s="21" t="n"/>
      <c r="B909" s="22" t="n"/>
      <c r="C909" s="22" t="n"/>
      <c r="D909" s="22" t="n"/>
      <c r="E909" s="22" t="n"/>
      <c r="F909" s="22" t="n"/>
      <c r="G909" s="22" t="n"/>
      <c r="H909" s="23" t="n"/>
      <c r="I909" s="24" t="n"/>
      <c r="J909" s="22" t="n"/>
      <c r="K909" s="22" t="n"/>
      <c r="L909" s="20">
        <f>IF(OR(A909="",H909="",I909=""),"",IFERROR(H909*I909,0))</f>
        <v/>
      </c>
      <c r="M909" s="20">
        <f>IF(L909="","",IF(J909="Oui",ROUND(L909*'Paramètres'!$B$5,2),0))</f>
        <v/>
      </c>
      <c r="N909" s="20">
        <f>IF(L909="","",IF(J909="Oui",ROUND(L909*'Paramètres'!$B$6,2),0))</f>
        <v/>
      </c>
      <c r="O909" s="20">
        <f>IF(L909="","",IFERROR(L909+M909+N909,0))</f>
        <v/>
      </c>
    </row>
    <row r="910">
      <c r="A910" s="16" t="n"/>
      <c r="B910" s="17" t="n"/>
      <c r="C910" s="17" t="n"/>
      <c r="D910" s="17" t="n"/>
      <c r="E910" s="17" t="n"/>
      <c r="F910" s="17" t="n"/>
      <c r="G910" s="17" t="n"/>
      <c r="H910" s="18" t="n"/>
      <c r="I910" s="19" t="n"/>
      <c r="J910" s="17" t="n"/>
      <c r="K910" s="17" t="n"/>
      <c r="L910" s="20">
        <f>IF(OR(A910="",H910="",I910=""),"",IFERROR(H910*I910,0))</f>
        <v/>
      </c>
      <c r="M910" s="20">
        <f>IF(L910="","",IF(J910="Oui",ROUND(L910*'Paramètres'!$B$5,2),0))</f>
        <v/>
      </c>
      <c r="N910" s="20">
        <f>IF(L910="","",IF(J910="Oui",ROUND(L910*'Paramètres'!$B$6,2),0))</f>
        <v/>
      </c>
      <c r="O910" s="20">
        <f>IF(L910="","",IFERROR(L910+M910+N910,0))</f>
        <v/>
      </c>
    </row>
    <row r="911">
      <c r="A911" s="21" t="n"/>
      <c r="B911" s="22" t="n"/>
      <c r="C911" s="22" t="n"/>
      <c r="D911" s="22" t="n"/>
      <c r="E911" s="22" t="n"/>
      <c r="F911" s="22" t="n"/>
      <c r="G911" s="22" t="n"/>
      <c r="H911" s="23" t="n"/>
      <c r="I911" s="24" t="n"/>
      <c r="J911" s="22" t="n"/>
      <c r="K911" s="22" t="n"/>
      <c r="L911" s="20">
        <f>IF(OR(A911="",H911="",I911=""),"",IFERROR(H911*I911,0))</f>
        <v/>
      </c>
      <c r="M911" s="20">
        <f>IF(L911="","",IF(J911="Oui",ROUND(L911*'Paramètres'!$B$5,2),0))</f>
        <v/>
      </c>
      <c r="N911" s="20">
        <f>IF(L911="","",IF(J911="Oui",ROUND(L911*'Paramètres'!$B$6,2),0))</f>
        <v/>
      </c>
      <c r="O911" s="20">
        <f>IF(L911="","",IFERROR(L911+M911+N911,0))</f>
        <v/>
      </c>
    </row>
    <row r="912">
      <c r="A912" s="16" t="n"/>
      <c r="B912" s="17" t="n"/>
      <c r="C912" s="17" t="n"/>
      <c r="D912" s="17" t="n"/>
      <c r="E912" s="17" t="n"/>
      <c r="F912" s="17" t="n"/>
      <c r="G912" s="17" t="n"/>
      <c r="H912" s="18" t="n"/>
      <c r="I912" s="19" t="n"/>
      <c r="J912" s="17" t="n"/>
      <c r="K912" s="17" t="n"/>
      <c r="L912" s="20">
        <f>IF(OR(A912="",H912="",I912=""),"",IFERROR(H912*I912,0))</f>
        <v/>
      </c>
      <c r="M912" s="20">
        <f>IF(L912="","",IF(J912="Oui",ROUND(L912*'Paramètres'!$B$5,2),0))</f>
        <v/>
      </c>
      <c r="N912" s="20">
        <f>IF(L912="","",IF(J912="Oui",ROUND(L912*'Paramètres'!$B$6,2),0))</f>
        <v/>
      </c>
      <c r="O912" s="20">
        <f>IF(L912="","",IFERROR(L912+M912+N912,0))</f>
        <v/>
      </c>
    </row>
    <row r="913">
      <c r="A913" s="21" t="n"/>
      <c r="B913" s="22" t="n"/>
      <c r="C913" s="22" t="n"/>
      <c r="D913" s="22" t="n"/>
      <c r="E913" s="22" t="n"/>
      <c r="F913" s="22" t="n"/>
      <c r="G913" s="22" t="n"/>
      <c r="H913" s="23" t="n"/>
      <c r="I913" s="24" t="n"/>
      <c r="J913" s="22" t="n"/>
      <c r="K913" s="22" t="n"/>
      <c r="L913" s="20">
        <f>IF(OR(A913="",H913="",I913=""),"",IFERROR(H913*I913,0))</f>
        <v/>
      </c>
      <c r="M913" s="20">
        <f>IF(L913="","",IF(J913="Oui",ROUND(L913*'Paramètres'!$B$5,2),0))</f>
        <v/>
      </c>
      <c r="N913" s="20">
        <f>IF(L913="","",IF(J913="Oui",ROUND(L913*'Paramètres'!$B$6,2),0))</f>
        <v/>
      </c>
      <c r="O913" s="20">
        <f>IF(L913="","",IFERROR(L913+M913+N913,0))</f>
        <v/>
      </c>
    </row>
    <row r="914">
      <c r="A914" s="16" t="n"/>
      <c r="B914" s="17" t="n"/>
      <c r="C914" s="17" t="n"/>
      <c r="D914" s="17" t="n"/>
      <c r="E914" s="17" t="n"/>
      <c r="F914" s="17" t="n"/>
      <c r="G914" s="17" t="n"/>
      <c r="H914" s="18" t="n"/>
      <c r="I914" s="19" t="n"/>
      <c r="J914" s="17" t="n"/>
      <c r="K914" s="17" t="n"/>
      <c r="L914" s="20">
        <f>IF(OR(A914="",H914="",I914=""),"",IFERROR(H914*I914,0))</f>
        <v/>
      </c>
      <c r="M914" s="20">
        <f>IF(L914="","",IF(J914="Oui",ROUND(L914*'Paramètres'!$B$5,2),0))</f>
        <v/>
      </c>
      <c r="N914" s="20">
        <f>IF(L914="","",IF(J914="Oui",ROUND(L914*'Paramètres'!$B$6,2),0))</f>
        <v/>
      </c>
      <c r="O914" s="20">
        <f>IF(L914="","",IFERROR(L914+M914+N914,0))</f>
        <v/>
      </c>
    </row>
    <row r="915">
      <c r="A915" s="21" t="n"/>
      <c r="B915" s="22" t="n"/>
      <c r="C915" s="22" t="n"/>
      <c r="D915" s="22" t="n"/>
      <c r="E915" s="22" t="n"/>
      <c r="F915" s="22" t="n"/>
      <c r="G915" s="22" t="n"/>
      <c r="H915" s="23" t="n"/>
      <c r="I915" s="24" t="n"/>
      <c r="J915" s="22" t="n"/>
      <c r="K915" s="22" t="n"/>
      <c r="L915" s="20">
        <f>IF(OR(A915="",H915="",I915=""),"",IFERROR(H915*I915,0))</f>
        <v/>
      </c>
      <c r="M915" s="20">
        <f>IF(L915="","",IF(J915="Oui",ROUND(L915*'Paramètres'!$B$5,2),0))</f>
        <v/>
      </c>
      <c r="N915" s="20">
        <f>IF(L915="","",IF(J915="Oui",ROUND(L915*'Paramètres'!$B$6,2),0))</f>
        <v/>
      </c>
      <c r="O915" s="20">
        <f>IF(L915="","",IFERROR(L915+M915+N915,0))</f>
        <v/>
      </c>
    </row>
    <row r="916">
      <c r="A916" s="16" t="n"/>
      <c r="B916" s="17" t="n"/>
      <c r="C916" s="17" t="n"/>
      <c r="D916" s="17" t="n"/>
      <c r="E916" s="17" t="n"/>
      <c r="F916" s="17" t="n"/>
      <c r="G916" s="17" t="n"/>
      <c r="H916" s="18" t="n"/>
      <c r="I916" s="19" t="n"/>
      <c r="J916" s="17" t="n"/>
      <c r="K916" s="17" t="n"/>
      <c r="L916" s="20">
        <f>IF(OR(A916="",H916="",I916=""),"",IFERROR(H916*I916,0))</f>
        <v/>
      </c>
      <c r="M916" s="20">
        <f>IF(L916="","",IF(J916="Oui",ROUND(L916*'Paramètres'!$B$5,2),0))</f>
        <v/>
      </c>
      <c r="N916" s="20">
        <f>IF(L916="","",IF(J916="Oui",ROUND(L916*'Paramètres'!$B$6,2),0))</f>
        <v/>
      </c>
      <c r="O916" s="20">
        <f>IF(L916="","",IFERROR(L916+M916+N916,0))</f>
        <v/>
      </c>
    </row>
    <row r="917">
      <c r="A917" s="21" t="n"/>
      <c r="B917" s="22" t="n"/>
      <c r="C917" s="22" t="n"/>
      <c r="D917" s="22" t="n"/>
      <c r="E917" s="22" t="n"/>
      <c r="F917" s="22" t="n"/>
      <c r="G917" s="22" t="n"/>
      <c r="H917" s="23" t="n"/>
      <c r="I917" s="24" t="n"/>
      <c r="J917" s="22" t="n"/>
      <c r="K917" s="22" t="n"/>
      <c r="L917" s="20">
        <f>IF(OR(A917="",H917="",I917=""),"",IFERROR(H917*I917,0))</f>
        <v/>
      </c>
      <c r="M917" s="20">
        <f>IF(L917="","",IF(J917="Oui",ROUND(L917*'Paramètres'!$B$5,2),0))</f>
        <v/>
      </c>
      <c r="N917" s="20">
        <f>IF(L917="","",IF(J917="Oui",ROUND(L917*'Paramètres'!$B$6,2),0))</f>
        <v/>
      </c>
      <c r="O917" s="20">
        <f>IF(L917="","",IFERROR(L917+M917+N917,0))</f>
        <v/>
      </c>
    </row>
    <row r="918">
      <c r="A918" s="16" t="n"/>
      <c r="B918" s="17" t="n"/>
      <c r="C918" s="17" t="n"/>
      <c r="D918" s="17" t="n"/>
      <c r="E918" s="17" t="n"/>
      <c r="F918" s="17" t="n"/>
      <c r="G918" s="17" t="n"/>
      <c r="H918" s="18" t="n"/>
      <c r="I918" s="19" t="n"/>
      <c r="J918" s="17" t="n"/>
      <c r="K918" s="17" t="n"/>
      <c r="L918" s="20">
        <f>IF(OR(A918="",H918="",I918=""),"",IFERROR(H918*I918,0))</f>
        <v/>
      </c>
      <c r="M918" s="20">
        <f>IF(L918="","",IF(J918="Oui",ROUND(L918*'Paramètres'!$B$5,2),0))</f>
        <v/>
      </c>
      <c r="N918" s="20">
        <f>IF(L918="","",IF(J918="Oui",ROUND(L918*'Paramètres'!$B$6,2),0))</f>
        <v/>
      </c>
      <c r="O918" s="20">
        <f>IF(L918="","",IFERROR(L918+M918+N918,0))</f>
        <v/>
      </c>
    </row>
    <row r="919">
      <c r="A919" s="21" t="n"/>
      <c r="B919" s="22" t="n"/>
      <c r="C919" s="22" t="n"/>
      <c r="D919" s="22" t="n"/>
      <c r="E919" s="22" t="n"/>
      <c r="F919" s="22" t="n"/>
      <c r="G919" s="22" t="n"/>
      <c r="H919" s="23" t="n"/>
      <c r="I919" s="24" t="n"/>
      <c r="J919" s="22" t="n"/>
      <c r="K919" s="22" t="n"/>
      <c r="L919" s="20">
        <f>IF(OR(A919="",H919="",I919=""),"",IFERROR(H919*I919,0))</f>
        <v/>
      </c>
      <c r="M919" s="20">
        <f>IF(L919="","",IF(J919="Oui",ROUND(L919*'Paramètres'!$B$5,2),0))</f>
        <v/>
      </c>
      <c r="N919" s="20">
        <f>IF(L919="","",IF(J919="Oui",ROUND(L919*'Paramètres'!$B$6,2),0))</f>
        <v/>
      </c>
      <c r="O919" s="20">
        <f>IF(L919="","",IFERROR(L919+M919+N919,0))</f>
        <v/>
      </c>
    </row>
    <row r="920">
      <c r="A920" s="16" t="n"/>
      <c r="B920" s="17" t="n"/>
      <c r="C920" s="17" t="n"/>
      <c r="D920" s="17" t="n"/>
      <c r="E920" s="17" t="n"/>
      <c r="F920" s="17" t="n"/>
      <c r="G920" s="17" t="n"/>
      <c r="H920" s="18" t="n"/>
      <c r="I920" s="19" t="n"/>
      <c r="J920" s="17" t="n"/>
      <c r="K920" s="17" t="n"/>
      <c r="L920" s="20">
        <f>IF(OR(A920="",H920="",I920=""),"",IFERROR(H920*I920,0))</f>
        <v/>
      </c>
      <c r="M920" s="20">
        <f>IF(L920="","",IF(J920="Oui",ROUND(L920*'Paramètres'!$B$5,2),0))</f>
        <v/>
      </c>
      <c r="N920" s="20">
        <f>IF(L920="","",IF(J920="Oui",ROUND(L920*'Paramètres'!$B$6,2),0))</f>
        <v/>
      </c>
      <c r="O920" s="20">
        <f>IF(L920="","",IFERROR(L920+M920+N920,0))</f>
        <v/>
      </c>
    </row>
    <row r="921">
      <c r="A921" s="21" t="n"/>
      <c r="B921" s="22" t="n"/>
      <c r="C921" s="22" t="n"/>
      <c r="D921" s="22" t="n"/>
      <c r="E921" s="22" t="n"/>
      <c r="F921" s="22" t="n"/>
      <c r="G921" s="22" t="n"/>
      <c r="H921" s="23" t="n"/>
      <c r="I921" s="24" t="n"/>
      <c r="J921" s="22" t="n"/>
      <c r="K921" s="22" t="n"/>
      <c r="L921" s="20">
        <f>IF(OR(A921="",H921="",I921=""),"",IFERROR(H921*I921,0))</f>
        <v/>
      </c>
      <c r="M921" s="20">
        <f>IF(L921="","",IF(J921="Oui",ROUND(L921*'Paramètres'!$B$5,2),0))</f>
        <v/>
      </c>
      <c r="N921" s="20">
        <f>IF(L921="","",IF(J921="Oui",ROUND(L921*'Paramètres'!$B$6,2),0))</f>
        <v/>
      </c>
      <c r="O921" s="20">
        <f>IF(L921="","",IFERROR(L921+M921+N921,0))</f>
        <v/>
      </c>
    </row>
    <row r="922">
      <c r="A922" s="16" t="n"/>
      <c r="B922" s="17" t="n"/>
      <c r="C922" s="17" t="n"/>
      <c r="D922" s="17" t="n"/>
      <c r="E922" s="17" t="n"/>
      <c r="F922" s="17" t="n"/>
      <c r="G922" s="17" t="n"/>
      <c r="H922" s="18" t="n"/>
      <c r="I922" s="19" t="n"/>
      <c r="J922" s="17" t="n"/>
      <c r="K922" s="17" t="n"/>
      <c r="L922" s="20">
        <f>IF(OR(A922="",H922="",I922=""),"",IFERROR(H922*I922,0))</f>
        <v/>
      </c>
      <c r="M922" s="20">
        <f>IF(L922="","",IF(J922="Oui",ROUND(L922*'Paramètres'!$B$5,2),0))</f>
        <v/>
      </c>
      <c r="N922" s="20">
        <f>IF(L922="","",IF(J922="Oui",ROUND(L922*'Paramètres'!$B$6,2),0))</f>
        <v/>
      </c>
      <c r="O922" s="20">
        <f>IF(L922="","",IFERROR(L922+M922+N922,0))</f>
        <v/>
      </c>
    </row>
    <row r="923">
      <c r="A923" s="21" t="n"/>
      <c r="B923" s="22" t="n"/>
      <c r="C923" s="22" t="n"/>
      <c r="D923" s="22" t="n"/>
      <c r="E923" s="22" t="n"/>
      <c r="F923" s="22" t="n"/>
      <c r="G923" s="22" t="n"/>
      <c r="H923" s="23" t="n"/>
      <c r="I923" s="24" t="n"/>
      <c r="J923" s="22" t="n"/>
      <c r="K923" s="22" t="n"/>
      <c r="L923" s="20">
        <f>IF(OR(A923="",H923="",I923=""),"",IFERROR(H923*I923,0))</f>
        <v/>
      </c>
      <c r="M923" s="20">
        <f>IF(L923="","",IF(J923="Oui",ROUND(L923*'Paramètres'!$B$5,2),0))</f>
        <v/>
      </c>
      <c r="N923" s="20">
        <f>IF(L923="","",IF(J923="Oui",ROUND(L923*'Paramètres'!$B$6,2),0))</f>
        <v/>
      </c>
      <c r="O923" s="20">
        <f>IF(L923="","",IFERROR(L923+M923+N923,0))</f>
        <v/>
      </c>
    </row>
    <row r="924">
      <c r="A924" s="16" t="n"/>
      <c r="B924" s="17" t="n"/>
      <c r="C924" s="17" t="n"/>
      <c r="D924" s="17" t="n"/>
      <c r="E924" s="17" t="n"/>
      <c r="F924" s="17" t="n"/>
      <c r="G924" s="17" t="n"/>
      <c r="H924" s="18" t="n"/>
      <c r="I924" s="19" t="n"/>
      <c r="J924" s="17" t="n"/>
      <c r="K924" s="17" t="n"/>
      <c r="L924" s="20">
        <f>IF(OR(A924="",H924="",I924=""),"",IFERROR(H924*I924,0))</f>
        <v/>
      </c>
      <c r="M924" s="20">
        <f>IF(L924="","",IF(J924="Oui",ROUND(L924*'Paramètres'!$B$5,2),0))</f>
        <v/>
      </c>
      <c r="N924" s="20">
        <f>IF(L924="","",IF(J924="Oui",ROUND(L924*'Paramètres'!$B$6,2),0))</f>
        <v/>
      </c>
      <c r="O924" s="20">
        <f>IF(L924="","",IFERROR(L924+M924+N924,0))</f>
        <v/>
      </c>
    </row>
    <row r="925">
      <c r="A925" s="21" t="n"/>
      <c r="B925" s="22" t="n"/>
      <c r="C925" s="22" t="n"/>
      <c r="D925" s="22" t="n"/>
      <c r="E925" s="22" t="n"/>
      <c r="F925" s="22" t="n"/>
      <c r="G925" s="22" t="n"/>
      <c r="H925" s="23" t="n"/>
      <c r="I925" s="24" t="n"/>
      <c r="J925" s="22" t="n"/>
      <c r="K925" s="22" t="n"/>
      <c r="L925" s="20">
        <f>IF(OR(A925="",H925="",I925=""),"",IFERROR(H925*I925,0))</f>
        <v/>
      </c>
      <c r="M925" s="20">
        <f>IF(L925="","",IF(J925="Oui",ROUND(L925*'Paramètres'!$B$5,2),0))</f>
        <v/>
      </c>
      <c r="N925" s="20">
        <f>IF(L925="","",IF(J925="Oui",ROUND(L925*'Paramètres'!$B$6,2),0))</f>
        <v/>
      </c>
      <c r="O925" s="20">
        <f>IF(L925="","",IFERROR(L925+M925+N925,0))</f>
        <v/>
      </c>
    </row>
    <row r="926">
      <c r="A926" s="16" t="n"/>
      <c r="B926" s="17" t="n"/>
      <c r="C926" s="17" t="n"/>
      <c r="D926" s="17" t="n"/>
      <c r="E926" s="17" t="n"/>
      <c r="F926" s="17" t="n"/>
      <c r="G926" s="17" t="n"/>
      <c r="H926" s="18" t="n"/>
      <c r="I926" s="19" t="n"/>
      <c r="J926" s="17" t="n"/>
      <c r="K926" s="17" t="n"/>
      <c r="L926" s="20">
        <f>IF(OR(A926="",H926="",I926=""),"",IFERROR(H926*I926,0))</f>
        <v/>
      </c>
      <c r="M926" s="20">
        <f>IF(L926="","",IF(J926="Oui",ROUND(L926*'Paramètres'!$B$5,2),0))</f>
        <v/>
      </c>
      <c r="N926" s="20">
        <f>IF(L926="","",IF(J926="Oui",ROUND(L926*'Paramètres'!$B$6,2),0))</f>
        <v/>
      </c>
      <c r="O926" s="20">
        <f>IF(L926="","",IFERROR(L926+M926+N926,0))</f>
        <v/>
      </c>
    </row>
    <row r="927">
      <c r="A927" s="21" t="n"/>
      <c r="B927" s="22" t="n"/>
      <c r="C927" s="22" t="n"/>
      <c r="D927" s="22" t="n"/>
      <c r="E927" s="22" t="n"/>
      <c r="F927" s="22" t="n"/>
      <c r="G927" s="22" t="n"/>
      <c r="H927" s="23" t="n"/>
      <c r="I927" s="24" t="n"/>
      <c r="J927" s="22" t="n"/>
      <c r="K927" s="22" t="n"/>
      <c r="L927" s="20">
        <f>IF(OR(A927="",H927="",I927=""),"",IFERROR(H927*I927,0))</f>
        <v/>
      </c>
      <c r="M927" s="20">
        <f>IF(L927="","",IF(J927="Oui",ROUND(L927*'Paramètres'!$B$5,2),0))</f>
        <v/>
      </c>
      <c r="N927" s="20">
        <f>IF(L927="","",IF(J927="Oui",ROUND(L927*'Paramètres'!$B$6,2),0))</f>
        <v/>
      </c>
      <c r="O927" s="20">
        <f>IF(L927="","",IFERROR(L927+M927+N927,0))</f>
        <v/>
      </c>
    </row>
    <row r="928">
      <c r="A928" s="16" t="n"/>
      <c r="B928" s="17" t="n"/>
      <c r="C928" s="17" t="n"/>
      <c r="D928" s="17" t="n"/>
      <c r="E928" s="17" t="n"/>
      <c r="F928" s="17" t="n"/>
      <c r="G928" s="17" t="n"/>
      <c r="H928" s="18" t="n"/>
      <c r="I928" s="19" t="n"/>
      <c r="J928" s="17" t="n"/>
      <c r="K928" s="17" t="n"/>
      <c r="L928" s="20">
        <f>IF(OR(A928="",H928="",I928=""),"",IFERROR(H928*I928,0))</f>
        <v/>
      </c>
      <c r="M928" s="20">
        <f>IF(L928="","",IF(J928="Oui",ROUND(L928*'Paramètres'!$B$5,2),0))</f>
        <v/>
      </c>
      <c r="N928" s="20">
        <f>IF(L928="","",IF(J928="Oui",ROUND(L928*'Paramètres'!$B$6,2),0))</f>
        <v/>
      </c>
      <c r="O928" s="20">
        <f>IF(L928="","",IFERROR(L928+M928+N928,0))</f>
        <v/>
      </c>
    </row>
    <row r="929">
      <c r="A929" s="21" t="n"/>
      <c r="B929" s="22" t="n"/>
      <c r="C929" s="22" t="n"/>
      <c r="D929" s="22" t="n"/>
      <c r="E929" s="22" t="n"/>
      <c r="F929" s="22" t="n"/>
      <c r="G929" s="22" t="n"/>
      <c r="H929" s="23" t="n"/>
      <c r="I929" s="24" t="n"/>
      <c r="J929" s="22" t="n"/>
      <c r="K929" s="22" t="n"/>
      <c r="L929" s="20">
        <f>IF(OR(A929="",H929="",I929=""),"",IFERROR(H929*I929,0))</f>
        <v/>
      </c>
      <c r="M929" s="20">
        <f>IF(L929="","",IF(J929="Oui",ROUND(L929*'Paramètres'!$B$5,2),0))</f>
        <v/>
      </c>
      <c r="N929" s="20">
        <f>IF(L929="","",IF(J929="Oui",ROUND(L929*'Paramètres'!$B$6,2),0))</f>
        <v/>
      </c>
      <c r="O929" s="20">
        <f>IF(L929="","",IFERROR(L929+M929+N929,0))</f>
        <v/>
      </c>
    </row>
    <row r="930">
      <c r="A930" s="16" t="n"/>
      <c r="B930" s="17" t="n"/>
      <c r="C930" s="17" t="n"/>
      <c r="D930" s="17" t="n"/>
      <c r="E930" s="17" t="n"/>
      <c r="F930" s="17" t="n"/>
      <c r="G930" s="17" t="n"/>
      <c r="H930" s="18" t="n"/>
      <c r="I930" s="19" t="n"/>
      <c r="J930" s="17" t="n"/>
      <c r="K930" s="17" t="n"/>
      <c r="L930" s="20">
        <f>IF(OR(A930="",H930="",I930=""),"",IFERROR(H930*I930,0))</f>
        <v/>
      </c>
      <c r="M930" s="20">
        <f>IF(L930="","",IF(J930="Oui",ROUND(L930*'Paramètres'!$B$5,2),0))</f>
        <v/>
      </c>
      <c r="N930" s="20">
        <f>IF(L930="","",IF(J930="Oui",ROUND(L930*'Paramètres'!$B$6,2),0))</f>
        <v/>
      </c>
      <c r="O930" s="20">
        <f>IF(L930="","",IFERROR(L930+M930+N930,0))</f>
        <v/>
      </c>
    </row>
    <row r="931">
      <c r="A931" s="21" t="n"/>
      <c r="B931" s="22" t="n"/>
      <c r="C931" s="22" t="n"/>
      <c r="D931" s="22" t="n"/>
      <c r="E931" s="22" t="n"/>
      <c r="F931" s="22" t="n"/>
      <c r="G931" s="22" t="n"/>
      <c r="H931" s="23" t="n"/>
      <c r="I931" s="24" t="n"/>
      <c r="J931" s="22" t="n"/>
      <c r="K931" s="22" t="n"/>
      <c r="L931" s="20">
        <f>IF(OR(A931="",H931="",I931=""),"",IFERROR(H931*I931,0))</f>
        <v/>
      </c>
      <c r="M931" s="20">
        <f>IF(L931="","",IF(J931="Oui",ROUND(L931*'Paramètres'!$B$5,2),0))</f>
        <v/>
      </c>
      <c r="N931" s="20">
        <f>IF(L931="","",IF(J931="Oui",ROUND(L931*'Paramètres'!$B$6,2),0))</f>
        <v/>
      </c>
      <c r="O931" s="20">
        <f>IF(L931="","",IFERROR(L931+M931+N931,0))</f>
        <v/>
      </c>
    </row>
    <row r="932">
      <c r="A932" s="16" t="n"/>
      <c r="B932" s="17" t="n"/>
      <c r="C932" s="17" t="n"/>
      <c r="D932" s="17" t="n"/>
      <c r="E932" s="17" t="n"/>
      <c r="F932" s="17" t="n"/>
      <c r="G932" s="17" t="n"/>
      <c r="H932" s="18" t="n"/>
      <c r="I932" s="19" t="n"/>
      <c r="J932" s="17" t="n"/>
      <c r="K932" s="17" t="n"/>
      <c r="L932" s="20">
        <f>IF(OR(A932="",H932="",I932=""),"",IFERROR(H932*I932,0))</f>
        <v/>
      </c>
      <c r="M932" s="20">
        <f>IF(L932="","",IF(J932="Oui",ROUND(L932*'Paramètres'!$B$5,2),0))</f>
        <v/>
      </c>
      <c r="N932" s="20">
        <f>IF(L932="","",IF(J932="Oui",ROUND(L932*'Paramètres'!$B$6,2),0))</f>
        <v/>
      </c>
      <c r="O932" s="20">
        <f>IF(L932="","",IFERROR(L932+M932+N932,0))</f>
        <v/>
      </c>
    </row>
    <row r="933">
      <c r="A933" s="21" t="n"/>
      <c r="B933" s="22" t="n"/>
      <c r="C933" s="22" t="n"/>
      <c r="D933" s="22" t="n"/>
      <c r="E933" s="22" t="n"/>
      <c r="F933" s="22" t="n"/>
      <c r="G933" s="22" t="n"/>
      <c r="H933" s="23" t="n"/>
      <c r="I933" s="24" t="n"/>
      <c r="J933" s="22" t="n"/>
      <c r="K933" s="22" t="n"/>
      <c r="L933" s="20">
        <f>IF(OR(A933="",H933="",I933=""),"",IFERROR(H933*I933,0))</f>
        <v/>
      </c>
      <c r="M933" s="20">
        <f>IF(L933="","",IF(J933="Oui",ROUND(L933*'Paramètres'!$B$5,2),0))</f>
        <v/>
      </c>
      <c r="N933" s="20">
        <f>IF(L933="","",IF(J933="Oui",ROUND(L933*'Paramètres'!$B$6,2),0))</f>
        <v/>
      </c>
      <c r="O933" s="20">
        <f>IF(L933="","",IFERROR(L933+M933+N933,0))</f>
        <v/>
      </c>
    </row>
    <row r="934">
      <c r="A934" s="16" t="n"/>
      <c r="B934" s="17" t="n"/>
      <c r="C934" s="17" t="n"/>
      <c r="D934" s="17" t="n"/>
      <c r="E934" s="17" t="n"/>
      <c r="F934" s="17" t="n"/>
      <c r="G934" s="17" t="n"/>
      <c r="H934" s="18" t="n"/>
      <c r="I934" s="19" t="n"/>
      <c r="J934" s="17" t="n"/>
      <c r="K934" s="17" t="n"/>
      <c r="L934" s="20">
        <f>IF(OR(A934="",H934="",I934=""),"",IFERROR(H934*I934,0))</f>
        <v/>
      </c>
      <c r="M934" s="20">
        <f>IF(L934="","",IF(J934="Oui",ROUND(L934*'Paramètres'!$B$5,2),0))</f>
        <v/>
      </c>
      <c r="N934" s="20">
        <f>IF(L934="","",IF(J934="Oui",ROUND(L934*'Paramètres'!$B$6,2),0))</f>
        <v/>
      </c>
      <c r="O934" s="20">
        <f>IF(L934="","",IFERROR(L934+M934+N934,0))</f>
        <v/>
      </c>
    </row>
    <row r="935">
      <c r="A935" s="21" t="n"/>
      <c r="B935" s="22" t="n"/>
      <c r="C935" s="22" t="n"/>
      <c r="D935" s="22" t="n"/>
      <c r="E935" s="22" t="n"/>
      <c r="F935" s="22" t="n"/>
      <c r="G935" s="22" t="n"/>
      <c r="H935" s="23" t="n"/>
      <c r="I935" s="24" t="n"/>
      <c r="J935" s="22" t="n"/>
      <c r="K935" s="22" t="n"/>
      <c r="L935" s="20">
        <f>IF(OR(A935="",H935="",I935=""),"",IFERROR(H935*I935,0))</f>
        <v/>
      </c>
      <c r="M935" s="20">
        <f>IF(L935="","",IF(J935="Oui",ROUND(L935*'Paramètres'!$B$5,2),0))</f>
        <v/>
      </c>
      <c r="N935" s="20">
        <f>IF(L935="","",IF(J935="Oui",ROUND(L935*'Paramètres'!$B$6,2),0))</f>
        <v/>
      </c>
      <c r="O935" s="20">
        <f>IF(L935="","",IFERROR(L935+M935+N935,0))</f>
        <v/>
      </c>
    </row>
    <row r="936">
      <c r="A936" s="16" t="n"/>
      <c r="B936" s="17" t="n"/>
      <c r="C936" s="17" t="n"/>
      <c r="D936" s="17" t="n"/>
      <c r="E936" s="17" t="n"/>
      <c r="F936" s="17" t="n"/>
      <c r="G936" s="17" t="n"/>
      <c r="H936" s="18" t="n"/>
      <c r="I936" s="19" t="n"/>
      <c r="J936" s="17" t="n"/>
      <c r="K936" s="17" t="n"/>
      <c r="L936" s="20">
        <f>IF(OR(A936="",H936="",I936=""),"",IFERROR(H936*I936,0))</f>
        <v/>
      </c>
      <c r="M936" s="20">
        <f>IF(L936="","",IF(J936="Oui",ROUND(L936*'Paramètres'!$B$5,2),0))</f>
        <v/>
      </c>
      <c r="N936" s="20">
        <f>IF(L936="","",IF(J936="Oui",ROUND(L936*'Paramètres'!$B$6,2),0))</f>
        <v/>
      </c>
      <c r="O936" s="20">
        <f>IF(L936="","",IFERROR(L936+M936+N936,0))</f>
        <v/>
      </c>
    </row>
    <row r="937">
      <c r="A937" s="21" t="n"/>
      <c r="B937" s="22" t="n"/>
      <c r="C937" s="22" t="n"/>
      <c r="D937" s="22" t="n"/>
      <c r="E937" s="22" t="n"/>
      <c r="F937" s="22" t="n"/>
      <c r="G937" s="22" t="n"/>
      <c r="H937" s="23" t="n"/>
      <c r="I937" s="24" t="n"/>
      <c r="J937" s="22" t="n"/>
      <c r="K937" s="22" t="n"/>
      <c r="L937" s="20">
        <f>IF(OR(A937="",H937="",I937=""),"",IFERROR(H937*I937,0))</f>
        <v/>
      </c>
      <c r="M937" s="20">
        <f>IF(L937="","",IF(J937="Oui",ROUND(L937*'Paramètres'!$B$5,2),0))</f>
        <v/>
      </c>
      <c r="N937" s="20">
        <f>IF(L937="","",IF(J937="Oui",ROUND(L937*'Paramètres'!$B$6,2),0))</f>
        <v/>
      </c>
      <c r="O937" s="20">
        <f>IF(L937="","",IFERROR(L937+M937+N937,0))</f>
        <v/>
      </c>
    </row>
    <row r="938">
      <c r="A938" s="16" t="n"/>
      <c r="B938" s="17" t="n"/>
      <c r="C938" s="17" t="n"/>
      <c r="D938" s="17" t="n"/>
      <c r="E938" s="17" t="n"/>
      <c r="F938" s="17" t="n"/>
      <c r="G938" s="17" t="n"/>
      <c r="H938" s="18" t="n"/>
      <c r="I938" s="19" t="n"/>
      <c r="J938" s="17" t="n"/>
      <c r="K938" s="17" t="n"/>
      <c r="L938" s="20">
        <f>IF(OR(A938="",H938="",I938=""),"",IFERROR(H938*I938,0))</f>
        <v/>
      </c>
      <c r="M938" s="20">
        <f>IF(L938="","",IF(J938="Oui",ROUND(L938*'Paramètres'!$B$5,2),0))</f>
        <v/>
      </c>
      <c r="N938" s="20">
        <f>IF(L938="","",IF(J938="Oui",ROUND(L938*'Paramètres'!$B$6,2),0))</f>
        <v/>
      </c>
      <c r="O938" s="20">
        <f>IF(L938="","",IFERROR(L938+M938+N938,0))</f>
        <v/>
      </c>
    </row>
    <row r="939">
      <c r="A939" s="21" t="n"/>
      <c r="B939" s="22" t="n"/>
      <c r="C939" s="22" t="n"/>
      <c r="D939" s="22" t="n"/>
      <c r="E939" s="22" t="n"/>
      <c r="F939" s="22" t="n"/>
      <c r="G939" s="22" t="n"/>
      <c r="H939" s="23" t="n"/>
      <c r="I939" s="24" t="n"/>
      <c r="J939" s="22" t="n"/>
      <c r="K939" s="22" t="n"/>
      <c r="L939" s="20">
        <f>IF(OR(A939="",H939="",I939=""),"",IFERROR(H939*I939,0))</f>
        <v/>
      </c>
      <c r="M939" s="20">
        <f>IF(L939="","",IF(J939="Oui",ROUND(L939*'Paramètres'!$B$5,2),0))</f>
        <v/>
      </c>
      <c r="N939" s="20">
        <f>IF(L939="","",IF(J939="Oui",ROUND(L939*'Paramètres'!$B$6,2),0))</f>
        <v/>
      </c>
      <c r="O939" s="20">
        <f>IF(L939="","",IFERROR(L939+M939+N939,0))</f>
        <v/>
      </c>
    </row>
    <row r="940">
      <c r="A940" s="16" t="n"/>
      <c r="B940" s="17" t="n"/>
      <c r="C940" s="17" t="n"/>
      <c r="D940" s="17" t="n"/>
      <c r="E940" s="17" t="n"/>
      <c r="F940" s="17" t="n"/>
      <c r="G940" s="17" t="n"/>
      <c r="H940" s="18" t="n"/>
      <c r="I940" s="19" t="n"/>
      <c r="J940" s="17" t="n"/>
      <c r="K940" s="17" t="n"/>
      <c r="L940" s="20">
        <f>IF(OR(A940="",H940="",I940=""),"",IFERROR(H940*I940,0))</f>
        <v/>
      </c>
      <c r="M940" s="20">
        <f>IF(L940="","",IF(J940="Oui",ROUND(L940*'Paramètres'!$B$5,2),0))</f>
        <v/>
      </c>
      <c r="N940" s="20">
        <f>IF(L940="","",IF(J940="Oui",ROUND(L940*'Paramètres'!$B$6,2),0))</f>
        <v/>
      </c>
      <c r="O940" s="20">
        <f>IF(L940="","",IFERROR(L940+M940+N940,0))</f>
        <v/>
      </c>
    </row>
    <row r="941">
      <c r="A941" s="21" t="n"/>
      <c r="B941" s="22" t="n"/>
      <c r="C941" s="22" t="n"/>
      <c r="D941" s="22" t="n"/>
      <c r="E941" s="22" t="n"/>
      <c r="F941" s="22" t="n"/>
      <c r="G941" s="22" t="n"/>
      <c r="H941" s="23" t="n"/>
      <c r="I941" s="24" t="n"/>
      <c r="J941" s="22" t="n"/>
      <c r="K941" s="22" t="n"/>
      <c r="L941" s="20">
        <f>IF(OR(A941="",H941="",I941=""),"",IFERROR(H941*I941,0))</f>
        <v/>
      </c>
      <c r="M941" s="20">
        <f>IF(L941="","",IF(J941="Oui",ROUND(L941*'Paramètres'!$B$5,2),0))</f>
        <v/>
      </c>
      <c r="N941" s="20">
        <f>IF(L941="","",IF(J941="Oui",ROUND(L941*'Paramètres'!$B$6,2),0))</f>
        <v/>
      </c>
      <c r="O941" s="20">
        <f>IF(L941="","",IFERROR(L941+M941+N941,0))</f>
        <v/>
      </c>
    </row>
    <row r="942">
      <c r="A942" s="16" t="n"/>
      <c r="B942" s="17" t="n"/>
      <c r="C942" s="17" t="n"/>
      <c r="D942" s="17" t="n"/>
      <c r="E942" s="17" t="n"/>
      <c r="F942" s="17" t="n"/>
      <c r="G942" s="17" t="n"/>
      <c r="H942" s="18" t="n"/>
      <c r="I942" s="19" t="n"/>
      <c r="J942" s="17" t="n"/>
      <c r="K942" s="17" t="n"/>
      <c r="L942" s="20">
        <f>IF(OR(A942="",H942="",I942=""),"",IFERROR(H942*I942,0))</f>
        <v/>
      </c>
      <c r="M942" s="20">
        <f>IF(L942="","",IF(J942="Oui",ROUND(L942*'Paramètres'!$B$5,2),0))</f>
        <v/>
      </c>
      <c r="N942" s="20">
        <f>IF(L942="","",IF(J942="Oui",ROUND(L942*'Paramètres'!$B$6,2),0))</f>
        <v/>
      </c>
      <c r="O942" s="20">
        <f>IF(L942="","",IFERROR(L942+M942+N942,0))</f>
        <v/>
      </c>
    </row>
    <row r="943">
      <c r="A943" s="21" t="n"/>
      <c r="B943" s="22" t="n"/>
      <c r="C943" s="22" t="n"/>
      <c r="D943" s="22" t="n"/>
      <c r="E943" s="22" t="n"/>
      <c r="F943" s="22" t="n"/>
      <c r="G943" s="22" t="n"/>
      <c r="H943" s="23" t="n"/>
      <c r="I943" s="24" t="n"/>
      <c r="J943" s="22" t="n"/>
      <c r="K943" s="22" t="n"/>
      <c r="L943" s="20">
        <f>IF(OR(A943="",H943="",I943=""),"",IFERROR(H943*I943,0))</f>
        <v/>
      </c>
      <c r="M943" s="20">
        <f>IF(L943="","",IF(J943="Oui",ROUND(L943*'Paramètres'!$B$5,2),0))</f>
        <v/>
      </c>
      <c r="N943" s="20">
        <f>IF(L943="","",IF(J943="Oui",ROUND(L943*'Paramètres'!$B$6,2),0))</f>
        <v/>
      </c>
      <c r="O943" s="20">
        <f>IF(L943="","",IFERROR(L943+M943+N943,0))</f>
        <v/>
      </c>
    </row>
    <row r="944">
      <c r="A944" s="16" t="n"/>
      <c r="B944" s="17" t="n"/>
      <c r="C944" s="17" t="n"/>
      <c r="D944" s="17" t="n"/>
      <c r="E944" s="17" t="n"/>
      <c r="F944" s="17" t="n"/>
      <c r="G944" s="17" t="n"/>
      <c r="H944" s="18" t="n"/>
      <c r="I944" s="19" t="n"/>
      <c r="J944" s="17" t="n"/>
      <c r="K944" s="17" t="n"/>
      <c r="L944" s="20">
        <f>IF(OR(A944="",H944="",I944=""),"",IFERROR(H944*I944,0))</f>
        <v/>
      </c>
      <c r="M944" s="20">
        <f>IF(L944="","",IF(J944="Oui",ROUND(L944*'Paramètres'!$B$5,2),0))</f>
        <v/>
      </c>
      <c r="N944" s="20">
        <f>IF(L944="","",IF(J944="Oui",ROUND(L944*'Paramètres'!$B$6,2),0))</f>
        <v/>
      </c>
      <c r="O944" s="20">
        <f>IF(L944="","",IFERROR(L944+M944+N944,0))</f>
        <v/>
      </c>
    </row>
    <row r="945">
      <c r="A945" s="21" t="n"/>
      <c r="B945" s="22" t="n"/>
      <c r="C945" s="22" t="n"/>
      <c r="D945" s="22" t="n"/>
      <c r="E945" s="22" t="n"/>
      <c r="F945" s="22" t="n"/>
      <c r="G945" s="22" t="n"/>
      <c r="H945" s="23" t="n"/>
      <c r="I945" s="24" t="n"/>
      <c r="J945" s="22" t="n"/>
      <c r="K945" s="22" t="n"/>
      <c r="L945" s="20">
        <f>IF(OR(A945="",H945="",I945=""),"",IFERROR(H945*I945,0))</f>
        <v/>
      </c>
      <c r="M945" s="20">
        <f>IF(L945="","",IF(J945="Oui",ROUND(L945*'Paramètres'!$B$5,2),0))</f>
        <v/>
      </c>
      <c r="N945" s="20">
        <f>IF(L945="","",IF(J945="Oui",ROUND(L945*'Paramètres'!$B$6,2),0))</f>
        <v/>
      </c>
      <c r="O945" s="20">
        <f>IF(L945="","",IFERROR(L945+M945+N945,0))</f>
        <v/>
      </c>
    </row>
    <row r="946">
      <c r="A946" s="16" t="n"/>
      <c r="B946" s="17" t="n"/>
      <c r="C946" s="17" t="n"/>
      <c r="D946" s="17" t="n"/>
      <c r="E946" s="17" t="n"/>
      <c r="F946" s="17" t="n"/>
      <c r="G946" s="17" t="n"/>
      <c r="H946" s="18" t="n"/>
      <c r="I946" s="19" t="n"/>
      <c r="J946" s="17" t="n"/>
      <c r="K946" s="17" t="n"/>
      <c r="L946" s="20">
        <f>IF(OR(A946="",H946="",I946=""),"",IFERROR(H946*I946,0))</f>
        <v/>
      </c>
      <c r="M946" s="20">
        <f>IF(L946="","",IF(J946="Oui",ROUND(L946*'Paramètres'!$B$5,2),0))</f>
        <v/>
      </c>
      <c r="N946" s="20">
        <f>IF(L946="","",IF(J946="Oui",ROUND(L946*'Paramètres'!$B$6,2),0))</f>
        <v/>
      </c>
      <c r="O946" s="20">
        <f>IF(L946="","",IFERROR(L946+M946+N946,0))</f>
        <v/>
      </c>
    </row>
    <row r="947">
      <c r="A947" s="21" t="n"/>
      <c r="B947" s="22" t="n"/>
      <c r="C947" s="22" t="n"/>
      <c r="D947" s="22" t="n"/>
      <c r="E947" s="22" t="n"/>
      <c r="F947" s="22" t="n"/>
      <c r="G947" s="22" t="n"/>
      <c r="H947" s="23" t="n"/>
      <c r="I947" s="24" t="n"/>
      <c r="J947" s="22" t="n"/>
      <c r="K947" s="22" t="n"/>
      <c r="L947" s="20">
        <f>IF(OR(A947="",H947="",I947=""),"",IFERROR(H947*I947,0))</f>
        <v/>
      </c>
      <c r="M947" s="20">
        <f>IF(L947="","",IF(J947="Oui",ROUND(L947*'Paramètres'!$B$5,2),0))</f>
        <v/>
      </c>
      <c r="N947" s="20">
        <f>IF(L947="","",IF(J947="Oui",ROUND(L947*'Paramètres'!$B$6,2),0))</f>
        <v/>
      </c>
      <c r="O947" s="20">
        <f>IF(L947="","",IFERROR(L947+M947+N947,0))</f>
        <v/>
      </c>
    </row>
    <row r="948">
      <c r="A948" s="16" t="n"/>
      <c r="B948" s="17" t="n"/>
      <c r="C948" s="17" t="n"/>
      <c r="D948" s="17" t="n"/>
      <c r="E948" s="17" t="n"/>
      <c r="F948" s="17" t="n"/>
      <c r="G948" s="17" t="n"/>
      <c r="H948" s="18" t="n"/>
      <c r="I948" s="19" t="n"/>
      <c r="J948" s="17" t="n"/>
      <c r="K948" s="17" t="n"/>
      <c r="L948" s="20">
        <f>IF(OR(A948="",H948="",I948=""),"",IFERROR(H948*I948,0))</f>
        <v/>
      </c>
      <c r="M948" s="20">
        <f>IF(L948="","",IF(J948="Oui",ROUND(L948*'Paramètres'!$B$5,2),0))</f>
        <v/>
      </c>
      <c r="N948" s="20">
        <f>IF(L948="","",IF(J948="Oui",ROUND(L948*'Paramètres'!$B$6,2),0))</f>
        <v/>
      </c>
      <c r="O948" s="20">
        <f>IF(L948="","",IFERROR(L948+M948+N948,0))</f>
        <v/>
      </c>
    </row>
    <row r="949">
      <c r="A949" s="21" t="n"/>
      <c r="B949" s="22" t="n"/>
      <c r="C949" s="22" t="n"/>
      <c r="D949" s="22" t="n"/>
      <c r="E949" s="22" t="n"/>
      <c r="F949" s="22" t="n"/>
      <c r="G949" s="22" t="n"/>
      <c r="H949" s="23" t="n"/>
      <c r="I949" s="24" t="n"/>
      <c r="J949" s="22" t="n"/>
      <c r="K949" s="22" t="n"/>
      <c r="L949" s="20">
        <f>IF(OR(A949="",H949="",I949=""),"",IFERROR(H949*I949,0))</f>
        <v/>
      </c>
      <c r="M949" s="20">
        <f>IF(L949="","",IF(J949="Oui",ROUND(L949*'Paramètres'!$B$5,2),0))</f>
        <v/>
      </c>
      <c r="N949" s="20">
        <f>IF(L949="","",IF(J949="Oui",ROUND(L949*'Paramètres'!$B$6,2),0))</f>
        <v/>
      </c>
      <c r="O949" s="20">
        <f>IF(L949="","",IFERROR(L949+M949+N949,0))</f>
        <v/>
      </c>
    </row>
    <row r="950">
      <c r="A950" s="16" t="n"/>
      <c r="B950" s="17" t="n"/>
      <c r="C950" s="17" t="n"/>
      <c r="D950" s="17" t="n"/>
      <c r="E950" s="17" t="n"/>
      <c r="F950" s="17" t="n"/>
      <c r="G950" s="17" t="n"/>
      <c r="H950" s="18" t="n"/>
      <c r="I950" s="19" t="n"/>
      <c r="J950" s="17" t="n"/>
      <c r="K950" s="17" t="n"/>
      <c r="L950" s="20">
        <f>IF(OR(A950="",H950="",I950=""),"",IFERROR(H950*I950,0))</f>
        <v/>
      </c>
      <c r="M950" s="20">
        <f>IF(L950="","",IF(J950="Oui",ROUND(L950*'Paramètres'!$B$5,2),0))</f>
        <v/>
      </c>
      <c r="N950" s="20">
        <f>IF(L950="","",IF(J950="Oui",ROUND(L950*'Paramètres'!$B$6,2),0))</f>
        <v/>
      </c>
      <c r="O950" s="20">
        <f>IF(L950="","",IFERROR(L950+M950+N950,0))</f>
        <v/>
      </c>
    </row>
    <row r="951">
      <c r="A951" s="21" t="n"/>
      <c r="B951" s="22" t="n"/>
      <c r="C951" s="22" t="n"/>
      <c r="D951" s="22" t="n"/>
      <c r="E951" s="22" t="n"/>
      <c r="F951" s="22" t="n"/>
      <c r="G951" s="22" t="n"/>
      <c r="H951" s="23" t="n"/>
      <c r="I951" s="24" t="n"/>
      <c r="J951" s="22" t="n"/>
      <c r="K951" s="22" t="n"/>
      <c r="L951" s="20">
        <f>IF(OR(A951="",H951="",I951=""),"",IFERROR(H951*I951,0))</f>
        <v/>
      </c>
      <c r="M951" s="20">
        <f>IF(L951="","",IF(J951="Oui",ROUND(L951*'Paramètres'!$B$5,2),0))</f>
        <v/>
      </c>
      <c r="N951" s="20">
        <f>IF(L951="","",IF(J951="Oui",ROUND(L951*'Paramètres'!$B$6,2),0))</f>
        <v/>
      </c>
      <c r="O951" s="20">
        <f>IF(L951="","",IFERROR(L951+M951+N951,0))</f>
        <v/>
      </c>
    </row>
    <row r="952">
      <c r="A952" s="16" t="n"/>
      <c r="B952" s="17" t="n"/>
      <c r="C952" s="17" t="n"/>
      <c r="D952" s="17" t="n"/>
      <c r="E952" s="17" t="n"/>
      <c r="F952" s="17" t="n"/>
      <c r="G952" s="17" t="n"/>
      <c r="H952" s="18" t="n"/>
      <c r="I952" s="19" t="n"/>
      <c r="J952" s="17" t="n"/>
      <c r="K952" s="17" t="n"/>
      <c r="L952" s="20">
        <f>IF(OR(A952="",H952="",I952=""),"",IFERROR(H952*I952,0))</f>
        <v/>
      </c>
      <c r="M952" s="20">
        <f>IF(L952="","",IF(J952="Oui",ROUND(L952*'Paramètres'!$B$5,2),0))</f>
        <v/>
      </c>
      <c r="N952" s="20">
        <f>IF(L952="","",IF(J952="Oui",ROUND(L952*'Paramètres'!$B$6,2),0))</f>
        <v/>
      </c>
      <c r="O952" s="20">
        <f>IF(L952="","",IFERROR(L952+M952+N952,0))</f>
        <v/>
      </c>
    </row>
    <row r="953">
      <c r="A953" s="21" t="n"/>
      <c r="B953" s="22" t="n"/>
      <c r="C953" s="22" t="n"/>
      <c r="D953" s="22" t="n"/>
      <c r="E953" s="22" t="n"/>
      <c r="F953" s="22" t="n"/>
      <c r="G953" s="22" t="n"/>
      <c r="H953" s="23" t="n"/>
      <c r="I953" s="24" t="n"/>
      <c r="J953" s="22" t="n"/>
      <c r="K953" s="22" t="n"/>
      <c r="L953" s="20">
        <f>IF(OR(A953="",H953="",I953=""),"",IFERROR(H953*I953,0))</f>
        <v/>
      </c>
      <c r="M953" s="20">
        <f>IF(L953="","",IF(J953="Oui",ROUND(L953*'Paramètres'!$B$5,2),0))</f>
        <v/>
      </c>
      <c r="N953" s="20">
        <f>IF(L953="","",IF(J953="Oui",ROUND(L953*'Paramètres'!$B$6,2),0))</f>
        <v/>
      </c>
      <c r="O953" s="20">
        <f>IF(L953="","",IFERROR(L953+M953+N953,0))</f>
        <v/>
      </c>
    </row>
    <row r="954">
      <c r="A954" s="16" t="n"/>
      <c r="B954" s="17" t="n"/>
      <c r="C954" s="17" t="n"/>
      <c r="D954" s="17" t="n"/>
      <c r="E954" s="17" t="n"/>
      <c r="F954" s="17" t="n"/>
      <c r="G954" s="17" t="n"/>
      <c r="H954" s="18" t="n"/>
      <c r="I954" s="19" t="n"/>
      <c r="J954" s="17" t="n"/>
      <c r="K954" s="17" t="n"/>
      <c r="L954" s="20">
        <f>IF(OR(A954="",H954="",I954=""),"",IFERROR(H954*I954,0))</f>
        <v/>
      </c>
      <c r="M954" s="20">
        <f>IF(L954="","",IF(J954="Oui",ROUND(L954*'Paramètres'!$B$5,2),0))</f>
        <v/>
      </c>
      <c r="N954" s="20">
        <f>IF(L954="","",IF(J954="Oui",ROUND(L954*'Paramètres'!$B$6,2),0))</f>
        <v/>
      </c>
      <c r="O954" s="20">
        <f>IF(L954="","",IFERROR(L954+M954+N954,0))</f>
        <v/>
      </c>
    </row>
    <row r="955">
      <c r="A955" s="21" t="n"/>
      <c r="B955" s="22" t="n"/>
      <c r="C955" s="22" t="n"/>
      <c r="D955" s="22" t="n"/>
      <c r="E955" s="22" t="n"/>
      <c r="F955" s="22" t="n"/>
      <c r="G955" s="22" t="n"/>
      <c r="H955" s="23" t="n"/>
      <c r="I955" s="24" t="n"/>
      <c r="J955" s="22" t="n"/>
      <c r="K955" s="22" t="n"/>
      <c r="L955" s="20">
        <f>IF(OR(A955="",H955="",I955=""),"",IFERROR(H955*I955,0))</f>
        <v/>
      </c>
      <c r="M955" s="20">
        <f>IF(L955="","",IF(J955="Oui",ROUND(L955*'Paramètres'!$B$5,2),0))</f>
        <v/>
      </c>
      <c r="N955" s="20">
        <f>IF(L955="","",IF(J955="Oui",ROUND(L955*'Paramètres'!$B$6,2),0))</f>
        <v/>
      </c>
      <c r="O955" s="20">
        <f>IF(L955="","",IFERROR(L955+M955+N955,0))</f>
        <v/>
      </c>
    </row>
    <row r="956">
      <c r="A956" s="16" t="n"/>
      <c r="B956" s="17" t="n"/>
      <c r="C956" s="17" t="n"/>
      <c r="D956" s="17" t="n"/>
      <c r="E956" s="17" t="n"/>
      <c r="F956" s="17" t="n"/>
      <c r="G956" s="17" t="n"/>
      <c r="H956" s="18" t="n"/>
      <c r="I956" s="19" t="n"/>
      <c r="J956" s="17" t="n"/>
      <c r="K956" s="17" t="n"/>
      <c r="L956" s="20">
        <f>IF(OR(A956="",H956="",I956=""),"",IFERROR(H956*I956,0))</f>
        <v/>
      </c>
      <c r="M956" s="20">
        <f>IF(L956="","",IF(J956="Oui",ROUND(L956*'Paramètres'!$B$5,2),0))</f>
        <v/>
      </c>
      <c r="N956" s="20">
        <f>IF(L956="","",IF(J956="Oui",ROUND(L956*'Paramètres'!$B$6,2),0))</f>
        <v/>
      </c>
      <c r="O956" s="20">
        <f>IF(L956="","",IFERROR(L956+M956+N956,0))</f>
        <v/>
      </c>
    </row>
    <row r="957">
      <c r="A957" s="21" t="n"/>
      <c r="B957" s="22" t="n"/>
      <c r="C957" s="22" t="n"/>
      <c r="D957" s="22" t="n"/>
      <c r="E957" s="22" t="n"/>
      <c r="F957" s="22" t="n"/>
      <c r="G957" s="22" t="n"/>
      <c r="H957" s="23" t="n"/>
      <c r="I957" s="24" t="n"/>
      <c r="J957" s="22" t="n"/>
      <c r="K957" s="22" t="n"/>
      <c r="L957" s="20">
        <f>IF(OR(A957="",H957="",I957=""),"",IFERROR(H957*I957,0))</f>
        <v/>
      </c>
      <c r="M957" s="20">
        <f>IF(L957="","",IF(J957="Oui",ROUND(L957*'Paramètres'!$B$5,2),0))</f>
        <v/>
      </c>
      <c r="N957" s="20">
        <f>IF(L957="","",IF(J957="Oui",ROUND(L957*'Paramètres'!$B$6,2),0))</f>
        <v/>
      </c>
      <c r="O957" s="20">
        <f>IF(L957="","",IFERROR(L957+M957+N957,0))</f>
        <v/>
      </c>
    </row>
    <row r="958">
      <c r="A958" s="16" t="n"/>
      <c r="B958" s="17" t="n"/>
      <c r="C958" s="17" t="n"/>
      <c r="D958" s="17" t="n"/>
      <c r="E958" s="17" t="n"/>
      <c r="F958" s="17" t="n"/>
      <c r="G958" s="17" t="n"/>
      <c r="H958" s="18" t="n"/>
      <c r="I958" s="19" t="n"/>
      <c r="J958" s="17" t="n"/>
      <c r="K958" s="17" t="n"/>
      <c r="L958" s="20">
        <f>IF(OR(A958="",H958="",I958=""),"",IFERROR(H958*I958,0))</f>
        <v/>
      </c>
      <c r="M958" s="20">
        <f>IF(L958="","",IF(J958="Oui",ROUND(L958*'Paramètres'!$B$5,2),0))</f>
        <v/>
      </c>
      <c r="N958" s="20">
        <f>IF(L958="","",IF(J958="Oui",ROUND(L958*'Paramètres'!$B$6,2),0))</f>
        <v/>
      </c>
      <c r="O958" s="20">
        <f>IF(L958="","",IFERROR(L958+M958+N958,0))</f>
        <v/>
      </c>
    </row>
    <row r="959">
      <c r="A959" s="21" t="n"/>
      <c r="B959" s="22" t="n"/>
      <c r="C959" s="22" t="n"/>
      <c r="D959" s="22" t="n"/>
      <c r="E959" s="22" t="n"/>
      <c r="F959" s="22" t="n"/>
      <c r="G959" s="22" t="n"/>
      <c r="H959" s="23" t="n"/>
      <c r="I959" s="24" t="n"/>
      <c r="J959" s="22" t="n"/>
      <c r="K959" s="22" t="n"/>
      <c r="L959" s="20">
        <f>IF(OR(A959="",H959="",I959=""),"",IFERROR(H959*I959,0))</f>
        <v/>
      </c>
      <c r="M959" s="20">
        <f>IF(L959="","",IF(J959="Oui",ROUND(L959*'Paramètres'!$B$5,2),0))</f>
        <v/>
      </c>
      <c r="N959" s="20">
        <f>IF(L959="","",IF(J959="Oui",ROUND(L959*'Paramètres'!$B$6,2),0))</f>
        <v/>
      </c>
      <c r="O959" s="20">
        <f>IF(L959="","",IFERROR(L959+M959+N959,0))</f>
        <v/>
      </c>
    </row>
    <row r="960">
      <c r="A960" s="16" t="n"/>
      <c r="B960" s="17" t="n"/>
      <c r="C960" s="17" t="n"/>
      <c r="D960" s="17" t="n"/>
      <c r="E960" s="17" t="n"/>
      <c r="F960" s="17" t="n"/>
      <c r="G960" s="17" t="n"/>
      <c r="H960" s="18" t="n"/>
      <c r="I960" s="19" t="n"/>
      <c r="J960" s="17" t="n"/>
      <c r="K960" s="17" t="n"/>
      <c r="L960" s="20">
        <f>IF(OR(A960="",H960="",I960=""),"",IFERROR(H960*I960,0))</f>
        <v/>
      </c>
      <c r="M960" s="20">
        <f>IF(L960="","",IF(J960="Oui",ROUND(L960*'Paramètres'!$B$5,2),0))</f>
        <v/>
      </c>
      <c r="N960" s="20">
        <f>IF(L960="","",IF(J960="Oui",ROUND(L960*'Paramètres'!$B$6,2),0))</f>
        <v/>
      </c>
      <c r="O960" s="20">
        <f>IF(L960="","",IFERROR(L960+M960+N960,0))</f>
        <v/>
      </c>
    </row>
    <row r="961">
      <c r="A961" s="21" t="n"/>
      <c r="B961" s="22" t="n"/>
      <c r="C961" s="22" t="n"/>
      <c r="D961" s="22" t="n"/>
      <c r="E961" s="22" t="n"/>
      <c r="F961" s="22" t="n"/>
      <c r="G961" s="22" t="n"/>
      <c r="H961" s="23" t="n"/>
      <c r="I961" s="24" t="n"/>
      <c r="J961" s="22" t="n"/>
      <c r="K961" s="22" t="n"/>
      <c r="L961" s="20">
        <f>IF(OR(A961="",H961="",I961=""),"",IFERROR(H961*I961,0))</f>
        <v/>
      </c>
      <c r="M961" s="20">
        <f>IF(L961="","",IF(J961="Oui",ROUND(L961*'Paramètres'!$B$5,2),0))</f>
        <v/>
      </c>
      <c r="N961" s="20">
        <f>IF(L961="","",IF(J961="Oui",ROUND(L961*'Paramètres'!$B$6,2),0))</f>
        <v/>
      </c>
      <c r="O961" s="20">
        <f>IF(L961="","",IFERROR(L961+M961+N961,0))</f>
        <v/>
      </c>
    </row>
    <row r="962">
      <c r="A962" s="16" t="n"/>
      <c r="B962" s="17" t="n"/>
      <c r="C962" s="17" t="n"/>
      <c r="D962" s="17" t="n"/>
      <c r="E962" s="17" t="n"/>
      <c r="F962" s="17" t="n"/>
      <c r="G962" s="17" t="n"/>
      <c r="H962" s="18" t="n"/>
      <c r="I962" s="19" t="n"/>
      <c r="J962" s="17" t="n"/>
      <c r="K962" s="17" t="n"/>
      <c r="L962" s="20">
        <f>IF(OR(A962="",H962="",I962=""),"",IFERROR(H962*I962,0))</f>
        <v/>
      </c>
      <c r="M962" s="20">
        <f>IF(L962="","",IF(J962="Oui",ROUND(L962*'Paramètres'!$B$5,2),0))</f>
        <v/>
      </c>
      <c r="N962" s="20">
        <f>IF(L962="","",IF(J962="Oui",ROUND(L962*'Paramètres'!$B$6,2),0))</f>
        <v/>
      </c>
      <c r="O962" s="20">
        <f>IF(L962="","",IFERROR(L962+M962+N962,0))</f>
        <v/>
      </c>
    </row>
    <row r="963">
      <c r="A963" s="21" t="n"/>
      <c r="B963" s="22" t="n"/>
      <c r="C963" s="22" t="n"/>
      <c r="D963" s="22" t="n"/>
      <c r="E963" s="22" t="n"/>
      <c r="F963" s="22" t="n"/>
      <c r="G963" s="22" t="n"/>
      <c r="H963" s="23" t="n"/>
      <c r="I963" s="24" t="n"/>
      <c r="J963" s="22" t="n"/>
      <c r="K963" s="22" t="n"/>
      <c r="L963" s="20">
        <f>IF(OR(A963="",H963="",I963=""),"",IFERROR(H963*I963,0))</f>
        <v/>
      </c>
      <c r="M963" s="20">
        <f>IF(L963="","",IF(J963="Oui",ROUND(L963*'Paramètres'!$B$5,2),0))</f>
        <v/>
      </c>
      <c r="N963" s="20">
        <f>IF(L963="","",IF(J963="Oui",ROUND(L963*'Paramètres'!$B$6,2),0))</f>
        <v/>
      </c>
      <c r="O963" s="20">
        <f>IF(L963="","",IFERROR(L963+M963+N963,0))</f>
        <v/>
      </c>
    </row>
    <row r="964">
      <c r="A964" s="16" t="n"/>
      <c r="B964" s="17" t="n"/>
      <c r="C964" s="17" t="n"/>
      <c r="D964" s="17" t="n"/>
      <c r="E964" s="17" t="n"/>
      <c r="F964" s="17" t="n"/>
      <c r="G964" s="17" t="n"/>
      <c r="H964" s="18" t="n"/>
      <c r="I964" s="19" t="n"/>
      <c r="J964" s="17" t="n"/>
      <c r="K964" s="17" t="n"/>
      <c r="L964" s="20">
        <f>IF(OR(A964="",H964="",I964=""),"",IFERROR(H964*I964,0))</f>
        <v/>
      </c>
      <c r="M964" s="20">
        <f>IF(L964="","",IF(J964="Oui",ROUND(L964*'Paramètres'!$B$5,2),0))</f>
        <v/>
      </c>
      <c r="N964" s="20">
        <f>IF(L964="","",IF(J964="Oui",ROUND(L964*'Paramètres'!$B$6,2),0))</f>
        <v/>
      </c>
      <c r="O964" s="20">
        <f>IF(L964="","",IFERROR(L964+M964+N964,0))</f>
        <v/>
      </c>
    </row>
    <row r="965">
      <c r="A965" s="21" t="n"/>
      <c r="B965" s="22" t="n"/>
      <c r="C965" s="22" t="n"/>
      <c r="D965" s="22" t="n"/>
      <c r="E965" s="22" t="n"/>
      <c r="F965" s="22" t="n"/>
      <c r="G965" s="22" t="n"/>
      <c r="H965" s="23" t="n"/>
      <c r="I965" s="24" t="n"/>
      <c r="J965" s="22" t="n"/>
      <c r="K965" s="22" t="n"/>
      <c r="L965" s="20">
        <f>IF(OR(A965="",H965="",I965=""),"",IFERROR(H965*I965,0))</f>
        <v/>
      </c>
      <c r="M965" s="20">
        <f>IF(L965="","",IF(J965="Oui",ROUND(L965*'Paramètres'!$B$5,2),0))</f>
        <v/>
      </c>
      <c r="N965" s="20">
        <f>IF(L965="","",IF(J965="Oui",ROUND(L965*'Paramètres'!$B$6,2),0))</f>
        <v/>
      </c>
      <c r="O965" s="20">
        <f>IF(L965="","",IFERROR(L965+M965+N965,0))</f>
        <v/>
      </c>
    </row>
    <row r="966">
      <c r="A966" s="16" t="n"/>
      <c r="B966" s="17" t="n"/>
      <c r="C966" s="17" t="n"/>
      <c r="D966" s="17" t="n"/>
      <c r="E966" s="17" t="n"/>
      <c r="F966" s="17" t="n"/>
      <c r="G966" s="17" t="n"/>
      <c r="H966" s="18" t="n"/>
      <c r="I966" s="19" t="n"/>
      <c r="J966" s="17" t="n"/>
      <c r="K966" s="17" t="n"/>
      <c r="L966" s="20">
        <f>IF(OR(A966="",H966="",I966=""),"",IFERROR(H966*I966,0))</f>
        <v/>
      </c>
      <c r="M966" s="20">
        <f>IF(L966="","",IF(J966="Oui",ROUND(L966*'Paramètres'!$B$5,2),0))</f>
        <v/>
      </c>
      <c r="N966" s="20">
        <f>IF(L966="","",IF(J966="Oui",ROUND(L966*'Paramètres'!$B$6,2),0))</f>
        <v/>
      </c>
      <c r="O966" s="20">
        <f>IF(L966="","",IFERROR(L966+M966+N966,0))</f>
        <v/>
      </c>
    </row>
    <row r="967">
      <c r="A967" s="21" t="n"/>
      <c r="B967" s="22" t="n"/>
      <c r="C967" s="22" t="n"/>
      <c r="D967" s="22" t="n"/>
      <c r="E967" s="22" t="n"/>
      <c r="F967" s="22" t="n"/>
      <c r="G967" s="22" t="n"/>
      <c r="H967" s="23" t="n"/>
      <c r="I967" s="24" t="n"/>
      <c r="J967" s="22" t="n"/>
      <c r="K967" s="22" t="n"/>
      <c r="L967" s="20">
        <f>IF(OR(A967="",H967="",I967=""),"",IFERROR(H967*I967,0))</f>
        <v/>
      </c>
      <c r="M967" s="20">
        <f>IF(L967="","",IF(J967="Oui",ROUND(L967*'Paramètres'!$B$5,2),0))</f>
        <v/>
      </c>
      <c r="N967" s="20">
        <f>IF(L967="","",IF(J967="Oui",ROUND(L967*'Paramètres'!$B$6,2),0))</f>
        <v/>
      </c>
      <c r="O967" s="20">
        <f>IF(L967="","",IFERROR(L967+M967+N967,0))</f>
        <v/>
      </c>
    </row>
    <row r="968">
      <c r="A968" s="16" t="n"/>
      <c r="B968" s="17" t="n"/>
      <c r="C968" s="17" t="n"/>
      <c r="D968" s="17" t="n"/>
      <c r="E968" s="17" t="n"/>
      <c r="F968" s="17" t="n"/>
      <c r="G968" s="17" t="n"/>
      <c r="H968" s="18" t="n"/>
      <c r="I968" s="19" t="n"/>
      <c r="J968" s="17" t="n"/>
      <c r="K968" s="17" t="n"/>
      <c r="L968" s="20">
        <f>IF(OR(A968="",H968="",I968=""),"",IFERROR(H968*I968,0))</f>
        <v/>
      </c>
      <c r="M968" s="20">
        <f>IF(L968="","",IF(J968="Oui",ROUND(L968*'Paramètres'!$B$5,2),0))</f>
        <v/>
      </c>
      <c r="N968" s="20">
        <f>IF(L968="","",IF(J968="Oui",ROUND(L968*'Paramètres'!$B$6,2),0))</f>
        <v/>
      </c>
      <c r="O968" s="20">
        <f>IF(L968="","",IFERROR(L968+M968+N968,0))</f>
        <v/>
      </c>
    </row>
    <row r="969">
      <c r="A969" s="21" t="n"/>
      <c r="B969" s="22" t="n"/>
      <c r="C969" s="22" t="n"/>
      <c r="D969" s="22" t="n"/>
      <c r="E969" s="22" t="n"/>
      <c r="F969" s="22" t="n"/>
      <c r="G969" s="22" t="n"/>
      <c r="H969" s="23" t="n"/>
      <c r="I969" s="24" t="n"/>
      <c r="J969" s="22" t="n"/>
      <c r="K969" s="22" t="n"/>
      <c r="L969" s="20">
        <f>IF(OR(A969="",H969="",I969=""),"",IFERROR(H969*I969,0))</f>
        <v/>
      </c>
      <c r="M969" s="20">
        <f>IF(L969="","",IF(J969="Oui",ROUND(L969*'Paramètres'!$B$5,2),0))</f>
        <v/>
      </c>
      <c r="N969" s="20">
        <f>IF(L969="","",IF(J969="Oui",ROUND(L969*'Paramètres'!$B$6,2),0))</f>
        <v/>
      </c>
      <c r="O969" s="20">
        <f>IF(L969="","",IFERROR(L969+M969+N969,0))</f>
        <v/>
      </c>
    </row>
    <row r="970">
      <c r="A970" s="16" t="n"/>
      <c r="B970" s="17" t="n"/>
      <c r="C970" s="17" t="n"/>
      <c r="D970" s="17" t="n"/>
      <c r="E970" s="17" t="n"/>
      <c r="F970" s="17" t="n"/>
      <c r="G970" s="17" t="n"/>
      <c r="H970" s="18" t="n"/>
      <c r="I970" s="19" t="n"/>
      <c r="J970" s="17" t="n"/>
      <c r="K970" s="17" t="n"/>
      <c r="L970" s="20">
        <f>IF(OR(A970="",H970="",I970=""),"",IFERROR(H970*I970,0))</f>
        <v/>
      </c>
      <c r="M970" s="20">
        <f>IF(L970="","",IF(J970="Oui",ROUND(L970*'Paramètres'!$B$5,2),0))</f>
        <v/>
      </c>
      <c r="N970" s="20">
        <f>IF(L970="","",IF(J970="Oui",ROUND(L970*'Paramètres'!$B$6,2),0))</f>
        <v/>
      </c>
      <c r="O970" s="20">
        <f>IF(L970="","",IFERROR(L970+M970+N970,0))</f>
        <v/>
      </c>
    </row>
    <row r="971">
      <c r="A971" s="21" t="n"/>
      <c r="B971" s="22" t="n"/>
      <c r="C971" s="22" t="n"/>
      <c r="D971" s="22" t="n"/>
      <c r="E971" s="22" t="n"/>
      <c r="F971" s="22" t="n"/>
      <c r="G971" s="22" t="n"/>
      <c r="H971" s="23" t="n"/>
      <c r="I971" s="24" t="n"/>
      <c r="J971" s="22" t="n"/>
      <c r="K971" s="22" t="n"/>
      <c r="L971" s="20">
        <f>IF(OR(A971="",H971="",I971=""),"",IFERROR(H971*I971,0))</f>
        <v/>
      </c>
      <c r="M971" s="20">
        <f>IF(L971="","",IF(J971="Oui",ROUND(L971*'Paramètres'!$B$5,2),0))</f>
        <v/>
      </c>
      <c r="N971" s="20">
        <f>IF(L971="","",IF(J971="Oui",ROUND(L971*'Paramètres'!$B$6,2),0))</f>
        <v/>
      </c>
      <c r="O971" s="20">
        <f>IF(L971="","",IFERROR(L971+M971+N971,0))</f>
        <v/>
      </c>
    </row>
    <row r="972">
      <c r="A972" s="16" t="n"/>
      <c r="B972" s="17" t="n"/>
      <c r="C972" s="17" t="n"/>
      <c r="D972" s="17" t="n"/>
      <c r="E972" s="17" t="n"/>
      <c r="F972" s="17" t="n"/>
      <c r="G972" s="17" t="n"/>
      <c r="H972" s="18" t="n"/>
      <c r="I972" s="19" t="n"/>
      <c r="J972" s="17" t="n"/>
      <c r="K972" s="17" t="n"/>
      <c r="L972" s="20">
        <f>IF(OR(A972="",H972="",I972=""),"",IFERROR(H972*I972,0))</f>
        <v/>
      </c>
      <c r="M972" s="20">
        <f>IF(L972="","",IF(J972="Oui",ROUND(L972*'Paramètres'!$B$5,2),0))</f>
        <v/>
      </c>
      <c r="N972" s="20">
        <f>IF(L972="","",IF(J972="Oui",ROUND(L972*'Paramètres'!$B$6,2),0))</f>
        <v/>
      </c>
      <c r="O972" s="20">
        <f>IF(L972="","",IFERROR(L972+M972+N972,0))</f>
        <v/>
      </c>
    </row>
    <row r="973">
      <c r="A973" s="21" t="n"/>
      <c r="B973" s="22" t="n"/>
      <c r="C973" s="22" t="n"/>
      <c r="D973" s="22" t="n"/>
      <c r="E973" s="22" t="n"/>
      <c r="F973" s="22" t="n"/>
      <c r="G973" s="22" t="n"/>
      <c r="H973" s="23" t="n"/>
      <c r="I973" s="24" t="n"/>
      <c r="J973" s="22" t="n"/>
      <c r="K973" s="22" t="n"/>
      <c r="L973" s="20">
        <f>IF(OR(A973="",H973="",I973=""),"",IFERROR(H973*I973,0))</f>
        <v/>
      </c>
      <c r="M973" s="20">
        <f>IF(L973="","",IF(J973="Oui",ROUND(L973*'Paramètres'!$B$5,2),0))</f>
        <v/>
      </c>
      <c r="N973" s="20">
        <f>IF(L973="","",IF(J973="Oui",ROUND(L973*'Paramètres'!$B$6,2),0))</f>
        <v/>
      </c>
      <c r="O973" s="20">
        <f>IF(L973="","",IFERROR(L973+M973+N973,0))</f>
        <v/>
      </c>
    </row>
    <row r="974">
      <c r="A974" s="16" t="n"/>
      <c r="B974" s="17" t="n"/>
      <c r="C974" s="17" t="n"/>
      <c r="D974" s="17" t="n"/>
      <c r="E974" s="17" t="n"/>
      <c r="F974" s="17" t="n"/>
      <c r="G974" s="17" t="n"/>
      <c r="H974" s="18" t="n"/>
      <c r="I974" s="19" t="n"/>
      <c r="J974" s="17" t="n"/>
      <c r="K974" s="17" t="n"/>
      <c r="L974" s="20">
        <f>IF(OR(A974="",H974="",I974=""),"",IFERROR(H974*I974,0))</f>
        <v/>
      </c>
      <c r="M974" s="20">
        <f>IF(L974="","",IF(J974="Oui",ROUND(L974*'Paramètres'!$B$5,2),0))</f>
        <v/>
      </c>
      <c r="N974" s="20">
        <f>IF(L974="","",IF(J974="Oui",ROUND(L974*'Paramètres'!$B$6,2),0))</f>
        <v/>
      </c>
      <c r="O974" s="20">
        <f>IF(L974="","",IFERROR(L974+M974+N974,0))</f>
        <v/>
      </c>
    </row>
    <row r="975">
      <c r="A975" s="21" t="n"/>
      <c r="B975" s="22" t="n"/>
      <c r="C975" s="22" t="n"/>
      <c r="D975" s="22" t="n"/>
      <c r="E975" s="22" t="n"/>
      <c r="F975" s="22" t="n"/>
      <c r="G975" s="22" t="n"/>
      <c r="H975" s="23" t="n"/>
      <c r="I975" s="24" t="n"/>
      <c r="J975" s="22" t="n"/>
      <c r="K975" s="22" t="n"/>
      <c r="L975" s="20">
        <f>IF(OR(A975="",H975="",I975=""),"",IFERROR(H975*I975,0))</f>
        <v/>
      </c>
      <c r="M975" s="20">
        <f>IF(L975="","",IF(J975="Oui",ROUND(L975*'Paramètres'!$B$5,2),0))</f>
        <v/>
      </c>
      <c r="N975" s="20">
        <f>IF(L975="","",IF(J975="Oui",ROUND(L975*'Paramètres'!$B$6,2),0))</f>
        <v/>
      </c>
      <c r="O975" s="20">
        <f>IF(L975="","",IFERROR(L975+M975+N975,0))</f>
        <v/>
      </c>
    </row>
    <row r="976">
      <c r="A976" s="16" t="n"/>
      <c r="B976" s="17" t="n"/>
      <c r="C976" s="17" t="n"/>
      <c r="D976" s="17" t="n"/>
      <c r="E976" s="17" t="n"/>
      <c r="F976" s="17" t="n"/>
      <c r="G976" s="17" t="n"/>
      <c r="H976" s="18" t="n"/>
      <c r="I976" s="19" t="n"/>
      <c r="J976" s="17" t="n"/>
      <c r="K976" s="17" t="n"/>
      <c r="L976" s="20">
        <f>IF(OR(A976="",H976="",I976=""),"",IFERROR(H976*I976,0))</f>
        <v/>
      </c>
      <c r="M976" s="20">
        <f>IF(L976="","",IF(J976="Oui",ROUND(L976*'Paramètres'!$B$5,2),0))</f>
        <v/>
      </c>
      <c r="N976" s="20">
        <f>IF(L976="","",IF(J976="Oui",ROUND(L976*'Paramètres'!$B$6,2),0))</f>
        <v/>
      </c>
      <c r="O976" s="20">
        <f>IF(L976="","",IFERROR(L976+M976+N976,0))</f>
        <v/>
      </c>
    </row>
    <row r="977">
      <c r="A977" s="21" t="n"/>
      <c r="B977" s="22" t="n"/>
      <c r="C977" s="22" t="n"/>
      <c r="D977" s="22" t="n"/>
      <c r="E977" s="22" t="n"/>
      <c r="F977" s="22" t="n"/>
      <c r="G977" s="22" t="n"/>
      <c r="H977" s="23" t="n"/>
      <c r="I977" s="24" t="n"/>
      <c r="J977" s="22" t="n"/>
      <c r="K977" s="22" t="n"/>
      <c r="L977" s="20">
        <f>IF(OR(A977="",H977="",I977=""),"",IFERROR(H977*I977,0))</f>
        <v/>
      </c>
      <c r="M977" s="20">
        <f>IF(L977="","",IF(J977="Oui",ROUND(L977*'Paramètres'!$B$5,2),0))</f>
        <v/>
      </c>
      <c r="N977" s="20">
        <f>IF(L977="","",IF(J977="Oui",ROUND(L977*'Paramètres'!$B$6,2),0))</f>
        <v/>
      </c>
      <c r="O977" s="20">
        <f>IF(L977="","",IFERROR(L977+M977+N977,0))</f>
        <v/>
      </c>
    </row>
    <row r="978">
      <c r="A978" s="16" t="n"/>
      <c r="B978" s="17" t="n"/>
      <c r="C978" s="17" t="n"/>
      <c r="D978" s="17" t="n"/>
      <c r="E978" s="17" t="n"/>
      <c r="F978" s="17" t="n"/>
      <c r="G978" s="17" t="n"/>
      <c r="H978" s="18" t="n"/>
      <c r="I978" s="19" t="n"/>
      <c r="J978" s="17" t="n"/>
      <c r="K978" s="17" t="n"/>
      <c r="L978" s="20">
        <f>IF(OR(A978="",H978="",I978=""),"",IFERROR(H978*I978,0))</f>
        <v/>
      </c>
      <c r="M978" s="20">
        <f>IF(L978="","",IF(J978="Oui",ROUND(L978*'Paramètres'!$B$5,2),0))</f>
        <v/>
      </c>
      <c r="N978" s="20">
        <f>IF(L978="","",IF(J978="Oui",ROUND(L978*'Paramètres'!$B$6,2),0))</f>
        <v/>
      </c>
      <c r="O978" s="20">
        <f>IF(L978="","",IFERROR(L978+M978+N978,0))</f>
        <v/>
      </c>
    </row>
    <row r="979">
      <c r="A979" s="21" t="n"/>
      <c r="B979" s="22" t="n"/>
      <c r="C979" s="22" t="n"/>
      <c r="D979" s="22" t="n"/>
      <c r="E979" s="22" t="n"/>
      <c r="F979" s="22" t="n"/>
      <c r="G979" s="22" t="n"/>
      <c r="H979" s="23" t="n"/>
      <c r="I979" s="24" t="n"/>
      <c r="J979" s="22" t="n"/>
      <c r="K979" s="22" t="n"/>
      <c r="L979" s="20">
        <f>IF(OR(A979="",H979="",I979=""),"",IFERROR(H979*I979,0))</f>
        <v/>
      </c>
      <c r="M979" s="20">
        <f>IF(L979="","",IF(J979="Oui",ROUND(L979*'Paramètres'!$B$5,2),0))</f>
        <v/>
      </c>
      <c r="N979" s="20">
        <f>IF(L979="","",IF(J979="Oui",ROUND(L979*'Paramètres'!$B$6,2),0))</f>
        <v/>
      </c>
      <c r="O979" s="20">
        <f>IF(L979="","",IFERROR(L979+M979+N979,0))</f>
        <v/>
      </c>
    </row>
    <row r="980">
      <c r="A980" s="16" t="n"/>
      <c r="B980" s="17" t="n"/>
      <c r="C980" s="17" t="n"/>
      <c r="D980" s="17" t="n"/>
      <c r="E980" s="17" t="n"/>
      <c r="F980" s="17" t="n"/>
      <c r="G980" s="17" t="n"/>
      <c r="H980" s="18" t="n"/>
      <c r="I980" s="19" t="n"/>
      <c r="J980" s="17" t="n"/>
      <c r="K980" s="17" t="n"/>
      <c r="L980" s="20">
        <f>IF(OR(A980="",H980="",I980=""),"",IFERROR(H980*I980,0))</f>
        <v/>
      </c>
      <c r="M980" s="20">
        <f>IF(L980="","",IF(J980="Oui",ROUND(L980*'Paramètres'!$B$5,2),0))</f>
        <v/>
      </c>
      <c r="N980" s="20">
        <f>IF(L980="","",IF(J980="Oui",ROUND(L980*'Paramètres'!$B$6,2),0))</f>
        <v/>
      </c>
      <c r="O980" s="20">
        <f>IF(L980="","",IFERROR(L980+M980+N980,0))</f>
        <v/>
      </c>
    </row>
    <row r="981">
      <c r="A981" s="21" t="n"/>
      <c r="B981" s="22" t="n"/>
      <c r="C981" s="22" t="n"/>
      <c r="D981" s="22" t="n"/>
      <c r="E981" s="22" t="n"/>
      <c r="F981" s="22" t="n"/>
      <c r="G981" s="22" t="n"/>
      <c r="H981" s="23" t="n"/>
      <c r="I981" s="24" t="n"/>
      <c r="J981" s="22" t="n"/>
      <c r="K981" s="22" t="n"/>
      <c r="L981" s="20">
        <f>IF(OR(A981="",H981="",I981=""),"",IFERROR(H981*I981,0))</f>
        <v/>
      </c>
      <c r="M981" s="20">
        <f>IF(L981="","",IF(J981="Oui",ROUND(L981*'Paramètres'!$B$5,2),0))</f>
        <v/>
      </c>
      <c r="N981" s="20">
        <f>IF(L981="","",IF(J981="Oui",ROUND(L981*'Paramètres'!$B$6,2),0))</f>
        <v/>
      </c>
      <c r="O981" s="20">
        <f>IF(L981="","",IFERROR(L981+M981+N981,0))</f>
        <v/>
      </c>
    </row>
    <row r="982">
      <c r="A982" s="16" t="n"/>
      <c r="B982" s="17" t="n"/>
      <c r="C982" s="17" t="n"/>
      <c r="D982" s="17" t="n"/>
      <c r="E982" s="17" t="n"/>
      <c r="F982" s="17" t="n"/>
      <c r="G982" s="17" t="n"/>
      <c r="H982" s="18" t="n"/>
      <c r="I982" s="19" t="n"/>
      <c r="J982" s="17" t="n"/>
      <c r="K982" s="17" t="n"/>
      <c r="L982" s="20">
        <f>IF(OR(A982="",H982="",I982=""),"",IFERROR(H982*I982,0))</f>
        <v/>
      </c>
      <c r="M982" s="20">
        <f>IF(L982="","",IF(J982="Oui",ROUND(L982*'Paramètres'!$B$5,2),0))</f>
        <v/>
      </c>
      <c r="N982" s="20">
        <f>IF(L982="","",IF(J982="Oui",ROUND(L982*'Paramètres'!$B$6,2),0))</f>
        <v/>
      </c>
      <c r="O982" s="20">
        <f>IF(L982="","",IFERROR(L982+M982+N982,0))</f>
        <v/>
      </c>
    </row>
    <row r="983">
      <c r="A983" s="21" t="n"/>
      <c r="B983" s="22" t="n"/>
      <c r="C983" s="22" t="n"/>
      <c r="D983" s="22" t="n"/>
      <c r="E983" s="22" t="n"/>
      <c r="F983" s="22" t="n"/>
      <c r="G983" s="22" t="n"/>
      <c r="H983" s="23" t="n"/>
      <c r="I983" s="24" t="n"/>
      <c r="J983" s="22" t="n"/>
      <c r="K983" s="22" t="n"/>
      <c r="L983" s="20">
        <f>IF(OR(A983="",H983="",I983=""),"",IFERROR(H983*I983,0))</f>
        <v/>
      </c>
      <c r="M983" s="20">
        <f>IF(L983="","",IF(J983="Oui",ROUND(L983*'Paramètres'!$B$5,2),0))</f>
        <v/>
      </c>
      <c r="N983" s="20">
        <f>IF(L983="","",IF(J983="Oui",ROUND(L983*'Paramètres'!$B$6,2),0))</f>
        <v/>
      </c>
      <c r="O983" s="20">
        <f>IF(L983="","",IFERROR(L983+M983+N983,0))</f>
        <v/>
      </c>
    </row>
    <row r="984">
      <c r="A984" s="16" t="n"/>
      <c r="B984" s="17" t="n"/>
      <c r="C984" s="17" t="n"/>
      <c r="D984" s="17" t="n"/>
      <c r="E984" s="17" t="n"/>
      <c r="F984" s="17" t="n"/>
      <c r="G984" s="17" t="n"/>
      <c r="H984" s="18" t="n"/>
      <c r="I984" s="19" t="n"/>
      <c r="J984" s="17" t="n"/>
      <c r="K984" s="17" t="n"/>
      <c r="L984" s="20">
        <f>IF(OR(A984="",H984="",I984=""),"",IFERROR(H984*I984,0))</f>
        <v/>
      </c>
      <c r="M984" s="20">
        <f>IF(L984="","",IF(J984="Oui",ROUND(L984*'Paramètres'!$B$5,2),0))</f>
        <v/>
      </c>
      <c r="N984" s="20">
        <f>IF(L984="","",IF(J984="Oui",ROUND(L984*'Paramètres'!$B$6,2),0))</f>
        <v/>
      </c>
      <c r="O984" s="20">
        <f>IF(L984="","",IFERROR(L984+M984+N984,0))</f>
        <v/>
      </c>
    </row>
    <row r="985">
      <c r="A985" s="21" t="n"/>
      <c r="B985" s="22" t="n"/>
      <c r="C985" s="22" t="n"/>
      <c r="D985" s="22" t="n"/>
      <c r="E985" s="22" t="n"/>
      <c r="F985" s="22" t="n"/>
      <c r="G985" s="22" t="n"/>
      <c r="H985" s="23" t="n"/>
      <c r="I985" s="24" t="n"/>
      <c r="J985" s="22" t="n"/>
      <c r="K985" s="22" t="n"/>
      <c r="L985" s="20">
        <f>IF(OR(A985="",H985="",I985=""),"",IFERROR(H985*I985,0))</f>
        <v/>
      </c>
      <c r="M985" s="20">
        <f>IF(L985="","",IF(J985="Oui",ROUND(L985*'Paramètres'!$B$5,2),0))</f>
        <v/>
      </c>
      <c r="N985" s="20">
        <f>IF(L985="","",IF(J985="Oui",ROUND(L985*'Paramètres'!$B$6,2),0))</f>
        <v/>
      </c>
      <c r="O985" s="20">
        <f>IF(L985="","",IFERROR(L985+M985+N985,0))</f>
        <v/>
      </c>
    </row>
    <row r="986">
      <c r="A986" s="16" t="n"/>
      <c r="B986" s="17" t="n"/>
      <c r="C986" s="17" t="n"/>
      <c r="D986" s="17" t="n"/>
      <c r="E986" s="17" t="n"/>
      <c r="F986" s="17" t="n"/>
      <c r="G986" s="17" t="n"/>
      <c r="H986" s="18" t="n"/>
      <c r="I986" s="19" t="n"/>
      <c r="J986" s="17" t="n"/>
      <c r="K986" s="17" t="n"/>
      <c r="L986" s="20">
        <f>IF(OR(A986="",H986="",I986=""),"",IFERROR(H986*I986,0))</f>
        <v/>
      </c>
      <c r="M986" s="20">
        <f>IF(L986="","",IF(J986="Oui",ROUND(L986*'Paramètres'!$B$5,2),0))</f>
        <v/>
      </c>
      <c r="N986" s="20">
        <f>IF(L986="","",IF(J986="Oui",ROUND(L986*'Paramètres'!$B$6,2),0))</f>
        <v/>
      </c>
      <c r="O986" s="20">
        <f>IF(L986="","",IFERROR(L986+M986+N986,0))</f>
        <v/>
      </c>
    </row>
    <row r="987">
      <c r="A987" s="21" t="n"/>
      <c r="B987" s="22" t="n"/>
      <c r="C987" s="22" t="n"/>
      <c r="D987" s="22" t="n"/>
      <c r="E987" s="22" t="n"/>
      <c r="F987" s="22" t="n"/>
      <c r="G987" s="22" t="n"/>
      <c r="H987" s="23" t="n"/>
      <c r="I987" s="24" t="n"/>
      <c r="J987" s="22" t="n"/>
      <c r="K987" s="22" t="n"/>
      <c r="L987" s="20">
        <f>IF(OR(A987="",H987="",I987=""),"",IFERROR(H987*I987,0))</f>
        <v/>
      </c>
      <c r="M987" s="20">
        <f>IF(L987="","",IF(J987="Oui",ROUND(L987*'Paramètres'!$B$5,2),0))</f>
        <v/>
      </c>
      <c r="N987" s="20">
        <f>IF(L987="","",IF(J987="Oui",ROUND(L987*'Paramètres'!$B$6,2),0))</f>
        <v/>
      </c>
      <c r="O987" s="20">
        <f>IF(L987="","",IFERROR(L987+M987+N987,0))</f>
        <v/>
      </c>
    </row>
    <row r="988">
      <c r="A988" s="16" t="n"/>
      <c r="B988" s="17" t="n"/>
      <c r="C988" s="17" t="n"/>
      <c r="D988" s="17" t="n"/>
      <c r="E988" s="17" t="n"/>
      <c r="F988" s="17" t="n"/>
      <c r="G988" s="17" t="n"/>
      <c r="H988" s="18" t="n"/>
      <c r="I988" s="19" t="n"/>
      <c r="J988" s="17" t="n"/>
      <c r="K988" s="17" t="n"/>
      <c r="L988" s="20">
        <f>IF(OR(A988="",H988="",I988=""),"",IFERROR(H988*I988,0))</f>
        <v/>
      </c>
      <c r="M988" s="20">
        <f>IF(L988="","",IF(J988="Oui",ROUND(L988*'Paramètres'!$B$5,2),0))</f>
        <v/>
      </c>
      <c r="N988" s="20">
        <f>IF(L988="","",IF(J988="Oui",ROUND(L988*'Paramètres'!$B$6,2),0))</f>
        <v/>
      </c>
      <c r="O988" s="20">
        <f>IF(L988="","",IFERROR(L988+M988+N988,0))</f>
        <v/>
      </c>
    </row>
    <row r="989">
      <c r="A989" s="21" t="n"/>
      <c r="B989" s="22" t="n"/>
      <c r="C989" s="22" t="n"/>
      <c r="D989" s="22" t="n"/>
      <c r="E989" s="22" t="n"/>
      <c r="F989" s="22" t="n"/>
      <c r="G989" s="22" t="n"/>
      <c r="H989" s="23" t="n"/>
      <c r="I989" s="24" t="n"/>
      <c r="J989" s="22" t="n"/>
      <c r="K989" s="22" t="n"/>
      <c r="L989" s="20">
        <f>IF(OR(A989="",H989="",I989=""),"",IFERROR(H989*I989,0))</f>
        <v/>
      </c>
      <c r="M989" s="20">
        <f>IF(L989="","",IF(J989="Oui",ROUND(L989*'Paramètres'!$B$5,2),0))</f>
        <v/>
      </c>
      <c r="N989" s="20">
        <f>IF(L989="","",IF(J989="Oui",ROUND(L989*'Paramètres'!$B$6,2),0))</f>
        <v/>
      </c>
      <c r="O989" s="20">
        <f>IF(L989="","",IFERROR(L989+M989+N989,0))</f>
        <v/>
      </c>
    </row>
    <row r="990">
      <c r="A990" s="16" t="n"/>
      <c r="B990" s="17" t="n"/>
      <c r="C990" s="17" t="n"/>
      <c r="D990" s="17" t="n"/>
      <c r="E990" s="17" t="n"/>
      <c r="F990" s="17" t="n"/>
      <c r="G990" s="17" t="n"/>
      <c r="H990" s="18" t="n"/>
      <c r="I990" s="19" t="n"/>
      <c r="J990" s="17" t="n"/>
      <c r="K990" s="17" t="n"/>
      <c r="L990" s="20">
        <f>IF(OR(A990="",H990="",I990=""),"",IFERROR(H990*I990,0))</f>
        <v/>
      </c>
      <c r="M990" s="20">
        <f>IF(L990="","",IF(J990="Oui",ROUND(L990*'Paramètres'!$B$5,2),0))</f>
        <v/>
      </c>
      <c r="N990" s="20">
        <f>IF(L990="","",IF(J990="Oui",ROUND(L990*'Paramètres'!$B$6,2),0))</f>
        <v/>
      </c>
      <c r="O990" s="20">
        <f>IF(L990="","",IFERROR(L990+M990+N990,0))</f>
        <v/>
      </c>
    </row>
    <row r="991">
      <c r="A991" s="21" t="n"/>
      <c r="B991" s="22" t="n"/>
      <c r="C991" s="22" t="n"/>
      <c r="D991" s="22" t="n"/>
      <c r="E991" s="22" t="n"/>
      <c r="F991" s="22" t="n"/>
      <c r="G991" s="22" t="n"/>
      <c r="H991" s="23" t="n"/>
      <c r="I991" s="24" t="n"/>
      <c r="J991" s="22" t="n"/>
      <c r="K991" s="22" t="n"/>
      <c r="L991" s="20">
        <f>IF(OR(A991="",H991="",I991=""),"",IFERROR(H991*I991,0))</f>
        <v/>
      </c>
      <c r="M991" s="20">
        <f>IF(L991="","",IF(J991="Oui",ROUND(L991*'Paramètres'!$B$5,2),0))</f>
        <v/>
      </c>
      <c r="N991" s="20">
        <f>IF(L991="","",IF(J991="Oui",ROUND(L991*'Paramètres'!$B$6,2),0))</f>
        <v/>
      </c>
      <c r="O991" s="20">
        <f>IF(L991="","",IFERROR(L991+M991+N991,0))</f>
        <v/>
      </c>
    </row>
    <row r="992">
      <c r="A992" s="16" t="n"/>
      <c r="B992" s="17" t="n"/>
      <c r="C992" s="17" t="n"/>
      <c r="D992" s="17" t="n"/>
      <c r="E992" s="17" t="n"/>
      <c r="F992" s="17" t="n"/>
      <c r="G992" s="17" t="n"/>
      <c r="H992" s="18" t="n"/>
      <c r="I992" s="19" t="n"/>
      <c r="J992" s="17" t="n"/>
      <c r="K992" s="17" t="n"/>
      <c r="L992" s="20">
        <f>IF(OR(A992="",H992="",I992=""),"",IFERROR(H992*I992,0))</f>
        <v/>
      </c>
      <c r="M992" s="20">
        <f>IF(L992="","",IF(J992="Oui",ROUND(L992*'Paramètres'!$B$5,2),0))</f>
        <v/>
      </c>
      <c r="N992" s="20">
        <f>IF(L992="","",IF(J992="Oui",ROUND(L992*'Paramètres'!$B$6,2),0))</f>
        <v/>
      </c>
      <c r="O992" s="20">
        <f>IF(L992="","",IFERROR(L992+M992+N992,0))</f>
        <v/>
      </c>
    </row>
    <row r="993">
      <c r="A993" s="21" t="n"/>
      <c r="B993" s="22" t="n"/>
      <c r="C993" s="22" t="n"/>
      <c r="D993" s="22" t="n"/>
      <c r="E993" s="22" t="n"/>
      <c r="F993" s="22" t="n"/>
      <c r="G993" s="22" t="n"/>
      <c r="H993" s="23" t="n"/>
      <c r="I993" s="24" t="n"/>
      <c r="J993" s="22" t="n"/>
      <c r="K993" s="22" t="n"/>
      <c r="L993" s="20">
        <f>IF(OR(A993="",H993="",I993=""),"",IFERROR(H993*I993,0))</f>
        <v/>
      </c>
      <c r="M993" s="20">
        <f>IF(L993="","",IF(J993="Oui",ROUND(L993*'Paramètres'!$B$5,2),0))</f>
        <v/>
      </c>
      <c r="N993" s="20">
        <f>IF(L993="","",IF(J993="Oui",ROUND(L993*'Paramètres'!$B$6,2),0))</f>
        <v/>
      </c>
      <c r="O993" s="20">
        <f>IF(L993="","",IFERROR(L993+M993+N993,0))</f>
        <v/>
      </c>
    </row>
    <row r="994">
      <c r="A994" s="16" t="n"/>
      <c r="B994" s="17" t="n"/>
      <c r="C994" s="17" t="n"/>
      <c r="D994" s="17" t="n"/>
      <c r="E994" s="17" t="n"/>
      <c r="F994" s="17" t="n"/>
      <c r="G994" s="17" t="n"/>
      <c r="H994" s="18" t="n"/>
      <c r="I994" s="19" t="n"/>
      <c r="J994" s="17" t="n"/>
      <c r="K994" s="17" t="n"/>
      <c r="L994" s="20">
        <f>IF(OR(A994="",H994="",I994=""),"",IFERROR(H994*I994,0))</f>
        <v/>
      </c>
      <c r="M994" s="20">
        <f>IF(L994="","",IF(J994="Oui",ROUND(L994*'Paramètres'!$B$5,2),0))</f>
        <v/>
      </c>
      <c r="N994" s="20">
        <f>IF(L994="","",IF(J994="Oui",ROUND(L994*'Paramètres'!$B$6,2),0))</f>
        <v/>
      </c>
      <c r="O994" s="20">
        <f>IF(L994="","",IFERROR(L994+M994+N994,0))</f>
        <v/>
      </c>
    </row>
    <row r="995">
      <c r="A995" s="21" t="n"/>
      <c r="B995" s="22" t="n"/>
      <c r="C995" s="22" t="n"/>
      <c r="D995" s="22" t="n"/>
      <c r="E995" s="22" t="n"/>
      <c r="F995" s="22" t="n"/>
      <c r="G995" s="22" t="n"/>
      <c r="H995" s="23" t="n"/>
      <c r="I995" s="24" t="n"/>
      <c r="J995" s="22" t="n"/>
      <c r="K995" s="22" t="n"/>
      <c r="L995" s="20">
        <f>IF(OR(A995="",H995="",I995=""),"",IFERROR(H995*I995,0))</f>
        <v/>
      </c>
      <c r="M995" s="20">
        <f>IF(L995="","",IF(J995="Oui",ROUND(L995*'Paramètres'!$B$5,2),0))</f>
        <v/>
      </c>
      <c r="N995" s="20">
        <f>IF(L995="","",IF(J995="Oui",ROUND(L995*'Paramètres'!$B$6,2),0))</f>
        <v/>
      </c>
      <c r="O995" s="20">
        <f>IF(L995="","",IFERROR(L995+M995+N995,0))</f>
        <v/>
      </c>
    </row>
    <row r="996">
      <c r="A996" s="16" t="n"/>
      <c r="B996" s="17" t="n"/>
      <c r="C996" s="17" t="n"/>
      <c r="D996" s="17" t="n"/>
      <c r="E996" s="17" t="n"/>
      <c r="F996" s="17" t="n"/>
      <c r="G996" s="17" t="n"/>
      <c r="H996" s="18" t="n"/>
      <c r="I996" s="19" t="n"/>
      <c r="J996" s="17" t="n"/>
      <c r="K996" s="17" t="n"/>
      <c r="L996" s="20">
        <f>IF(OR(A996="",H996="",I996=""),"",IFERROR(H996*I996,0))</f>
        <v/>
      </c>
      <c r="M996" s="20">
        <f>IF(L996="","",IF(J996="Oui",ROUND(L996*'Paramètres'!$B$5,2),0))</f>
        <v/>
      </c>
      <c r="N996" s="20">
        <f>IF(L996="","",IF(J996="Oui",ROUND(L996*'Paramètres'!$B$6,2),0))</f>
        <v/>
      </c>
      <c r="O996" s="20">
        <f>IF(L996="","",IFERROR(L996+M996+N996,0))</f>
        <v/>
      </c>
    </row>
    <row r="997">
      <c r="A997" s="21" t="n"/>
      <c r="B997" s="22" t="n"/>
      <c r="C997" s="22" t="n"/>
      <c r="D997" s="22" t="n"/>
      <c r="E997" s="22" t="n"/>
      <c r="F997" s="22" t="n"/>
      <c r="G997" s="22" t="n"/>
      <c r="H997" s="23" t="n"/>
      <c r="I997" s="24" t="n"/>
      <c r="J997" s="22" t="n"/>
      <c r="K997" s="22" t="n"/>
      <c r="L997" s="20">
        <f>IF(OR(A997="",H997="",I997=""),"",IFERROR(H997*I997,0))</f>
        <v/>
      </c>
      <c r="M997" s="20">
        <f>IF(L997="","",IF(J997="Oui",ROUND(L997*'Paramètres'!$B$5,2),0))</f>
        <v/>
      </c>
      <c r="N997" s="20">
        <f>IF(L997="","",IF(J997="Oui",ROUND(L997*'Paramètres'!$B$6,2),0))</f>
        <v/>
      </c>
      <c r="O997" s="20">
        <f>IF(L997="","",IFERROR(L997+M997+N997,0))</f>
        <v/>
      </c>
    </row>
    <row r="998">
      <c r="A998" s="16" t="n"/>
      <c r="B998" s="17" t="n"/>
      <c r="C998" s="17" t="n"/>
      <c r="D998" s="17" t="n"/>
      <c r="E998" s="17" t="n"/>
      <c r="F998" s="17" t="n"/>
      <c r="G998" s="17" t="n"/>
      <c r="H998" s="18" t="n"/>
      <c r="I998" s="19" t="n"/>
      <c r="J998" s="17" t="n"/>
      <c r="K998" s="17" t="n"/>
      <c r="L998" s="20">
        <f>IF(OR(A998="",H998="",I998=""),"",IFERROR(H998*I998,0))</f>
        <v/>
      </c>
      <c r="M998" s="20">
        <f>IF(L998="","",IF(J998="Oui",ROUND(L998*'Paramètres'!$B$5,2),0))</f>
        <v/>
      </c>
      <c r="N998" s="20">
        <f>IF(L998="","",IF(J998="Oui",ROUND(L998*'Paramètres'!$B$6,2),0))</f>
        <v/>
      </c>
      <c r="O998" s="20">
        <f>IF(L998="","",IFERROR(L998+M998+N998,0))</f>
        <v/>
      </c>
    </row>
    <row r="999">
      <c r="A999" s="21" t="n"/>
      <c r="B999" s="22" t="n"/>
      <c r="C999" s="22" t="n"/>
      <c r="D999" s="22" t="n"/>
      <c r="E999" s="22" t="n"/>
      <c r="F999" s="22" t="n"/>
      <c r="G999" s="22" t="n"/>
      <c r="H999" s="23" t="n"/>
      <c r="I999" s="24" t="n"/>
      <c r="J999" s="22" t="n"/>
      <c r="K999" s="22" t="n"/>
      <c r="L999" s="20">
        <f>IF(OR(A999="",H999="",I999=""),"",IFERROR(H999*I999,0))</f>
        <v/>
      </c>
      <c r="M999" s="20">
        <f>IF(L999="","",IF(J999="Oui",ROUND(L999*'Paramètres'!$B$5,2),0))</f>
        <v/>
      </c>
      <c r="N999" s="20">
        <f>IF(L999="","",IF(J999="Oui",ROUND(L999*'Paramètres'!$B$6,2),0))</f>
        <v/>
      </c>
      <c r="O999" s="20">
        <f>IF(L999="","",IFERROR(L999+M999+N999,0))</f>
        <v/>
      </c>
    </row>
    <row r="1000">
      <c r="A1000" s="16" t="n"/>
      <c r="B1000" s="17" t="n"/>
      <c r="C1000" s="17" t="n"/>
      <c r="D1000" s="17" t="n"/>
      <c r="E1000" s="17" t="n"/>
      <c r="F1000" s="17" t="n"/>
      <c r="G1000" s="17" t="n"/>
      <c r="H1000" s="18" t="n"/>
      <c r="I1000" s="19" t="n"/>
      <c r="J1000" s="17" t="n"/>
      <c r="K1000" s="17" t="n"/>
      <c r="L1000" s="20">
        <f>IF(OR(A1000="",H1000="",I1000=""),"",IFERROR(H1000*I1000,0))</f>
        <v/>
      </c>
      <c r="M1000" s="20">
        <f>IF(L1000="","",IF(J1000="Oui",ROUND(L1000*'Paramètres'!$B$5,2),0))</f>
        <v/>
      </c>
      <c r="N1000" s="20">
        <f>IF(L1000="","",IF(J1000="Oui",ROUND(L1000*'Paramètres'!$B$6,2),0))</f>
        <v/>
      </c>
      <c r="O1000" s="20">
        <f>IF(L1000="","",IFERROR(L1000+M1000+N1000,0))</f>
        <v/>
      </c>
    </row>
    <row r="1001">
      <c r="A1001" s="21" t="n"/>
      <c r="B1001" s="22" t="n"/>
      <c r="C1001" s="22" t="n"/>
      <c r="D1001" s="22" t="n"/>
      <c r="E1001" s="22" t="n"/>
      <c r="F1001" s="22" t="n"/>
      <c r="G1001" s="22" t="n"/>
      <c r="H1001" s="23" t="n"/>
      <c r="I1001" s="24" t="n"/>
      <c r="J1001" s="22" t="n"/>
      <c r="K1001" s="22" t="n"/>
      <c r="L1001" s="20">
        <f>IF(OR(A1001="",H1001="",I1001=""),"",IFERROR(H1001*I1001,0))</f>
        <v/>
      </c>
      <c r="M1001" s="20">
        <f>IF(L1001="","",IF(J1001="Oui",ROUND(L1001*'Paramètres'!$B$5,2),0))</f>
        <v/>
      </c>
      <c r="N1001" s="20">
        <f>IF(L1001="","",IF(J1001="Oui",ROUND(L1001*'Paramètres'!$B$6,2),0))</f>
        <v/>
      </c>
      <c r="O1001" s="20">
        <f>IF(L1001="","",IFERROR(L1001+M1001+N1001,0))</f>
        <v/>
      </c>
    </row>
    <row r="1002">
      <c r="A1002" s="16" t="n"/>
      <c r="B1002" s="17" t="n"/>
      <c r="C1002" s="17" t="n"/>
      <c r="D1002" s="17" t="n"/>
      <c r="E1002" s="17" t="n"/>
      <c r="F1002" s="17" t="n"/>
      <c r="G1002" s="17" t="n"/>
      <c r="H1002" s="18" t="n"/>
      <c r="I1002" s="19" t="n"/>
      <c r="J1002" s="17" t="n"/>
      <c r="K1002" s="17" t="n"/>
      <c r="L1002" s="20">
        <f>IF(OR(A1002="",H1002="",I1002=""),"",IFERROR(H1002*I1002,0))</f>
        <v/>
      </c>
      <c r="M1002" s="20">
        <f>IF(L1002="","",IF(J1002="Oui",ROUND(L1002*'Paramètres'!$B$5,2),0))</f>
        <v/>
      </c>
      <c r="N1002" s="20">
        <f>IF(L1002="","",IF(J1002="Oui",ROUND(L1002*'Paramètres'!$B$6,2),0))</f>
        <v/>
      </c>
      <c r="O1002" s="20">
        <f>IF(L1002="","",IFERROR(L1002+M1002+N1002,0))</f>
        <v/>
      </c>
    </row>
    <row r="1003">
      <c r="A1003" s="21" t="n"/>
      <c r="B1003" s="22" t="n"/>
      <c r="C1003" s="22" t="n"/>
      <c r="D1003" s="22" t="n"/>
      <c r="E1003" s="22" t="n"/>
      <c r="F1003" s="22" t="n"/>
      <c r="G1003" s="22" t="n"/>
      <c r="H1003" s="23" t="n"/>
      <c r="I1003" s="24" t="n"/>
      <c r="J1003" s="22" t="n"/>
      <c r="K1003" s="22" t="n"/>
      <c r="L1003" s="20">
        <f>IF(OR(A1003="",H1003="",I1003=""),"",IFERROR(H1003*I1003,0))</f>
        <v/>
      </c>
      <c r="M1003" s="20">
        <f>IF(L1003="","",IF(J1003="Oui",ROUND(L1003*'Paramètres'!$B$5,2),0))</f>
        <v/>
      </c>
      <c r="N1003" s="20">
        <f>IF(L1003="","",IF(J1003="Oui",ROUND(L1003*'Paramètres'!$B$6,2),0))</f>
        <v/>
      </c>
      <c r="O1003" s="20">
        <f>IF(L1003="","",IFERROR(L1003+M1003+N1003,0))</f>
        <v/>
      </c>
    </row>
    <row r="1004">
      <c r="A1004" s="16" t="n"/>
      <c r="B1004" s="17" t="n"/>
      <c r="C1004" s="17" t="n"/>
      <c r="D1004" s="17" t="n"/>
      <c r="E1004" s="17" t="n"/>
      <c r="F1004" s="17" t="n"/>
      <c r="G1004" s="17" t="n"/>
      <c r="H1004" s="18" t="n"/>
      <c r="I1004" s="19" t="n"/>
      <c r="J1004" s="17" t="n"/>
      <c r="K1004" s="17" t="n"/>
      <c r="L1004" s="20">
        <f>IF(OR(A1004="",H1004="",I1004=""),"",IFERROR(H1004*I1004,0))</f>
        <v/>
      </c>
      <c r="M1004" s="20">
        <f>IF(L1004="","",IF(J1004="Oui",ROUND(L1004*'Paramètres'!$B$5,2),0))</f>
        <v/>
      </c>
      <c r="N1004" s="20">
        <f>IF(L1004="","",IF(J1004="Oui",ROUND(L1004*'Paramètres'!$B$6,2),0))</f>
        <v/>
      </c>
      <c r="O1004" s="20">
        <f>IF(L1004="","",IFERROR(L1004+M1004+N1004,0))</f>
        <v/>
      </c>
    </row>
    <row r="1006">
      <c r="A1006" s="10" t="inlineStr">
        <is>
          <t>Contrôle des données</t>
        </is>
      </c>
      <c r="B1006" s="2" t="n"/>
      <c r="C1006" s="2" t="n"/>
    </row>
    <row r="1007">
      <c r="A1007" s="25" t="inlineStr">
        <is>
          <t>Nombre de factures saisies</t>
        </is>
      </c>
      <c r="B1007" s="22">
        <f>COUNTA(B5:B1004)</f>
        <v/>
      </c>
      <c r="C1007" s="26" t="n"/>
    </row>
    <row r="1008">
      <c r="A1008" s="27" t="inlineStr">
        <is>
          <t>Factures annulées</t>
        </is>
      </c>
      <c r="B1008" s="7">
        <f>COUNTIF(K5:K1004,"Annulée")</f>
        <v/>
      </c>
      <c r="C1008" s="28" t="n"/>
    </row>
    <row r="1009">
      <c r="A1009" s="25" t="inlineStr">
        <is>
          <t>Ventes non annulées avant taxes</t>
        </is>
      </c>
      <c r="B1009" s="24">
        <f>SUMIFS(L5:L1004,K5:K1004,"&lt;&gt;Annulée")</f>
        <v/>
      </c>
      <c r="C1009" s="26" t="n"/>
    </row>
    <row r="1010">
      <c r="A1010" s="27" t="inlineStr">
        <is>
          <t>Total facturé non annulé</t>
        </is>
      </c>
      <c r="B1010" s="29">
        <f>SUMIFS(O5:O1004,K5:K1004,"&lt;&gt;Annulée")</f>
        <v/>
      </c>
      <c r="C1010" s="28" t="n"/>
    </row>
  </sheetData>
  <autoFilter ref="A4:O1004"/>
  <mergeCells count="1">
    <mergeCell ref="A1:O1"/>
  </mergeCells>
  <conditionalFormatting sqref="K5:K1004">
    <cfRule type="expression" priority="1" dxfId="0">
      <formula>K5="Payée"</formula>
    </cfRule>
    <cfRule type="expression" priority="2" dxfId="1">
      <formula>K5="À recevoir"</formula>
    </cfRule>
    <cfRule type="expression" priority="3" dxfId="2">
      <formula>K5="Annulée"</formula>
    </cfRule>
  </conditionalFormatting>
  <conditionalFormatting sqref="A5:K1004">
    <cfRule type="expression" priority="4" dxfId="3">
      <formula>$K5="Annulée"</formula>
    </cfRule>
  </conditionalFormatting>
  <conditionalFormatting sqref="L5:O1004">
    <cfRule type="expression" priority="5" dxfId="4">
      <formula>$K5="Annulée"</formula>
    </cfRule>
  </conditionalFormatting>
  <dataValidations count="9">
    <dataValidation sqref="A5:A1004" showErrorMessage="1" showInputMessage="1" allowBlank="1" type="date" operator="between">
      <formula1>DATE(2000,1,1)</formula1>
      <formula2>DATE(2100,12,31)</formula2>
    </dataValidation>
    <dataValidation sqref="B5:B1004" showErrorMessage="1" showInputMessage="1" allowBlank="1" type="custom">
      <formula1>LEN(B5)&gt;0</formula1>
    </dataValidation>
    <dataValidation sqref="D5:D1004" showErrorMessage="1" showInputMessage="1" allowBlank="1" type="list">
      <formula1>'Paramètres'!$E$6:$E$8</formula1>
    </dataValidation>
    <dataValidation sqref="E5:E1004" showErrorMessage="1" showInputMessage="1" allowBlank="1" type="list">
      <formula1>'Paramètres'!$F$5:$F$8</formula1>
    </dataValidation>
    <dataValidation sqref="F5:F1004" showErrorMessage="1" showInputMessage="1" allowBlank="1" type="list">
      <formula1>'Paramètres'!$G$5:$G$8</formula1>
    </dataValidation>
    <dataValidation sqref="H5:H1004" showErrorMessage="1" showInputMessage="1" allowBlank="1" type="decimal" operator="greaterThan">
      <formula1>0</formula1>
    </dataValidation>
    <dataValidation sqref="I5:I1004" showErrorMessage="1" showInputMessage="1" allowBlank="1" type="decimal" operator="greaterThanOrEqual">
      <formula1>0</formula1>
    </dataValidation>
    <dataValidation sqref="J5:J1004" showErrorMessage="1" showInputMessage="1" allowBlank="1" type="list">
      <formula1>'Paramètres'!$I$5:$I$6</formula1>
    </dataValidation>
    <dataValidation sqref="K5:K1004" showErrorMessage="1" showInputMessage="1" allowBlank="1" type="list">
      <formula1>'Paramètres'!$H$5:$H$7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0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9" customWidth="1" min="3" max="3"/>
    <col width="19" customWidth="1" min="4" max="4"/>
    <col width="20" customWidth="1" min="5" max="5"/>
    <col width="19" customWidth="1" min="6" max="6"/>
    <col width="23" customWidth="1" min="7" max="7"/>
    <col width="19" customWidth="1" min="8" max="8"/>
    <col width="3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>
      <c r="A1" s="1" t="inlineStr">
        <is>
          <t>Tableau de bord des ventes</t>
        </is>
      </c>
      <c r="B1" s="47" t="n"/>
      <c r="C1" s="47" t="n"/>
      <c r="D1" s="47" t="n"/>
      <c r="E1" s="47" t="n"/>
      <c r="F1" s="47" t="n"/>
      <c r="G1" s="47" t="n"/>
      <c r="H1" s="48" t="n"/>
    </row>
    <row r="2" ht="28" customHeight="1">
      <c r="A2" s="3" t="inlineStr">
        <is>
          <t>Les ventes annulées sont exclues des indicateurs. Modifier les filtres jaunes pour analyser les résultats.</t>
        </is>
      </c>
    </row>
    <row r="3"/>
    <row r="4">
      <c r="A4" s="30" t="inlineStr">
        <is>
          <t>Année d'analyse</t>
        </is>
      </c>
      <c r="B4" s="31" t="n">
        <v>2026</v>
      </c>
    </row>
    <row r="5">
      <c r="A5" s="30" t="inlineStr">
        <is>
          <t>Commercial</t>
        </is>
      </c>
      <c r="B5" s="31" t="inlineStr">
        <is>
          <t>Tous</t>
        </is>
      </c>
    </row>
    <row r="6"/>
    <row r="7">
      <c r="A7" s="32" t="inlineStr">
        <is>
          <t>Ventes avant taxes</t>
        </is>
      </c>
      <c r="B7" s="33" t="n"/>
      <c r="C7" s="32" t="inlineStr">
        <is>
          <t>Total facturé</t>
        </is>
      </c>
      <c r="D7" s="33" t="n"/>
      <c r="E7" s="32" t="inlineStr">
        <is>
          <t>Nombre de factures</t>
        </is>
      </c>
      <c r="F7" s="33" t="n"/>
      <c r="G7" s="32" t="inlineStr">
        <is>
          <t>Vente moyenne par facture</t>
        </is>
      </c>
      <c r="H7" s="33" t="n"/>
    </row>
    <row r="8">
      <c r="A8" s="34" t="n"/>
      <c r="B8" s="35">
        <f>IF($B$5="Tous",SUMIFS('Ventes'!$L$5:$L$1004,'Ventes'!$A$5:$A$1004,"&gt;="&amp;DATE($B$4,1,1),'Ventes'!$A$5:$A$1004,"&lt;"&amp;DATE($B$4+1,1,1),'Ventes'!$K$5:$K$1004,"&lt;&gt;Annulée"),SUMIFS('Ventes'!$L$5:$L$1004,'Ventes'!$A$5:$A$1004,"&gt;="&amp;DATE($B$4,1,1),'Ventes'!$A$5:$A$1004,"&lt;"&amp;DATE($B$4+1,1,1),'Ventes'!$D$5:$D$1004,$B$5,'Ventes'!$K$5:$K$1004,"&lt;&gt;Annulée"))</f>
        <v/>
      </c>
      <c r="C8" s="34" t="n"/>
      <c r="D8" s="35">
        <f>IF($B$5="Tous",SUMIFS('Ventes'!$O$5:$O$1004,'Ventes'!$A$5:$A$1004,"&gt;="&amp;DATE($B$4,1,1),'Ventes'!$A$5:$A$1004,"&lt;"&amp;DATE($B$4+1,1,1),'Ventes'!$K$5:$K$1004,"&lt;&gt;Annulée"),SUMIFS('Ventes'!$O$5:$O$1004,'Ventes'!$A$5:$A$1004,"&gt;="&amp;DATE($B$4,1,1),'Ventes'!$A$5:$A$1004,"&lt;"&amp;DATE($B$4+1,1,1),'Ventes'!$D$5:$D$1004,$B$5,'Ventes'!$K$5:$K$1004,"&lt;&gt;Annulée"))</f>
        <v/>
      </c>
      <c r="E8" s="34" t="n"/>
      <c r="F8" s="36">
        <f>IF($B$5="Tous",COUNTIFS('Ventes'!$A$5:$A$1004,"&gt;="&amp;DATE($B$4,1,1),'Ventes'!$A$5:$A$1004,"&lt;"&amp;DATE($B$4+1,1,1),'Ventes'!$K$5:$K$1004,"&lt;&gt;Annulée"),COUNTIFS('Ventes'!$A$5:$A$1004,"&gt;="&amp;DATE($B$4,1,1),'Ventes'!$A$5:$A$1004,"&lt;"&amp;DATE($B$4+1,1,1),'Ventes'!$D$5:$D$1004,$B$5,'Ventes'!$K$5:$K$1004,"&lt;&gt;Annulée"))</f>
        <v/>
      </c>
      <c r="G8" s="34" t="n"/>
      <c r="H8" s="35">
        <f>IFERROR(B8/F8,0)</f>
        <v/>
      </c>
    </row>
    <row r="9">
      <c r="A9" s="34" t="n"/>
      <c r="B9" s="34" t="n"/>
      <c r="C9" s="34" t="n"/>
      <c r="D9" s="34" t="n"/>
      <c r="E9" s="34" t="n"/>
      <c r="F9" s="34" t="n"/>
      <c r="G9" s="34" t="n"/>
      <c r="H9" s="34" t="n"/>
    </row>
    <row r="10"/>
    <row r="11"/>
    <row r="12">
      <c r="A12" s="4" t="inlineStr">
        <is>
          <t>Mois</t>
        </is>
      </c>
      <c r="B12" s="4" t="inlineStr">
        <is>
          <t>Ventes avant taxes</t>
        </is>
      </c>
      <c r="C12" s="4" t="inlineStr">
        <is>
          <t>Nombre de factures</t>
        </is>
      </c>
      <c r="E12" s="4" t="inlineStr">
        <is>
          <t>Canal de vente</t>
        </is>
      </c>
      <c r="F12" s="4" t="inlineStr">
        <is>
          <t>Ventes avant taxes</t>
        </is>
      </c>
    </row>
    <row r="13">
      <c r="A13" s="37">
        <f>DATE($B$4,1,1)</f>
        <v/>
      </c>
      <c r="B13" s="38">
        <f>IF($B$5="Tous",SUMIFS('Ventes'!$L$5:$L$1004,'Ventes'!$A$5:$A$1004,"&gt;="&amp;A13,'Ventes'!$A$5:$A$1004,"&lt;"&amp;EDATE(A13,1),'Ventes'!$K$5:$K$1004,"&lt;&gt;Annulée"),SUMIFS('Ventes'!$L$5:$L$1004,'Ventes'!$A$5:$A$1004,"&gt;="&amp;A13,'Ventes'!$A$5:$A$1004,"&lt;"&amp;EDATE(A13,1),'Ventes'!$D$5:$D$1004,$B$5,'Ventes'!$K$5:$K$1004,"&lt;&gt;Annulée"))</f>
        <v/>
      </c>
      <c r="C13" s="39">
        <f>IF($B$5="Tous",COUNTIFS('Ventes'!$A$5:$A$1004,"&gt;="&amp;A13,'Ventes'!$A$5:$A$1004,"&lt;"&amp;EDATE(A13,1),'Ventes'!$K$5:$K$1004,"&lt;&gt;Annulée"),COUNTIFS('Ventes'!$A$5:$A$1004,"&gt;="&amp;A13,'Ventes'!$A$5:$A$1004,"&lt;"&amp;EDATE(A13,1),'Ventes'!$D$5:$D$1004,$B$5,'Ventes'!$K$5:$K$1004,"&lt;&gt;Annulée"))</f>
        <v/>
      </c>
      <c r="E13" s="40" t="inlineStr">
        <is>
          <t>Site Web</t>
        </is>
      </c>
      <c r="F13" s="41">
        <f>IF($B$5="Tous",SUMIFS('Ventes'!$L$5:$L$1004,'Ventes'!$E$5:$E$1004,E13,'Ventes'!$A$5:$A$1004,"&gt;="&amp;DATE($B$4,1,1),'Ventes'!$A$5:$A$1004,"&lt;"&amp;DATE($B$4+1,1,1),'Ventes'!$K$5:$K$1004,"&lt;&gt;Annulée"),SUMIFS('Ventes'!$L$5:$L$1004,'Ventes'!$E$5:$E$1004,E13,'Ventes'!$A$5:$A$1004,"&gt;="&amp;DATE($B$4,1,1),'Ventes'!$A$5:$A$1004,"&lt;"&amp;DATE($B$4+1,1,1),'Ventes'!$D$5:$D$1004,$B$5,'Ventes'!$K$5:$K$1004,"&lt;&gt;Annulée"))</f>
        <v/>
      </c>
    </row>
    <row r="14">
      <c r="A14" s="42">
        <f>EDATE(A13,1)</f>
        <v/>
      </c>
      <c r="B14" s="43">
        <f>IF($B$5="Tous",SUMIFS('Ventes'!$L$5:$L$1004,'Ventes'!$A$5:$A$1004,"&gt;="&amp;A14,'Ventes'!$A$5:$A$1004,"&lt;"&amp;EDATE(A14,1),'Ventes'!$K$5:$K$1004,"&lt;&gt;Annulée"),SUMIFS('Ventes'!$L$5:$L$1004,'Ventes'!$A$5:$A$1004,"&gt;="&amp;A14,'Ventes'!$A$5:$A$1004,"&lt;"&amp;EDATE(A14,1),'Ventes'!$D$5:$D$1004,$B$5,'Ventes'!$K$5:$K$1004,"&lt;&gt;Annulée"))</f>
        <v/>
      </c>
      <c r="C14" s="44">
        <f>IF($B$5="Tous",COUNTIFS('Ventes'!$A$5:$A$1004,"&gt;="&amp;A14,'Ventes'!$A$5:$A$1004,"&lt;"&amp;EDATE(A14,1),'Ventes'!$K$5:$K$1004,"&lt;&gt;Annulée"),COUNTIFS('Ventes'!$A$5:$A$1004,"&gt;="&amp;A14,'Ventes'!$A$5:$A$1004,"&lt;"&amp;EDATE(A14,1),'Ventes'!$D$5:$D$1004,$B$5,'Ventes'!$K$5:$K$1004,"&lt;&gt;Annulée"))</f>
        <v/>
      </c>
      <c r="E14" s="45" t="inlineStr">
        <is>
          <t>Référence</t>
        </is>
      </c>
      <c r="F14" s="46">
        <f>IF($B$5="Tous",SUMIFS('Ventes'!$L$5:$L$1004,'Ventes'!$E$5:$E$1004,E14,'Ventes'!$A$5:$A$1004,"&gt;="&amp;DATE($B$4,1,1),'Ventes'!$A$5:$A$1004,"&lt;"&amp;DATE($B$4+1,1,1),'Ventes'!$K$5:$K$1004,"&lt;&gt;Annulée"),SUMIFS('Ventes'!$L$5:$L$1004,'Ventes'!$E$5:$E$1004,E14,'Ventes'!$A$5:$A$1004,"&gt;="&amp;DATE($B$4,1,1),'Ventes'!$A$5:$A$1004,"&lt;"&amp;DATE($B$4+1,1,1),'Ventes'!$D$5:$D$1004,$B$5,'Ventes'!$K$5:$K$1004,"&lt;&gt;Annulée"))</f>
        <v/>
      </c>
    </row>
    <row r="15">
      <c r="A15" s="37">
        <f>EDATE(A14,1)</f>
        <v/>
      </c>
      <c r="B15" s="38">
        <f>IF($B$5="Tous",SUMIFS('Ventes'!$L$5:$L$1004,'Ventes'!$A$5:$A$1004,"&gt;="&amp;A15,'Ventes'!$A$5:$A$1004,"&lt;"&amp;EDATE(A15,1),'Ventes'!$K$5:$K$1004,"&lt;&gt;Annulée"),SUMIFS('Ventes'!$L$5:$L$1004,'Ventes'!$A$5:$A$1004,"&gt;="&amp;A15,'Ventes'!$A$5:$A$1004,"&lt;"&amp;EDATE(A15,1),'Ventes'!$D$5:$D$1004,$B$5,'Ventes'!$K$5:$K$1004,"&lt;&gt;Annulée"))</f>
        <v/>
      </c>
      <c r="C15" s="39">
        <f>IF($B$5="Tous",COUNTIFS('Ventes'!$A$5:$A$1004,"&gt;="&amp;A15,'Ventes'!$A$5:$A$1004,"&lt;"&amp;EDATE(A15,1),'Ventes'!$K$5:$K$1004,"&lt;&gt;Annulée"),COUNTIFS('Ventes'!$A$5:$A$1004,"&gt;="&amp;A15,'Ventes'!$A$5:$A$1004,"&lt;"&amp;EDATE(A15,1),'Ventes'!$D$5:$D$1004,$B$5,'Ventes'!$K$5:$K$1004,"&lt;&gt;Annulée"))</f>
        <v/>
      </c>
      <c r="E15" s="40" t="inlineStr">
        <is>
          <t>Courriel</t>
        </is>
      </c>
      <c r="F15" s="41">
        <f>IF($B$5="Tous",SUMIFS('Ventes'!$L$5:$L$1004,'Ventes'!$E$5:$E$1004,E15,'Ventes'!$A$5:$A$1004,"&gt;="&amp;DATE($B$4,1,1),'Ventes'!$A$5:$A$1004,"&lt;"&amp;DATE($B$4+1,1,1),'Ventes'!$K$5:$K$1004,"&lt;&gt;Annulée"),SUMIFS('Ventes'!$L$5:$L$1004,'Ventes'!$E$5:$E$1004,E15,'Ventes'!$A$5:$A$1004,"&gt;="&amp;DATE($B$4,1,1),'Ventes'!$A$5:$A$1004,"&lt;"&amp;DATE($B$4+1,1,1),'Ventes'!$D$5:$D$1004,$B$5,'Ventes'!$K$5:$K$1004,"&lt;&gt;Annulée"))</f>
        <v/>
      </c>
    </row>
    <row r="16">
      <c r="A16" s="42">
        <f>EDATE(A15,1)</f>
        <v/>
      </c>
      <c r="B16" s="43">
        <f>IF($B$5="Tous",SUMIFS('Ventes'!$L$5:$L$1004,'Ventes'!$A$5:$A$1004,"&gt;="&amp;A16,'Ventes'!$A$5:$A$1004,"&lt;"&amp;EDATE(A16,1),'Ventes'!$K$5:$K$1004,"&lt;&gt;Annulée"),SUMIFS('Ventes'!$L$5:$L$1004,'Ventes'!$A$5:$A$1004,"&gt;="&amp;A16,'Ventes'!$A$5:$A$1004,"&lt;"&amp;EDATE(A16,1),'Ventes'!$D$5:$D$1004,$B$5,'Ventes'!$K$5:$K$1004,"&lt;&gt;Annulée"))</f>
        <v/>
      </c>
      <c r="C16" s="44">
        <f>IF($B$5="Tous",COUNTIFS('Ventes'!$A$5:$A$1004,"&gt;="&amp;A16,'Ventes'!$A$5:$A$1004,"&lt;"&amp;EDATE(A16,1),'Ventes'!$K$5:$K$1004,"&lt;&gt;Annulée"),COUNTIFS('Ventes'!$A$5:$A$1004,"&gt;="&amp;A16,'Ventes'!$A$5:$A$1004,"&lt;"&amp;EDATE(A16,1),'Ventes'!$D$5:$D$1004,$B$5,'Ventes'!$K$5:$K$1004,"&lt;&gt;Annulée"))</f>
        <v/>
      </c>
      <c r="E16" s="45" t="inlineStr">
        <is>
          <t>Téléphone</t>
        </is>
      </c>
      <c r="F16" s="46">
        <f>IF($B$5="Tous",SUMIFS('Ventes'!$L$5:$L$1004,'Ventes'!$E$5:$E$1004,E16,'Ventes'!$A$5:$A$1004,"&gt;="&amp;DATE($B$4,1,1),'Ventes'!$A$5:$A$1004,"&lt;"&amp;DATE($B$4+1,1,1),'Ventes'!$K$5:$K$1004,"&lt;&gt;Annulée"),SUMIFS('Ventes'!$L$5:$L$1004,'Ventes'!$E$5:$E$1004,E16,'Ventes'!$A$5:$A$1004,"&gt;="&amp;DATE($B$4,1,1),'Ventes'!$A$5:$A$1004,"&lt;"&amp;DATE($B$4+1,1,1),'Ventes'!$D$5:$D$1004,$B$5,'Ventes'!$K$5:$K$1004,"&lt;&gt;Annulée"))</f>
        <v/>
      </c>
    </row>
    <row r="17">
      <c r="A17" s="37">
        <f>EDATE(A16,1)</f>
        <v/>
      </c>
      <c r="B17" s="38">
        <f>IF($B$5="Tous",SUMIFS('Ventes'!$L$5:$L$1004,'Ventes'!$A$5:$A$1004,"&gt;="&amp;A17,'Ventes'!$A$5:$A$1004,"&lt;"&amp;EDATE(A17,1),'Ventes'!$K$5:$K$1004,"&lt;&gt;Annulée"),SUMIFS('Ventes'!$L$5:$L$1004,'Ventes'!$A$5:$A$1004,"&gt;="&amp;A17,'Ventes'!$A$5:$A$1004,"&lt;"&amp;EDATE(A17,1),'Ventes'!$D$5:$D$1004,$B$5,'Ventes'!$K$5:$K$1004,"&lt;&gt;Annulée"))</f>
        <v/>
      </c>
      <c r="C17" s="39">
        <f>IF($B$5="Tous",COUNTIFS('Ventes'!$A$5:$A$1004,"&gt;="&amp;A17,'Ventes'!$A$5:$A$1004,"&lt;"&amp;EDATE(A17,1),'Ventes'!$K$5:$K$1004,"&lt;&gt;Annulée"),COUNTIFS('Ventes'!$A$5:$A$1004,"&gt;="&amp;A17,'Ventes'!$A$5:$A$1004,"&lt;"&amp;EDATE(A17,1),'Ventes'!$D$5:$D$1004,$B$5,'Ventes'!$K$5:$K$1004,"&lt;&gt;Annulée"))</f>
        <v/>
      </c>
    </row>
    <row r="18">
      <c r="A18" s="42">
        <f>EDATE(A17,1)</f>
        <v/>
      </c>
      <c r="B18" s="43">
        <f>IF($B$5="Tous",SUMIFS('Ventes'!$L$5:$L$1004,'Ventes'!$A$5:$A$1004,"&gt;="&amp;A18,'Ventes'!$A$5:$A$1004,"&lt;"&amp;EDATE(A18,1),'Ventes'!$K$5:$K$1004,"&lt;&gt;Annulée"),SUMIFS('Ventes'!$L$5:$L$1004,'Ventes'!$A$5:$A$1004,"&gt;="&amp;A18,'Ventes'!$A$5:$A$1004,"&lt;"&amp;EDATE(A18,1),'Ventes'!$D$5:$D$1004,$B$5,'Ventes'!$K$5:$K$1004,"&lt;&gt;Annulée"))</f>
        <v/>
      </c>
      <c r="C18" s="44">
        <f>IF($B$5="Tous",COUNTIFS('Ventes'!$A$5:$A$1004,"&gt;="&amp;A18,'Ventes'!$A$5:$A$1004,"&lt;"&amp;EDATE(A18,1),'Ventes'!$K$5:$K$1004,"&lt;&gt;Annulée"),COUNTIFS('Ventes'!$A$5:$A$1004,"&gt;="&amp;A18,'Ventes'!$A$5:$A$1004,"&lt;"&amp;EDATE(A18,1),'Ventes'!$D$5:$D$1004,$B$5,'Ventes'!$K$5:$K$1004,"&lt;&gt;Annulée"))</f>
        <v/>
      </c>
    </row>
    <row r="19">
      <c r="A19" s="37">
        <f>EDATE(A18,1)</f>
        <v/>
      </c>
      <c r="B19" s="38">
        <f>IF($B$5="Tous",SUMIFS('Ventes'!$L$5:$L$1004,'Ventes'!$A$5:$A$1004,"&gt;="&amp;A19,'Ventes'!$A$5:$A$1004,"&lt;"&amp;EDATE(A19,1),'Ventes'!$K$5:$K$1004,"&lt;&gt;Annulée"),SUMIFS('Ventes'!$L$5:$L$1004,'Ventes'!$A$5:$A$1004,"&gt;="&amp;A19,'Ventes'!$A$5:$A$1004,"&lt;"&amp;EDATE(A19,1),'Ventes'!$D$5:$D$1004,$B$5,'Ventes'!$K$5:$K$1004,"&lt;&gt;Annulée"))</f>
        <v/>
      </c>
      <c r="C19" s="39">
        <f>IF($B$5="Tous",COUNTIFS('Ventes'!$A$5:$A$1004,"&gt;="&amp;A19,'Ventes'!$A$5:$A$1004,"&lt;"&amp;EDATE(A19,1),'Ventes'!$K$5:$K$1004,"&lt;&gt;Annulée"),COUNTIFS('Ventes'!$A$5:$A$1004,"&gt;="&amp;A19,'Ventes'!$A$5:$A$1004,"&lt;"&amp;EDATE(A19,1),'Ventes'!$D$5:$D$1004,$B$5,'Ventes'!$K$5:$K$1004,"&lt;&gt;Annulée"))</f>
        <v/>
      </c>
      <c r="E19" s="4" t="inlineStr">
        <is>
          <t>Catégorie</t>
        </is>
      </c>
      <c r="F19" s="4" t="inlineStr">
        <is>
          <t>Ventes avant taxes</t>
        </is>
      </c>
    </row>
    <row r="20">
      <c r="A20" s="42">
        <f>EDATE(A19,1)</f>
        <v/>
      </c>
      <c r="B20" s="43">
        <f>IF($B$5="Tous",SUMIFS('Ventes'!$L$5:$L$1004,'Ventes'!$A$5:$A$1004,"&gt;="&amp;A20,'Ventes'!$A$5:$A$1004,"&lt;"&amp;EDATE(A20,1),'Ventes'!$K$5:$K$1004,"&lt;&gt;Annulée"),SUMIFS('Ventes'!$L$5:$L$1004,'Ventes'!$A$5:$A$1004,"&gt;="&amp;A20,'Ventes'!$A$5:$A$1004,"&lt;"&amp;EDATE(A20,1),'Ventes'!$D$5:$D$1004,$B$5,'Ventes'!$K$5:$K$1004,"&lt;&gt;Annulée"))</f>
        <v/>
      </c>
      <c r="C20" s="44">
        <f>IF($B$5="Tous",COUNTIFS('Ventes'!$A$5:$A$1004,"&gt;="&amp;A20,'Ventes'!$A$5:$A$1004,"&lt;"&amp;EDATE(A20,1),'Ventes'!$K$5:$K$1004,"&lt;&gt;Annulée"),COUNTIFS('Ventes'!$A$5:$A$1004,"&gt;="&amp;A20,'Ventes'!$A$5:$A$1004,"&lt;"&amp;EDATE(A20,1),'Ventes'!$D$5:$D$1004,$B$5,'Ventes'!$K$5:$K$1004,"&lt;&gt;Annulée"))</f>
        <v/>
      </c>
      <c r="E20" s="40" t="inlineStr">
        <is>
          <t>Consultation</t>
        </is>
      </c>
      <c r="F20" s="41">
        <f>IF($B$5="Tous",SUMIFS('Ventes'!$L$5:$L$1004,'Ventes'!$F$5:$F$1004,E20,'Ventes'!$A$5:$A$1004,"&gt;="&amp;DATE($B$4,1,1),'Ventes'!$A$5:$A$1004,"&lt;"&amp;DATE($B$4+1,1,1),'Ventes'!$K$5:$K$1004,"&lt;&gt;Annulée"),SUMIFS('Ventes'!$L$5:$L$1004,'Ventes'!$F$5:$F$1004,E20,'Ventes'!$A$5:$A$1004,"&gt;="&amp;DATE($B$4,1,1),'Ventes'!$A$5:$A$1004,"&lt;"&amp;DATE($B$4+1,1,1),'Ventes'!$D$5:$D$1004,$B$5,'Ventes'!$K$5:$K$1004,"&lt;&gt;Annulée"))</f>
        <v/>
      </c>
    </row>
    <row r="21">
      <c r="A21" s="37">
        <f>EDATE(A20,1)</f>
        <v/>
      </c>
      <c r="B21" s="38">
        <f>IF($B$5="Tous",SUMIFS('Ventes'!$L$5:$L$1004,'Ventes'!$A$5:$A$1004,"&gt;="&amp;A21,'Ventes'!$A$5:$A$1004,"&lt;"&amp;EDATE(A21,1),'Ventes'!$K$5:$K$1004,"&lt;&gt;Annulée"),SUMIFS('Ventes'!$L$5:$L$1004,'Ventes'!$A$5:$A$1004,"&gt;="&amp;A21,'Ventes'!$A$5:$A$1004,"&lt;"&amp;EDATE(A21,1),'Ventes'!$D$5:$D$1004,$B$5,'Ventes'!$K$5:$K$1004,"&lt;&gt;Annulée"))</f>
        <v/>
      </c>
      <c r="C21" s="39">
        <f>IF($B$5="Tous",COUNTIFS('Ventes'!$A$5:$A$1004,"&gt;="&amp;A21,'Ventes'!$A$5:$A$1004,"&lt;"&amp;EDATE(A21,1),'Ventes'!$K$5:$K$1004,"&lt;&gt;Annulée"),COUNTIFS('Ventes'!$A$5:$A$1004,"&gt;="&amp;A21,'Ventes'!$A$5:$A$1004,"&lt;"&amp;EDATE(A21,1),'Ventes'!$D$5:$D$1004,$B$5,'Ventes'!$K$5:$K$1004,"&lt;&gt;Annulée"))</f>
        <v/>
      </c>
      <c r="E21" s="45" t="inlineStr">
        <is>
          <t>Formation</t>
        </is>
      </c>
      <c r="F21" s="46">
        <f>IF($B$5="Tous",SUMIFS('Ventes'!$L$5:$L$1004,'Ventes'!$F$5:$F$1004,E21,'Ventes'!$A$5:$A$1004,"&gt;="&amp;DATE($B$4,1,1),'Ventes'!$A$5:$A$1004,"&lt;"&amp;DATE($B$4+1,1,1),'Ventes'!$K$5:$K$1004,"&lt;&gt;Annulée"),SUMIFS('Ventes'!$L$5:$L$1004,'Ventes'!$F$5:$F$1004,E21,'Ventes'!$A$5:$A$1004,"&gt;="&amp;DATE($B$4,1,1),'Ventes'!$A$5:$A$1004,"&lt;"&amp;DATE($B$4+1,1,1),'Ventes'!$D$5:$D$1004,$B$5,'Ventes'!$K$5:$K$1004,"&lt;&gt;Annulée"))</f>
        <v/>
      </c>
    </row>
    <row r="22">
      <c r="A22" s="42">
        <f>EDATE(A21,1)</f>
        <v/>
      </c>
      <c r="B22" s="43">
        <f>IF($B$5="Tous",SUMIFS('Ventes'!$L$5:$L$1004,'Ventes'!$A$5:$A$1004,"&gt;="&amp;A22,'Ventes'!$A$5:$A$1004,"&lt;"&amp;EDATE(A22,1),'Ventes'!$K$5:$K$1004,"&lt;&gt;Annulée"),SUMIFS('Ventes'!$L$5:$L$1004,'Ventes'!$A$5:$A$1004,"&gt;="&amp;A22,'Ventes'!$A$5:$A$1004,"&lt;"&amp;EDATE(A22,1),'Ventes'!$D$5:$D$1004,$B$5,'Ventes'!$K$5:$K$1004,"&lt;&gt;Annulée"))</f>
        <v/>
      </c>
      <c r="C22" s="44">
        <f>IF($B$5="Tous",COUNTIFS('Ventes'!$A$5:$A$1004,"&gt;="&amp;A22,'Ventes'!$A$5:$A$1004,"&lt;"&amp;EDATE(A22,1),'Ventes'!$K$5:$K$1004,"&lt;&gt;Annulée"),COUNTIFS('Ventes'!$A$5:$A$1004,"&gt;="&amp;A22,'Ventes'!$A$5:$A$1004,"&lt;"&amp;EDATE(A22,1),'Ventes'!$D$5:$D$1004,$B$5,'Ventes'!$K$5:$K$1004,"&lt;&gt;Annulée"))</f>
        <v/>
      </c>
      <c r="E22" s="40" t="inlineStr">
        <is>
          <t>Abonnement</t>
        </is>
      </c>
      <c r="F22" s="41">
        <f>IF($B$5="Tous",SUMIFS('Ventes'!$L$5:$L$1004,'Ventes'!$F$5:$F$1004,E22,'Ventes'!$A$5:$A$1004,"&gt;="&amp;DATE($B$4,1,1),'Ventes'!$A$5:$A$1004,"&lt;"&amp;DATE($B$4+1,1,1),'Ventes'!$K$5:$K$1004,"&lt;&gt;Annulée"),SUMIFS('Ventes'!$L$5:$L$1004,'Ventes'!$F$5:$F$1004,E22,'Ventes'!$A$5:$A$1004,"&gt;="&amp;DATE($B$4,1,1),'Ventes'!$A$5:$A$1004,"&lt;"&amp;DATE($B$4+1,1,1),'Ventes'!$D$5:$D$1004,$B$5,'Ventes'!$K$5:$K$1004,"&lt;&gt;Annulée"))</f>
        <v/>
      </c>
    </row>
    <row r="23">
      <c r="A23" s="37">
        <f>EDATE(A22,1)</f>
        <v/>
      </c>
      <c r="B23" s="38">
        <f>IF($B$5="Tous",SUMIFS('Ventes'!$L$5:$L$1004,'Ventes'!$A$5:$A$1004,"&gt;="&amp;A23,'Ventes'!$A$5:$A$1004,"&lt;"&amp;EDATE(A23,1),'Ventes'!$K$5:$K$1004,"&lt;&gt;Annulée"),SUMIFS('Ventes'!$L$5:$L$1004,'Ventes'!$A$5:$A$1004,"&gt;="&amp;A23,'Ventes'!$A$5:$A$1004,"&lt;"&amp;EDATE(A23,1),'Ventes'!$D$5:$D$1004,$B$5,'Ventes'!$K$5:$K$1004,"&lt;&gt;Annulée"))</f>
        <v/>
      </c>
      <c r="C23" s="39">
        <f>IF($B$5="Tous",COUNTIFS('Ventes'!$A$5:$A$1004,"&gt;="&amp;A23,'Ventes'!$A$5:$A$1004,"&lt;"&amp;EDATE(A23,1),'Ventes'!$K$5:$K$1004,"&lt;&gt;Annulée"),COUNTIFS('Ventes'!$A$5:$A$1004,"&gt;="&amp;A23,'Ventes'!$A$5:$A$1004,"&lt;"&amp;EDATE(A23,1),'Ventes'!$D$5:$D$1004,$B$5,'Ventes'!$K$5:$K$1004,"&lt;&gt;Annulée"))</f>
        <v/>
      </c>
      <c r="E23" s="45" t="inlineStr">
        <is>
          <t>Produits</t>
        </is>
      </c>
      <c r="F23" s="46">
        <f>IF($B$5="Tous",SUMIFS('Ventes'!$L$5:$L$1004,'Ventes'!$F$5:$F$1004,E23,'Ventes'!$A$5:$A$1004,"&gt;="&amp;DATE($B$4,1,1),'Ventes'!$A$5:$A$1004,"&lt;"&amp;DATE($B$4+1,1,1),'Ventes'!$K$5:$K$1004,"&lt;&gt;Annulée"),SUMIFS('Ventes'!$L$5:$L$1004,'Ventes'!$F$5:$F$1004,E23,'Ventes'!$A$5:$A$1004,"&gt;="&amp;DATE($B$4,1,1),'Ventes'!$A$5:$A$1004,"&lt;"&amp;DATE($B$4+1,1,1),'Ventes'!$D$5:$D$1004,$B$5,'Ventes'!$K$5:$K$1004,"&lt;&gt;Annulée"))</f>
        <v/>
      </c>
    </row>
    <row r="24">
      <c r="A24" s="42">
        <f>EDATE(A23,1)</f>
        <v/>
      </c>
      <c r="B24" s="43">
        <f>IF($B$5="Tous",SUMIFS('Ventes'!$L$5:$L$1004,'Ventes'!$A$5:$A$1004,"&gt;="&amp;A24,'Ventes'!$A$5:$A$1004,"&lt;"&amp;EDATE(A24,1),'Ventes'!$K$5:$K$1004,"&lt;&gt;Annulée"),SUMIFS('Ventes'!$L$5:$L$1004,'Ventes'!$A$5:$A$1004,"&gt;="&amp;A24,'Ventes'!$A$5:$A$1004,"&lt;"&amp;EDATE(A24,1),'Ventes'!$D$5:$D$1004,$B$5,'Ventes'!$K$5:$K$1004,"&lt;&gt;Annulée"))</f>
        <v/>
      </c>
      <c r="C24" s="44">
        <f>IF($B$5="Tous",COUNTIFS('Ventes'!$A$5:$A$1004,"&gt;="&amp;A24,'Ventes'!$A$5:$A$1004,"&lt;"&amp;EDATE(A24,1),'Ventes'!$K$5:$K$1004,"&lt;&gt;Annulée"),COUNTIFS('Ventes'!$A$5:$A$1004,"&gt;="&amp;A24,'Ventes'!$A$5:$A$1004,"&lt;"&amp;EDATE(A24,1),'Ventes'!$D$5:$D$1004,$B$5,'Ventes'!$K$5:$K$1004,"&lt;&gt;Annulée"))</f>
        <v/>
      </c>
      <c r="F24">
        <f>""</f>
        <v/>
      </c>
    </row>
    <row r="25">
      <c r="A25">
        <f>""</f>
        <v/>
      </c>
      <c r="C25">
        <f>""</f>
        <v/>
      </c>
      <c r="F25">
        <f>""</f>
        <v/>
      </c>
    </row>
    <row r="26">
      <c r="A26">
        <f>""</f>
        <v/>
      </c>
      <c r="C26">
        <f>""</f>
        <v/>
      </c>
      <c r="F26">
        <f>""</f>
        <v/>
      </c>
    </row>
    <row r="27">
      <c r="A27">
        <f>""</f>
        <v/>
      </c>
      <c r="C27">
        <f>""</f>
        <v/>
      </c>
      <c r="F27">
        <f>""</f>
        <v/>
      </c>
    </row>
    <row r="28">
      <c r="A28">
        <f>""</f>
        <v/>
      </c>
      <c r="C28">
        <f>""</f>
        <v/>
      </c>
      <c r="F28">
        <f>""</f>
        <v/>
      </c>
    </row>
    <row r="29">
      <c r="A29">
        <f>""</f>
        <v/>
      </c>
      <c r="C29">
        <f>""</f>
        <v/>
      </c>
      <c r="F29">
        <f>""</f>
        <v/>
      </c>
    </row>
    <row r="30">
      <c r="A30">
        <f>""</f>
        <v/>
      </c>
      <c r="C30">
        <f>""</f>
        <v/>
      </c>
      <c r="F30">
        <f>""</f>
        <v/>
      </c>
    </row>
    <row r="31">
      <c r="A31">
        <f>""</f>
        <v/>
      </c>
      <c r="C31">
        <f>""</f>
        <v/>
      </c>
      <c r="F31">
        <f>""</f>
        <v/>
      </c>
    </row>
    <row r="32">
      <c r="A32">
        <f>""</f>
        <v/>
      </c>
      <c r="C32">
        <f>""</f>
        <v/>
      </c>
      <c r="F32">
        <f>""</f>
        <v/>
      </c>
    </row>
    <row r="33">
      <c r="A33">
        <f>""</f>
        <v/>
      </c>
      <c r="C33">
        <f>""</f>
        <v/>
      </c>
      <c r="F33">
        <f>""</f>
        <v/>
      </c>
    </row>
    <row r="34">
      <c r="A34">
        <f>""</f>
        <v/>
      </c>
      <c r="C34">
        <f>""</f>
        <v/>
      </c>
      <c r="F34">
        <f>""</f>
        <v/>
      </c>
    </row>
    <row r="35">
      <c r="A35">
        <f>""</f>
        <v/>
      </c>
      <c r="C35">
        <f>""</f>
        <v/>
      </c>
      <c r="F35">
        <f>""</f>
        <v/>
      </c>
    </row>
    <row r="36">
      <c r="A36">
        <f>""</f>
        <v/>
      </c>
      <c r="C36">
        <f>""</f>
        <v/>
      </c>
      <c r="F36">
        <f>""</f>
        <v/>
      </c>
    </row>
    <row r="37">
      <c r="A37">
        <f>""</f>
        <v/>
      </c>
      <c r="C37">
        <f>""</f>
        <v/>
      </c>
      <c r="F37">
        <f>""</f>
        <v/>
      </c>
    </row>
    <row r="38">
      <c r="A38">
        <f>""</f>
        <v/>
      </c>
      <c r="C38">
        <f>""</f>
        <v/>
      </c>
      <c r="F38">
        <f>""</f>
        <v/>
      </c>
    </row>
    <row r="39">
      <c r="A39">
        <f>""</f>
        <v/>
      </c>
      <c r="C39">
        <f>""</f>
        <v/>
      </c>
      <c r="F39">
        <f>""</f>
        <v/>
      </c>
    </row>
    <row r="40">
      <c r="A40">
        <f>""</f>
        <v/>
      </c>
      <c r="C40">
        <f>""</f>
        <v/>
      </c>
      <c r="F40">
        <f>""</f>
        <v/>
      </c>
    </row>
    <row r="41">
      <c r="A41">
        <f>""</f>
        <v/>
      </c>
      <c r="C41">
        <f>""</f>
        <v/>
      </c>
      <c r="F41">
        <f>""</f>
        <v/>
      </c>
    </row>
    <row r="42">
      <c r="A42">
        <f>""</f>
        <v/>
      </c>
      <c r="C42">
        <f>""</f>
        <v/>
      </c>
      <c r="F42">
        <f>""</f>
        <v/>
      </c>
    </row>
    <row r="43">
      <c r="A43">
        <f>""</f>
        <v/>
      </c>
      <c r="C43">
        <f>""</f>
        <v/>
      </c>
      <c r="F43">
        <f>""</f>
        <v/>
      </c>
    </row>
    <row r="44">
      <c r="A44">
        <f>""</f>
        <v/>
      </c>
      <c r="C44">
        <f>""</f>
        <v/>
      </c>
      <c r="F44">
        <f>""</f>
        <v/>
      </c>
    </row>
    <row r="45">
      <c r="A45" s="10" t="inlineStr">
        <is>
          <t>Contrôles du tableau de bord</t>
        </is>
      </c>
      <c r="B45" s="2" t="n"/>
      <c r="C45" s="2">
        <f>""</f>
        <v/>
      </c>
      <c r="D45" s="2" t="n"/>
      <c r="F45">
        <f>""</f>
        <v/>
      </c>
    </row>
    <row r="46">
      <c r="A46" s="25" t="inlineStr">
        <is>
          <t>Total annuel du tableau mensuel</t>
        </is>
      </c>
      <c r="B46" s="24">
        <f>SUM(B13:B24)</f>
        <v/>
      </c>
      <c r="C46" s="26">
        <f>""</f>
        <v/>
      </c>
      <c r="D46" s="26" t="n"/>
      <c r="F46">
        <f>""</f>
        <v/>
      </c>
    </row>
    <row r="47">
      <c r="A47" s="27" t="inlineStr">
        <is>
          <t>Ventes avant taxes des indicateurs</t>
        </is>
      </c>
      <c r="B47" s="29">
        <f>B8</f>
        <v/>
      </c>
      <c r="C47" s="28">
        <f>""</f>
        <v/>
      </c>
      <c r="D47" s="28" t="n"/>
      <c r="F47">
        <f>""</f>
        <v/>
      </c>
    </row>
    <row r="48">
      <c r="A48" s="25" t="inlineStr">
        <is>
          <t>Écart de concordance</t>
        </is>
      </c>
      <c r="B48" s="24">
        <f>ROUND(B47-B46,2)</f>
        <v/>
      </c>
      <c r="C48" s="26">
        <f>""</f>
        <v/>
      </c>
      <c r="D48" s="26" t="n"/>
      <c r="F48">
        <f>""</f>
        <v/>
      </c>
    </row>
    <row r="49">
      <c r="A49" s="27" t="inlineStr">
        <is>
          <t>État du contrôle</t>
        </is>
      </c>
      <c r="B49" s="7">
        <f>IF(B48=0,"Conforme","À vérifier")</f>
        <v/>
      </c>
      <c r="C49" s="28">
        <f>""</f>
        <v/>
      </c>
      <c r="D49" s="28" t="n"/>
      <c r="F49">
        <f>""</f>
        <v/>
      </c>
    </row>
    <row r="50">
      <c r="A50">
        <f>""</f>
        <v/>
      </c>
      <c r="B50">
        <f>""</f>
        <v/>
      </c>
      <c r="C50">
        <f>""</f>
        <v/>
      </c>
      <c r="F50">
        <f>""</f>
        <v/>
      </c>
    </row>
    <row r="51">
      <c r="A51">
        <f>""</f>
        <v/>
      </c>
      <c r="B51">
        <f>""</f>
        <v/>
      </c>
      <c r="C51">
        <f>""</f>
        <v/>
      </c>
      <c r="F51">
        <f>""</f>
        <v/>
      </c>
    </row>
    <row r="52">
      <c r="A52">
        <f>""</f>
        <v/>
      </c>
      <c r="B52">
        <f>""</f>
        <v/>
      </c>
      <c r="C52">
        <f>""</f>
        <v/>
      </c>
      <c r="F52">
        <f>""</f>
        <v/>
      </c>
    </row>
    <row r="53">
      <c r="A53">
        <f>""</f>
        <v/>
      </c>
      <c r="B53">
        <f>""</f>
        <v/>
      </c>
      <c r="C53">
        <f>""</f>
        <v/>
      </c>
      <c r="F53">
        <f>""</f>
        <v/>
      </c>
    </row>
    <row r="54">
      <c r="A54">
        <f>""</f>
        <v/>
      </c>
      <c r="B54">
        <f>""</f>
        <v/>
      </c>
      <c r="C54">
        <f>""</f>
        <v/>
      </c>
      <c r="F54">
        <f>""</f>
        <v/>
      </c>
    </row>
    <row r="55">
      <c r="A55">
        <f>""</f>
        <v/>
      </c>
      <c r="B55">
        <f>""</f>
        <v/>
      </c>
      <c r="C55">
        <f>""</f>
        <v/>
      </c>
      <c r="F55">
        <f>""</f>
        <v/>
      </c>
    </row>
    <row r="56">
      <c r="A56">
        <f>""</f>
        <v/>
      </c>
      <c r="B56">
        <f>""</f>
        <v/>
      </c>
      <c r="C56">
        <f>""</f>
        <v/>
      </c>
      <c r="F56">
        <f>""</f>
        <v/>
      </c>
    </row>
    <row r="57">
      <c r="A57">
        <f>""</f>
        <v/>
      </c>
      <c r="B57">
        <f>""</f>
        <v/>
      </c>
      <c r="C57">
        <f>""</f>
        <v/>
      </c>
      <c r="F57">
        <f>""</f>
        <v/>
      </c>
    </row>
    <row r="58">
      <c r="A58">
        <f>""</f>
        <v/>
      </c>
      <c r="B58">
        <f>""</f>
        <v/>
      </c>
      <c r="C58">
        <f>""</f>
        <v/>
      </c>
      <c r="F58">
        <f>""</f>
        <v/>
      </c>
    </row>
    <row r="59">
      <c r="A59">
        <f>""</f>
        <v/>
      </c>
      <c r="B59">
        <f>""</f>
        <v/>
      </c>
      <c r="C59">
        <f>""</f>
        <v/>
      </c>
      <c r="F59">
        <f>""</f>
        <v/>
      </c>
    </row>
    <row r="60">
      <c r="A60">
        <f>""</f>
        <v/>
      </c>
      <c r="B60">
        <f>""</f>
        <v/>
      </c>
      <c r="C60">
        <f>""</f>
        <v/>
      </c>
      <c r="F60">
        <f>""</f>
        <v/>
      </c>
    </row>
    <row r="61">
      <c r="A61">
        <f>""</f>
        <v/>
      </c>
      <c r="B61">
        <f>""</f>
        <v/>
      </c>
      <c r="C61">
        <f>""</f>
        <v/>
      </c>
      <c r="F61">
        <f>""</f>
        <v/>
      </c>
    </row>
    <row r="62">
      <c r="A62">
        <f>""</f>
        <v/>
      </c>
      <c r="B62">
        <f>""</f>
        <v/>
      </c>
      <c r="C62">
        <f>""</f>
        <v/>
      </c>
      <c r="F62">
        <f>""</f>
        <v/>
      </c>
    </row>
    <row r="63">
      <c r="A63">
        <f>""</f>
        <v/>
      </c>
      <c r="B63">
        <f>""</f>
        <v/>
      </c>
      <c r="C63">
        <f>""</f>
        <v/>
      </c>
      <c r="F63">
        <f>""</f>
        <v/>
      </c>
    </row>
    <row r="64">
      <c r="A64">
        <f>""</f>
        <v/>
      </c>
      <c r="B64">
        <f>""</f>
        <v/>
      </c>
      <c r="C64">
        <f>""</f>
        <v/>
      </c>
      <c r="F64">
        <f>""</f>
        <v/>
      </c>
    </row>
    <row r="65">
      <c r="A65">
        <f>""</f>
        <v/>
      </c>
      <c r="B65">
        <f>""</f>
        <v/>
      </c>
      <c r="C65">
        <f>""</f>
        <v/>
      </c>
      <c r="F65">
        <f>""</f>
        <v/>
      </c>
    </row>
    <row r="66">
      <c r="A66">
        <f>""</f>
        <v/>
      </c>
      <c r="B66">
        <f>""</f>
        <v/>
      </c>
      <c r="C66">
        <f>""</f>
        <v/>
      </c>
      <c r="F66">
        <f>""</f>
        <v/>
      </c>
    </row>
    <row r="67">
      <c r="A67">
        <f>""</f>
        <v/>
      </c>
      <c r="B67">
        <f>""</f>
        <v/>
      </c>
      <c r="C67">
        <f>""</f>
        <v/>
      </c>
      <c r="F67">
        <f>""</f>
        <v/>
      </c>
    </row>
    <row r="68">
      <c r="A68">
        <f>""</f>
        <v/>
      </c>
      <c r="B68">
        <f>""</f>
        <v/>
      </c>
      <c r="C68">
        <f>""</f>
        <v/>
      </c>
      <c r="F68">
        <f>""</f>
        <v/>
      </c>
    </row>
    <row r="69">
      <c r="A69">
        <f>""</f>
        <v/>
      </c>
      <c r="B69">
        <f>""</f>
        <v/>
      </c>
      <c r="C69">
        <f>""</f>
        <v/>
      </c>
      <c r="F69">
        <f>""</f>
        <v/>
      </c>
    </row>
    <row r="70">
      <c r="A70">
        <f>""</f>
        <v/>
      </c>
      <c r="B70">
        <f>""</f>
        <v/>
      </c>
      <c r="C70">
        <f>""</f>
        <v/>
      </c>
      <c r="F70">
        <f>""</f>
        <v/>
      </c>
    </row>
    <row r="71">
      <c r="A71">
        <f>""</f>
        <v/>
      </c>
      <c r="B71">
        <f>""</f>
        <v/>
      </c>
      <c r="C71">
        <f>""</f>
        <v/>
      </c>
      <c r="F71">
        <f>""</f>
        <v/>
      </c>
    </row>
    <row r="72">
      <c r="A72">
        <f>""</f>
        <v/>
      </c>
      <c r="B72">
        <f>""</f>
        <v/>
      </c>
      <c r="C72">
        <f>""</f>
        <v/>
      </c>
      <c r="F72">
        <f>""</f>
        <v/>
      </c>
    </row>
    <row r="73">
      <c r="A73">
        <f>""</f>
        <v/>
      </c>
      <c r="B73">
        <f>""</f>
        <v/>
      </c>
      <c r="C73">
        <f>""</f>
        <v/>
      </c>
      <c r="F73">
        <f>""</f>
        <v/>
      </c>
    </row>
    <row r="74">
      <c r="A74">
        <f>""</f>
        <v/>
      </c>
      <c r="B74">
        <f>""</f>
        <v/>
      </c>
      <c r="C74">
        <f>""</f>
        <v/>
      </c>
      <c r="F74">
        <f>""</f>
        <v/>
      </c>
    </row>
    <row r="75">
      <c r="A75">
        <f>""</f>
        <v/>
      </c>
      <c r="B75">
        <f>""</f>
        <v/>
      </c>
      <c r="C75">
        <f>""</f>
        <v/>
      </c>
      <c r="F75">
        <f>""</f>
        <v/>
      </c>
    </row>
    <row r="76">
      <c r="A76">
        <f>""</f>
        <v/>
      </c>
      <c r="B76">
        <f>""</f>
        <v/>
      </c>
      <c r="C76">
        <f>""</f>
        <v/>
      </c>
      <c r="F76">
        <f>""</f>
        <v/>
      </c>
    </row>
    <row r="77">
      <c r="A77">
        <f>""</f>
        <v/>
      </c>
      <c r="B77">
        <f>""</f>
        <v/>
      </c>
      <c r="C77">
        <f>""</f>
        <v/>
      </c>
      <c r="F77">
        <f>""</f>
        <v/>
      </c>
    </row>
    <row r="78">
      <c r="A78">
        <f>""</f>
        <v/>
      </c>
      <c r="B78">
        <f>""</f>
        <v/>
      </c>
      <c r="C78">
        <f>""</f>
        <v/>
      </c>
      <c r="F78">
        <f>""</f>
        <v/>
      </c>
    </row>
    <row r="79">
      <c r="A79">
        <f>""</f>
        <v/>
      </c>
      <c r="B79">
        <f>""</f>
        <v/>
      </c>
      <c r="C79">
        <f>""</f>
        <v/>
      </c>
      <c r="F79">
        <f>""</f>
        <v/>
      </c>
    </row>
    <row r="80">
      <c r="A80">
        <f>""</f>
        <v/>
      </c>
      <c r="B80">
        <f>""</f>
        <v/>
      </c>
      <c r="C80">
        <f>""</f>
        <v/>
      </c>
      <c r="F80">
        <f>""</f>
        <v/>
      </c>
    </row>
    <row r="81">
      <c r="A81">
        <f>""</f>
        <v/>
      </c>
      <c r="B81">
        <f>""</f>
        <v/>
      </c>
      <c r="C81">
        <f>""</f>
        <v/>
      </c>
      <c r="F81">
        <f>""</f>
        <v/>
      </c>
    </row>
    <row r="82">
      <c r="A82">
        <f>""</f>
        <v/>
      </c>
      <c r="B82">
        <f>""</f>
        <v/>
      </c>
      <c r="C82">
        <f>""</f>
        <v/>
      </c>
      <c r="F82">
        <f>""</f>
        <v/>
      </c>
    </row>
    <row r="83">
      <c r="A83">
        <f>""</f>
        <v/>
      </c>
      <c r="B83">
        <f>""</f>
        <v/>
      </c>
      <c r="C83">
        <f>""</f>
        <v/>
      </c>
      <c r="F83">
        <f>""</f>
        <v/>
      </c>
    </row>
    <row r="84">
      <c r="A84">
        <f>""</f>
        <v/>
      </c>
      <c r="B84">
        <f>""</f>
        <v/>
      </c>
      <c r="C84">
        <f>""</f>
        <v/>
      </c>
      <c r="F84">
        <f>""</f>
        <v/>
      </c>
    </row>
    <row r="85">
      <c r="A85">
        <f>""</f>
        <v/>
      </c>
      <c r="B85">
        <f>""</f>
        <v/>
      </c>
      <c r="C85">
        <f>""</f>
        <v/>
      </c>
      <c r="F85">
        <f>""</f>
        <v/>
      </c>
    </row>
    <row r="86">
      <c r="A86">
        <f>""</f>
        <v/>
      </c>
      <c r="B86">
        <f>""</f>
        <v/>
      </c>
      <c r="C86">
        <f>""</f>
        <v/>
      </c>
      <c r="F86">
        <f>""</f>
        <v/>
      </c>
    </row>
    <row r="87">
      <c r="A87">
        <f>""</f>
        <v/>
      </c>
      <c r="B87">
        <f>""</f>
        <v/>
      </c>
      <c r="C87">
        <f>""</f>
        <v/>
      </c>
      <c r="F87">
        <f>""</f>
        <v/>
      </c>
    </row>
    <row r="88">
      <c r="A88">
        <f>""</f>
        <v/>
      </c>
      <c r="B88">
        <f>""</f>
        <v/>
      </c>
      <c r="C88">
        <f>""</f>
        <v/>
      </c>
      <c r="F88">
        <f>""</f>
        <v/>
      </c>
    </row>
    <row r="89">
      <c r="A89">
        <f>""</f>
        <v/>
      </c>
      <c r="B89">
        <f>""</f>
        <v/>
      </c>
      <c r="C89">
        <f>""</f>
        <v/>
      </c>
      <c r="F89">
        <f>""</f>
        <v/>
      </c>
    </row>
    <row r="90">
      <c r="A90">
        <f>""</f>
        <v/>
      </c>
      <c r="B90">
        <f>""</f>
        <v/>
      </c>
      <c r="C90">
        <f>""</f>
        <v/>
      </c>
      <c r="F90">
        <f>""</f>
        <v/>
      </c>
    </row>
    <row r="91">
      <c r="A91">
        <f>""</f>
        <v/>
      </c>
      <c r="B91">
        <f>""</f>
        <v/>
      </c>
      <c r="C91">
        <f>""</f>
        <v/>
      </c>
      <c r="F91">
        <f>""</f>
        <v/>
      </c>
    </row>
    <row r="92">
      <c r="A92">
        <f>""</f>
        <v/>
      </c>
      <c r="B92">
        <f>""</f>
        <v/>
      </c>
      <c r="C92">
        <f>""</f>
        <v/>
      </c>
      <c r="F92">
        <f>""</f>
        <v/>
      </c>
    </row>
    <row r="93">
      <c r="A93">
        <f>""</f>
        <v/>
      </c>
      <c r="B93">
        <f>""</f>
        <v/>
      </c>
      <c r="C93">
        <f>""</f>
        <v/>
      </c>
      <c r="F93">
        <f>""</f>
        <v/>
      </c>
    </row>
    <row r="94">
      <c r="A94">
        <f>""</f>
        <v/>
      </c>
      <c r="B94">
        <f>""</f>
        <v/>
      </c>
      <c r="C94">
        <f>""</f>
        <v/>
      </c>
      <c r="F94">
        <f>""</f>
        <v/>
      </c>
    </row>
    <row r="95">
      <c r="A95">
        <f>""</f>
        <v/>
      </c>
      <c r="B95">
        <f>""</f>
        <v/>
      </c>
      <c r="C95">
        <f>""</f>
        <v/>
      </c>
      <c r="F95">
        <f>""</f>
        <v/>
      </c>
    </row>
    <row r="96">
      <c r="A96">
        <f>""</f>
        <v/>
      </c>
      <c r="B96">
        <f>""</f>
        <v/>
      </c>
      <c r="C96">
        <f>""</f>
        <v/>
      </c>
      <c r="F96">
        <f>""</f>
        <v/>
      </c>
    </row>
    <row r="97">
      <c r="A97">
        <f>""</f>
        <v/>
      </c>
      <c r="B97">
        <f>""</f>
        <v/>
      </c>
      <c r="C97">
        <f>""</f>
        <v/>
      </c>
      <c r="F97">
        <f>""</f>
        <v/>
      </c>
    </row>
    <row r="98">
      <c r="A98">
        <f>""</f>
        <v/>
      </c>
      <c r="B98">
        <f>""</f>
        <v/>
      </c>
      <c r="C98">
        <f>""</f>
        <v/>
      </c>
      <c r="F98">
        <f>""</f>
        <v/>
      </c>
    </row>
    <row r="99">
      <c r="A99">
        <f>""</f>
        <v/>
      </c>
      <c r="B99">
        <f>""</f>
        <v/>
      </c>
      <c r="C99">
        <f>""</f>
        <v/>
      </c>
      <c r="F99">
        <f>""</f>
        <v/>
      </c>
    </row>
    <row r="100">
      <c r="A100">
        <f>""</f>
        <v/>
      </c>
      <c r="B100">
        <f>""</f>
        <v/>
      </c>
      <c r="C100">
        <f>""</f>
        <v/>
      </c>
      <c r="F100">
        <f>""</f>
        <v/>
      </c>
    </row>
    <row r="101">
      <c r="A101">
        <f>""</f>
        <v/>
      </c>
      <c r="B101">
        <f>""</f>
        <v/>
      </c>
      <c r="C101">
        <f>""</f>
        <v/>
      </c>
      <c r="F101">
        <f>""</f>
        <v/>
      </c>
    </row>
  </sheetData>
  <mergeCells count="1">
    <mergeCell ref="A1:H1"/>
  </mergeCells>
  <conditionalFormatting sqref="B48">
    <cfRule type="cellIs" priority="1" operator="equal" dxfId="5">
      <formula>0</formula>
    </cfRule>
    <cfRule type="cellIs" priority="2" operator="notEqual" dxfId="2">
      <formula>0</formula>
    </cfRule>
  </conditionalFormatting>
  <conditionalFormatting sqref="B49">
    <cfRule type="expression" priority="3" dxfId="5">
      <formula>B49="Conforme"</formula>
    </cfRule>
    <cfRule type="expression" priority="4" dxfId="6">
      <formula>B49="À vérifier"</formula>
    </cfRule>
  </conditionalFormatting>
  <dataValidations count="2">
    <dataValidation sqref="B4" showErrorMessage="1" showInputMessage="1" allowBlank="0" type="list">
      <formula1>'Paramètres'!$J$5:$J$10</formula1>
    </dataValidation>
    <dataValidation sqref="B5" showErrorMessage="1" showInputMessage="1" allowBlank="0" type="list">
      <formula1>'Paramètres'!$E$5:$E$8</formula1>
    </dataValidation>
  </dataValidation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2026-08-27T08:04:55Z</dcterms:created>
  <dcterms:modified xmlns:dcterms="http://purl.org/dc/terms/" xmlns:xsi="http://www.w3.org/2001/XMLSchema-instance" xsi:type="dcterms:W3CDTF">2026-08-27T08:04:55Z</dcterms:modified>
</cp:coreProperties>
</file>